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0" yWindow="510" windowWidth="23250" windowHeight="11595" firstSheet="4" activeTab="8"/>
  </bookViews>
  <sheets>
    <sheet name="таб 1" sheetId="1" state="hidden" r:id="rId1"/>
    <sheet name="таб 2" sheetId="2" state="hidden" r:id="rId2"/>
    <sheet name="ЕКТ прочие прил 4" sheetId="3" state="hidden" r:id="rId3"/>
    <sheet name="прил № 2." sheetId="5" state="hidden" r:id="rId4"/>
    <sheet name="прил № 2. (2)" sheetId="6" r:id="rId5"/>
    <sheet name="прил № 3" sheetId="7" state="hidden" r:id="rId6"/>
    <sheet name="прил № 3 (2) Инд тарифы ССО" sheetId="8" r:id="rId7"/>
    <sheet name="Прил № 4 ЕКТ" sheetId="9" r:id="rId8"/>
    <sheet name="прил4 таб 1 НВВ ТСО" sheetId="10" r:id="rId9"/>
    <sheet name="табл 2" sheetId="19" r:id="rId10"/>
    <sheet name="прил 4" sheetId="20" r:id="rId11"/>
    <sheet name="прил4 таб 2" sheetId="11" state="hidden" r:id="rId12"/>
    <sheet name="прил № 5 " sheetId="12" state="hidden" r:id="rId13"/>
    <sheet name="4 таб 2" sheetId="13" state="hidden" r:id="rId14"/>
    <sheet name="расп2017_тарифы население" sheetId="14" state="hidden" r:id="rId15"/>
    <sheet name="НВВ на котел" sheetId="15" state="hidden" r:id="rId16"/>
    <sheet name="ОБЩАЯ 2015" sheetId="16" state="hidden" r:id="rId17"/>
    <sheet name="тарифы передача (5000-7472)" sheetId="17" state="hidden" r:id="rId18"/>
    <sheet name="прил № 1 (2015)" sheetId="18" state="veryHidden"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a" localSheetId="15">#REF!</definedName>
    <definedName name="\a" localSheetId="16">#REF!</definedName>
    <definedName name="\a" localSheetId="4">#REF!</definedName>
    <definedName name="\a" localSheetId="6">#REF!</definedName>
    <definedName name="\a" localSheetId="7">#REF!</definedName>
    <definedName name="\a">#REF!</definedName>
    <definedName name="\m" localSheetId="15">#REF!</definedName>
    <definedName name="\m" localSheetId="16">#REF!</definedName>
    <definedName name="\m" localSheetId="4">#REF!</definedName>
    <definedName name="\m" localSheetId="6">#REF!</definedName>
    <definedName name="\m" localSheetId="7">#REF!</definedName>
    <definedName name="\m">#REF!</definedName>
    <definedName name="\n" localSheetId="15">#REF!</definedName>
    <definedName name="\n" localSheetId="16">#REF!</definedName>
    <definedName name="\n" localSheetId="4">#REF!</definedName>
    <definedName name="\n" localSheetId="6">#REF!</definedName>
    <definedName name="\n" localSheetId="7">#REF!</definedName>
    <definedName name="\n">#REF!</definedName>
    <definedName name="\o" localSheetId="15">#REF!</definedName>
    <definedName name="\o" localSheetId="16">#REF!</definedName>
    <definedName name="\o" localSheetId="4">#REF!</definedName>
    <definedName name="\o" localSheetId="6">#REF!</definedName>
    <definedName name="\o" localSheetId="7">#REF!</definedName>
    <definedName name="\o">#REF!</definedName>
    <definedName name="\ф23" localSheetId="15">#REF!</definedName>
    <definedName name="\ф23" localSheetId="4">#REF!</definedName>
    <definedName name="\ф23" localSheetId="6">#REF!</definedName>
    <definedName name="\ф23" localSheetId="7">#REF!</definedName>
    <definedName name="\ф23">#REF!</definedName>
    <definedName name="_____________FY1">#N/A</definedName>
    <definedName name="_____________M8">#N/A</definedName>
    <definedName name="_____________M9">#N/A</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FY1">#N/A</definedName>
    <definedName name="____________M8">#N/A</definedName>
    <definedName name="____________M9">#N/A</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qwe1" localSheetId="15">#REF!</definedName>
    <definedName name="________qwe1" localSheetId="4">#REF!</definedName>
    <definedName name="________qwe1" localSheetId="5">#REF!</definedName>
    <definedName name="________qwe1" localSheetId="6">#REF!</definedName>
    <definedName name="________qwe1" localSheetId="7">#REF!</definedName>
    <definedName name="________qwe1">#REF!</definedName>
    <definedName name="________qwe123" localSheetId="15">#REF!</definedName>
    <definedName name="________qwe123" localSheetId="4">#REF!</definedName>
    <definedName name="________qwe123" localSheetId="6">#REF!</definedName>
    <definedName name="________qwe123" localSheetId="7">#REF!</definedName>
    <definedName name="________qwe123">#REF!</definedName>
    <definedName name="_______a02" localSheetId="15">#REF!</definedName>
    <definedName name="_______a02" localSheetId="4">#REF!</definedName>
    <definedName name="_______a02" localSheetId="6">#REF!</definedName>
    <definedName name="_______a02" localSheetId="7">#REF!</definedName>
    <definedName name="_______a02">#REF!</definedName>
    <definedName name="_______A1" localSheetId="15">#REF!</definedName>
    <definedName name="_______A1" localSheetId="4">#REF!</definedName>
    <definedName name="_______A1" localSheetId="6">#REF!</definedName>
    <definedName name="_______A1" localSheetId="7">#REF!</definedName>
    <definedName name="_______A1">#REF!</definedName>
    <definedName name="_______gf2" localSheetId="15">#REF!</definedName>
    <definedName name="_______gf2" localSheetId="4">#REF!</definedName>
    <definedName name="_______gf2" localSheetId="6">#REF!</definedName>
    <definedName name="_______gf2" localSheetId="7">#REF!</definedName>
    <definedName name="_______gf2">#REF!</definedName>
    <definedName name="_______mmm89" localSheetId="15">#REF!</definedName>
    <definedName name="_______mmm89" localSheetId="4">#REF!</definedName>
    <definedName name="_______mmm89" localSheetId="6">#REF!</definedName>
    <definedName name="_______mmm89" localSheetId="7">#REF!</definedName>
    <definedName name="_______mmm89">#REF!</definedName>
    <definedName name="_______Ob1" localSheetId="15">#REF!</definedName>
    <definedName name="_______Ob1" localSheetId="4">#REF!</definedName>
    <definedName name="_______Ob1" localSheetId="6">#REF!</definedName>
    <definedName name="_______Ob1" localSheetId="7">#REF!</definedName>
    <definedName name="_______Ob1">#REF!</definedName>
    <definedName name="_______qwe1" localSheetId="15">#REF!</definedName>
    <definedName name="_______qwe1" localSheetId="4">#REF!</definedName>
    <definedName name="_______qwe1" localSheetId="6">#REF!</definedName>
    <definedName name="_______qwe1" localSheetId="7">#REF!</definedName>
    <definedName name="_______qwe1">#REF!</definedName>
    <definedName name="_______qwe123" localSheetId="15">#REF!</definedName>
    <definedName name="_______qwe123" localSheetId="4">#REF!</definedName>
    <definedName name="_______qwe123" localSheetId="6">#REF!</definedName>
    <definedName name="_______qwe123" localSheetId="7">#REF!</definedName>
    <definedName name="_______qwe123">#REF!</definedName>
    <definedName name="_______qwe1237" localSheetId="15">#REF!</definedName>
    <definedName name="_______qwe1237" localSheetId="4">#REF!</definedName>
    <definedName name="_______qwe1237" localSheetId="6">#REF!</definedName>
    <definedName name="_______qwe1237" localSheetId="7">#REF!</definedName>
    <definedName name="_______qwe1237">#REF!</definedName>
    <definedName name="_______qwe23" localSheetId="15">#REF!</definedName>
    <definedName name="_______qwe23" localSheetId="4">#REF!</definedName>
    <definedName name="_______qwe23" localSheetId="6">#REF!</definedName>
    <definedName name="_______qwe23" localSheetId="7">#REF!</definedName>
    <definedName name="_______qwe23">#REF!</definedName>
    <definedName name="______a02" localSheetId="15">#REF!</definedName>
    <definedName name="______a02" localSheetId="4">#REF!</definedName>
    <definedName name="______a02" localSheetId="6">#REF!</definedName>
    <definedName name="______a02" localSheetId="7">#REF!</definedName>
    <definedName name="______a02">#REF!</definedName>
    <definedName name="______A1" localSheetId="15">#REF!</definedName>
    <definedName name="______A1" localSheetId="4">#REF!</definedName>
    <definedName name="______A1" localSheetId="6">#REF!</definedName>
    <definedName name="______A1" localSheetId="7">#REF!</definedName>
    <definedName name="______A1">#REF!</definedName>
    <definedName name="______FY1">#N/A</definedName>
    <definedName name="______gf2" localSheetId="15">#REF!</definedName>
    <definedName name="______gf2" localSheetId="4">#REF!</definedName>
    <definedName name="______gf2" localSheetId="5">#REF!</definedName>
    <definedName name="______gf2" localSheetId="6">#REF!</definedName>
    <definedName name="______gf2" localSheetId="7">#REF!</definedName>
    <definedName name="______gf2">#REF!</definedName>
    <definedName name="______M8">#N/A</definedName>
    <definedName name="______M9">#N/A</definedName>
    <definedName name="______mmm89" localSheetId="15">#REF!</definedName>
    <definedName name="______mmm89" localSheetId="4">#REF!</definedName>
    <definedName name="______mmm89" localSheetId="5">#REF!</definedName>
    <definedName name="______mmm89" localSheetId="6">#REF!</definedName>
    <definedName name="______mmm89" localSheetId="7">#REF!</definedName>
    <definedName name="______mmm89">#REF!</definedName>
    <definedName name="______Ob1" localSheetId="15">#REF!</definedName>
    <definedName name="______Ob1" localSheetId="4">#REF!</definedName>
    <definedName name="______Ob1" localSheetId="6">#REF!</definedName>
    <definedName name="______Ob1" localSheetId="7">#REF!</definedName>
    <definedName name="______Ob1">#REF!</definedName>
    <definedName name="______q11">#N/A</definedName>
    <definedName name="______q15">#N/A</definedName>
    <definedName name="______q17">#N/A</definedName>
    <definedName name="______q2">#N/A</definedName>
    <definedName name="______q3">#N/A</definedName>
    <definedName name="______q4">#N/A</definedName>
    <definedName name="______q5">#N/A</definedName>
    <definedName name="______q6">#N/A</definedName>
    <definedName name="______q7">#N/A</definedName>
    <definedName name="______q8">#N/A</definedName>
    <definedName name="______q9">#N/A</definedName>
    <definedName name="______qwe1" localSheetId="15">#REF!</definedName>
    <definedName name="______qwe1" localSheetId="4">#REF!</definedName>
    <definedName name="______qwe1" localSheetId="5">#REF!</definedName>
    <definedName name="______qwe1" localSheetId="6">#REF!</definedName>
    <definedName name="______qwe1" localSheetId="7">#REF!</definedName>
    <definedName name="______qwe1">#REF!</definedName>
    <definedName name="______qwe123" localSheetId="15">#REF!</definedName>
    <definedName name="______qwe123" localSheetId="4">#REF!</definedName>
    <definedName name="______qwe123" localSheetId="6">#REF!</definedName>
    <definedName name="______qwe123" localSheetId="7">#REF!</definedName>
    <definedName name="______qwe123">#REF!</definedName>
    <definedName name="______qwe1237" localSheetId="15">#REF!</definedName>
    <definedName name="______qwe1237" localSheetId="4">#REF!</definedName>
    <definedName name="______qwe1237" localSheetId="6">#REF!</definedName>
    <definedName name="______qwe1237" localSheetId="7">#REF!</definedName>
    <definedName name="______qwe1237">#REF!</definedName>
    <definedName name="______qwe23" localSheetId="15">#REF!</definedName>
    <definedName name="______qwe23" localSheetId="4">#REF!</definedName>
    <definedName name="______qwe23" localSheetId="6">#REF!</definedName>
    <definedName name="______qwe23" localSheetId="7">#REF!</definedName>
    <definedName name="______qwe23">#REF!</definedName>
    <definedName name="_____a02" localSheetId="15">#REF!</definedName>
    <definedName name="_____a02" localSheetId="4">#REF!</definedName>
    <definedName name="_____a02" localSheetId="6">#REF!</definedName>
    <definedName name="_____a02" localSheetId="7">#REF!</definedName>
    <definedName name="_____a02">#REF!</definedName>
    <definedName name="_____A1" localSheetId="15">#REF!</definedName>
    <definedName name="_____A1" localSheetId="4">#REF!</definedName>
    <definedName name="_____A1" localSheetId="6">#REF!</definedName>
    <definedName name="_____A1" localSheetId="7">#REF!</definedName>
    <definedName name="_____A1">#REF!</definedName>
    <definedName name="_____FY1">#N/A</definedName>
    <definedName name="_____gf2" localSheetId="15">#REF!</definedName>
    <definedName name="_____gf2" localSheetId="4">#REF!</definedName>
    <definedName name="_____gf2" localSheetId="5">#REF!</definedName>
    <definedName name="_____gf2" localSheetId="6">#REF!</definedName>
    <definedName name="_____gf2" localSheetId="7">#REF!</definedName>
    <definedName name="_____gf2">#REF!</definedName>
    <definedName name="_____M8">'[1]ФСК (ПЕРЕСМОТР)'!_____M8</definedName>
    <definedName name="_____M9">'[1]ФСК (ПЕРЕСМОТР)'!_____M9</definedName>
    <definedName name="_____mmm89" localSheetId="15">#REF!</definedName>
    <definedName name="_____mmm89" localSheetId="4">#REF!</definedName>
    <definedName name="_____mmm89" localSheetId="5">#REF!</definedName>
    <definedName name="_____mmm89" localSheetId="6">#REF!</definedName>
    <definedName name="_____mmm89" localSheetId="7">#REF!</definedName>
    <definedName name="_____mmm89">#REF!</definedName>
    <definedName name="_____Ob1" localSheetId="15">#REF!</definedName>
    <definedName name="_____Ob1" localSheetId="4">#REF!</definedName>
    <definedName name="_____Ob1" localSheetId="6">#REF!</definedName>
    <definedName name="_____Ob1" localSheetId="7">#REF!</definedName>
    <definedName name="_____Ob1">#REF!</definedName>
    <definedName name="_____q11">'[1]ФСК (ПЕРЕСМОТР)'!_____q11</definedName>
    <definedName name="_____q15">'[1]ФСК (ПЕРЕСМОТР)'!_____q15</definedName>
    <definedName name="_____q17">'[1]ФСК (ПЕРЕСМОТР)'!_____q17</definedName>
    <definedName name="_____q2">'[1]ФСК (ПЕРЕСМОТР)'!_____q2</definedName>
    <definedName name="_____q3">'[1]ФСК (ПЕРЕСМОТР)'!_____q3</definedName>
    <definedName name="_____q4">'[1]ФСК (ПЕРЕСМОТР)'!_____q4</definedName>
    <definedName name="_____q5">'[1]ФСК (ПЕРЕСМОТР)'!_____q5</definedName>
    <definedName name="_____q6">'[1]ФСК (ПЕРЕСМОТР)'!_____q6</definedName>
    <definedName name="_____q7">'[1]ФСК (ПЕРЕСМОТР)'!_____q7</definedName>
    <definedName name="_____q8">'[1]ФСК (ПЕРЕСМОТР)'!_____q8</definedName>
    <definedName name="_____q9">'[1]ФСК (ПЕРЕСМОТР)'!_____q9</definedName>
    <definedName name="_____qwe1" localSheetId="15">#REF!</definedName>
    <definedName name="_____qwe1" localSheetId="4">#REF!</definedName>
    <definedName name="_____qwe1" localSheetId="5">#REF!</definedName>
    <definedName name="_____qwe1" localSheetId="6">#REF!</definedName>
    <definedName name="_____qwe1" localSheetId="7">#REF!</definedName>
    <definedName name="_____qwe1">#REF!</definedName>
    <definedName name="_____qwe123" localSheetId="15">#REF!</definedName>
    <definedName name="_____qwe123" localSheetId="4">#REF!</definedName>
    <definedName name="_____qwe123" localSheetId="6">#REF!</definedName>
    <definedName name="_____qwe123" localSheetId="7">#REF!</definedName>
    <definedName name="_____qwe123">#REF!</definedName>
    <definedName name="_____qwe1237" localSheetId="15">#REF!</definedName>
    <definedName name="_____qwe1237" localSheetId="4">#REF!</definedName>
    <definedName name="_____qwe1237" localSheetId="6">#REF!</definedName>
    <definedName name="_____qwe1237" localSheetId="7">#REF!</definedName>
    <definedName name="_____qwe1237">#REF!</definedName>
    <definedName name="_____qwe23" localSheetId="15">#REF!</definedName>
    <definedName name="_____qwe23" localSheetId="4">#REF!</definedName>
    <definedName name="_____qwe23" localSheetId="6">#REF!</definedName>
    <definedName name="_____qwe23" localSheetId="7">#REF!</definedName>
    <definedName name="_____qwe23">#REF!</definedName>
    <definedName name="____a02" localSheetId="15">#REF!</definedName>
    <definedName name="____a02" localSheetId="4">#REF!</definedName>
    <definedName name="____a02" localSheetId="6">#REF!</definedName>
    <definedName name="____a02" localSheetId="7">#REF!</definedName>
    <definedName name="____a02">#REF!</definedName>
    <definedName name="____A1" localSheetId="15">#REF!</definedName>
    <definedName name="____A1" localSheetId="4">#REF!</definedName>
    <definedName name="____A1" localSheetId="6">#REF!</definedName>
    <definedName name="____A1" localSheetId="7">#REF!</definedName>
    <definedName name="____A1">#REF!</definedName>
    <definedName name="____cur1">'[2]#ССЫЛКА'!$Q$2</definedName>
    <definedName name="____FOT1">'[3]ФОТ по месяцам'!$D$5:$D$41</definedName>
    <definedName name="____FY1">#N/A</definedName>
    <definedName name="____gf2" localSheetId="15">#REF!</definedName>
    <definedName name="____gf2" localSheetId="4">#REF!</definedName>
    <definedName name="____gf2" localSheetId="5">#REF!</definedName>
    <definedName name="____gf2" localSheetId="6">#REF!</definedName>
    <definedName name="____gf2" localSheetId="7">#REF!</definedName>
    <definedName name="____gf2">#REF!</definedName>
    <definedName name="____M8">#N/A</definedName>
    <definedName name="____M9">#N/A</definedName>
    <definedName name="____mmm89" localSheetId="15">#REF!</definedName>
    <definedName name="____mmm89" localSheetId="4">#REF!</definedName>
    <definedName name="____mmm89" localSheetId="5">#REF!</definedName>
    <definedName name="____mmm89" localSheetId="6">#REF!</definedName>
    <definedName name="____mmm89" localSheetId="7">#REF!</definedName>
    <definedName name="____mmm89">#REF!</definedName>
    <definedName name="____Ob1" localSheetId="15">#REF!</definedName>
    <definedName name="____Ob1" localSheetId="4">#REF!</definedName>
    <definedName name="____Ob1" localSheetId="6">#REF!</definedName>
    <definedName name="____Ob1" localSheetId="7">#REF!</definedName>
    <definedName name="____Ob1">#REF!</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_qwe1" localSheetId="15">#REF!</definedName>
    <definedName name="____qwe1" localSheetId="4">#REF!</definedName>
    <definedName name="____qwe1" localSheetId="5">#REF!</definedName>
    <definedName name="____qwe1" localSheetId="6">#REF!</definedName>
    <definedName name="____qwe1" localSheetId="7">#REF!</definedName>
    <definedName name="____qwe1">#REF!</definedName>
    <definedName name="____qwe123" localSheetId="15">#REF!</definedName>
    <definedName name="____qwe123" localSheetId="4">#REF!</definedName>
    <definedName name="____qwe123" localSheetId="6">#REF!</definedName>
    <definedName name="____qwe123" localSheetId="7">#REF!</definedName>
    <definedName name="____qwe123">#REF!</definedName>
    <definedName name="____qwe1237" localSheetId="15">#REF!</definedName>
    <definedName name="____qwe1237" localSheetId="4">#REF!</definedName>
    <definedName name="____qwe1237" localSheetId="6">#REF!</definedName>
    <definedName name="____qwe1237" localSheetId="7">#REF!</definedName>
    <definedName name="____qwe1237">#REF!</definedName>
    <definedName name="____qwe23" localSheetId="15">#REF!</definedName>
    <definedName name="____qwe23" localSheetId="4">#REF!</definedName>
    <definedName name="____qwe23" localSheetId="6">#REF!</definedName>
    <definedName name="____qwe23" localSheetId="7">#REF!</definedName>
    <definedName name="____qwe23">#REF!</definedName>
    <definedName name="___a02" localSheetId="15">#REF!</definedName>
    <definedName name="___a02" localSheetId="4">#REF!</definedName>
    <definedName name="___a02" localSheetId="6">#REF!</definedName>
    <definedName name="___a02" localSheetId="7">#REF!</definedName>
    <definedName name="___a02">#REF!</definedName>
    <definedName name="___A1" localSheetId="15">#REF!</definedName>
    <definedName name="___A1" localSheetId="4">#REF!</definedName>
    <definedName name="___A1" localSheetId="6">#REF!</definedName>
    <definedName name="___A1" localSheetId="7">#REF!</definedName>
    <definedName name="___A1">#REF!</definedName>
    <definedName name="___cur1">'[2]#ССЫЛКА'!$Q$2</definedName>
    <definedName name="___FOT1">'[3]ФОТ по месяцам'!$D$5:$D$41</definedName>
    <definedName name="___FY1">#N/A</definedName>
    <definedName name="___gf2" localSheetId="15">#REF!</definedName>
    <definedName name="___gf2" localSheetId="4">#REF!</definedName>
    <definedName name="___gf2" localSheetId="5">#REF!</definedName>
    <definedName name="___gf2" localSheetId="6">#REF!</definedName>
    <definedName name="___gf2" localSheetId="7">#REF!</definedName>
    <definedName name="___gf2">#REF!</definedName>
    <definedName name="___M8">#N/A</definedName>
    <definedName name="___M9">#N/A</definedName>
    <definedName name="___mmm89" localSheetId="15">#REF!</definedName>
    <definedName name="___mmm89" localSheetId="4">#REF!</definedName>
    <definedName name="___mmm89" localSheetId="5">#REF!</definedName>
    <definedName name="___mmm89" localSheetId="6">#REF!</definedName>
    <definedName name="___mmm89" localSheetId="7">#REF!</definedName>
    <definedName name="___mmm89">#REF!</definedName>
    <definedName name="___Ob1" localSheetId="15">#REF!</definedName>
    <definedName name="___Ob1" localSheetId="4">#REF!</definedName>
    <definedName name="___Ob1" localSheetId="6">#REF!</definedName>
    <definedName name="___Ob1" localSheetId="7">#REF!</definedName>
    <definedName name="___Ob1">#REF!</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qwe1" localSheetId="15">#REF!</definedName>
    <definedName name="___qwe1" localSheetId="4">#REF!</definedName>
    <definedName name="___qwe1" localSheetId="5">#REF!</definedName>
    <definedName name="___qwe1" localSheetId="6">#REF!</definedName>
    <definedName name="___qwe1" localSheetId="7">#REF!</definedName>
    <definedName name="___qwe1">#REF!</definedName>
    <definedName name="___qwe123" localSheetId="15">#REF!</definedName>
    <definedName name="___qwe123" localSheetId="4">#REF!</definedName>
    <definedName name="___qwe123" localSheetId="6">#REF!</definedName>
    <definedName name="___qwe123" localSheetId="7">#REF!</definedName>
    <definedName name="___qwe123">#REF!</definedName>
    <definedName name="___qwe1237" localSheetId="15">#REF!</definedName>
    <definedName name="___qwe1237" localSheetId="4">#REF!</definedName>
    <definedName name="___qwe1237" localSheetId="6">#REF!</definedName>
    <definedName name="___qwe1237" localSheetId="7">#REF!</definedName>
    <definedName name="___qwe1237">#REF!</definedName>
    <definedName name="___qwe23" localSheetId="15">#REF!</definedName>
    <definedName name="___qwe23" localSheetId="4">#REF!</definedName>
    <definedName name="___qwe23" localSheetId="6">#REF!</definedName>
    <definedName name="___qwe23" localSheetId="7">#REF!</definedName>
    <definedName name="___qwe23">#REF!</definedName>
    <definedName name="__123Graph_AGRAPH1" localSheetId="15" hidden="1">'[4]на 1 тут'!#REF!</definedName>
    <definedName name="__123Graph_AGRAPH1" localSheetId="4" hidden="1">'[4]на 1 тут'!#REF!</definedName>
    <definedName name="__123Graph_AGRAPH1" localSheetId="6" hidden="1">'[4]на 1 тут'!#REF!</definedName>
    <definedName name="__123Graph_AGRAPH1" localSheetId="7" hidden="1">'[4]на 1 тут'!#REF!</definedName>
    <definedName name="__123Graph_AGRAPH1" hidden="1">'[4]на 1 тут'!#REF!</definedName>
    <definedName name="__123Graph_AGRAPH2" localSheetId="15" hidden="1">'[4]на 1 тут'!#REF!</definedName>
    <definedName name="__123Graph_AGRAPH2" localSheetId="4" hidden="1">'[4]на 1 тут'!#REF!</definedName>
    <definedName name="__123Graph_AGRAPH2" localSheetId="6" hidden="1">'[4]на 1 тут'!#REF!</definedName>
    <definedName name="__123Graph_AGRAPH2" localSheetId="7" hidden="1">'[4]на 1 тут'!#REF!</definedName>
    <definedName name="__123Graph_AGRAPH2" hidden="1">'[4]на 1 тут'!#REF!</definedName>
    <definedName name="__123Graph_BGRAPH1" localSheetId="15" hidden="1">'[4]на 1 тут'!#REF!</definedName>
    <definedName name="__123Graph_BGRAPH1" localSheetId="4" hidden="1">'[4]на 1 тут'!#REF!</definedName>
    <definedName name="__123Graph_BGRAPH1" localSheetId="6" hidden="1">'[4]на 1 тут'!#REF!</definedName>
    <definedName name="__123Graph_BGRAPH1" localSheetId="7" hidden="1">'[4]на 1 тут'!#REF!</definedName>
    <definedName name="__123Graph_BGRAPH1" hidden="1">'[4]на 1 тут'!#REF!</definedName>
    <definedName name="__123Graph_BGRAPH2" localSheetId="15" hidden="1">'[4]на 1 тут'!#REF!</definedName>
    <definedName name="__123Graph_BGRAPH2" localSheetId="4" hidden="1">'[4]на 1 тут'!#REF!</definedName>
    <definedName name="__123Graph_BGRAPH2" localSheetId="6" hidden="1">'[4]на 1 тут'!#REF!</definedName>
    <definedName name="__123Graph_BGRAPH2" localSheetId="7" hidden="1">'[4]на 1 тут'!#REF!</definedName>
    <definedName name="__123Graph_BGRAPH2" hidden="1">'[4]на 1 тут'!#REF!</definedName>
    <definedName name="__123Graph_CGRAPH1" localSheetId="15" hidden="1">'[4]на 1 тут'!#REF!</definedName>
    <definedName name="__123Graph_CGRAPH1" localSheetId="4" hidden="1">'[4]на 1 тут'!#REF!</definedName>
    <definedName name="__123Graph_CGRAPH1" localSheetId="6" hidden="1">'[4]на 1 тут'!#REF!</definedName>
    <definedName name="__123Graph_CGRAPH1" localSheetId="7" hidden="1">'[4]на 1 тут'!#REF!</definedName>
    <definedName name="__123Graph_CGRAPH1" hidden="1">'[4]на 1 тут'!#REF!</definedName>
    <definedName name="__123Graph_CGRAPH2" localSheetId="15" hidden="1">'[4]на 1 тут'!#REF!</definedName>
    <definedName name="__123Graph_CGRAPH2" localSheetId="4" hidden="1">'[4]на 1 тут'!#REF!</definedName>
    <definedName name="__123Graph_CGRAPH2" localSheetId="6" hidden="1">'[4]на 1 тут'!#REF!</definedName>
    <definedName name="__123Graph_CGRAPH2" localSheetId="7" hidden="1">'[4]на 1 тут'!#REF!</definedName>
    <definedName name="__123Graph_CGRAPH2" hidden="1">'[4]на 1 тут'!#REF!</definedName>
    <definedName name="__123Graph_LBL_AGRAPH1" localSheetId="15" hidden="1">'[4]на 1 тут'!#REF!</definedName>
    <definedName name="__123Graph_LBL_AGRAPH1" localSheetId="4" hidden="1">'[4]на 1 тут'!#REF!</definedName>
    <definedName name="__123Graph_LBL_AGRAPH1" localSheetId="6" hidden="1">'[4]на 1 тут'!#REF!</definedName>
    <definedName name="__123Graph_LBL_AGRAPH1" localSheetId="7" hidden="1">'[4]на 1 тут'!#REF!</definedName>
    <definedName name="__123Graph_LBL_AGRAPH1" hidden="1">'[4]на 1 тут'!#REF!</definedName>
    <definedName name="__123Graph_XGRAPH1" localSheetId="15" hidden="1">'[4]на 1 тут'!#REF!</definedName>
    <definedName name="__123Graph_XGRAPH1" localSheetId="4" hidden="1">'[4]на 1 тут'!#REF!</definedName>
    <definedName name="__123Graph_XGRAPH1" localSheetId="6" hidden="1">'[4]на 1 тут'!#REF!</definedName>
    <definedName name="__123Graph_XGRAPH1" localSheetId="7" hidden="1">'[4]на 1 тут'!#REF!</definedName>
    <definedName name="__123Graph_XGRAPH1" hidden="1">'[4]на 1 тут'!#REF!</definedName>
    <definedName name="__123Graph_XGRAPH2" localSheetId="15" hidden="1">'[4]на 1 тут'!#REF!</definedName>
    <definedName name="__123Graph_XGRAPH2" localSheetId="4" hidden="1">'[4]на 1 тут'!#REF!</definedName>
    <definedName name="__123Graph_XGRAPH2" localSheetId="6" hidden="1">'[4]на 1 тут'!#REF!</definedName>
    <definedName name="__123Graph_XGRAPH2" localSheetId="7" hidden="1">'[4]на 1 тут'!#REF!</definedName>
    <definedName name="__123Graph_XGRAPH2" hidden="1">'[4]на 1 тут'!#REF!</definedName>
    <definedName name="__a02" localSheetId="15">#REF!</definedName>
    <definedName name="__a02" localSheetId="4">#REF!</definedName>
    <definedName name="__a02" localSheetId="5">#REF!</definedName>
    <definedName name="__a02" localSheetId="6">#REF!</definedName>
    <definedName name="__a02" localSheetId="7">#REF!</definedName>
    <definedName name="__a02">#REF!</definedName>
    <definedName name="__A1" localSheetId="15">#REF!</definedName>
    <definedName name="__A1" localSheetId="4">#REF!</definedName>
    <definedName name="__A1" localSheetId="6">#REF!</definedName>
    <definedName name="__A1" localSheetId="7">#REF!</definedName>
    <definedName name="__A1">#REF!</definedName>
    <definedName name="__cur1">'[2]#ССЫЛКА'!$Q$2</definedName>
    <definedName name="__FOT1">'[5]ФОТ по месяцам'!$D$5:$D$41</definedName>
    <definedName name="__FY1">'[1]ФСК (ПЕРЕСМОТР)'!__FY1</definedName>
    <definedName name="__gf2" localSheetId="15">#REF!</definedName>
    <definedName name="__gf2" localSheetId="4">#REF!</definedName>
    <definedName name="__gf2" localSheetId="5">#REF!</definedName>
    <definedName name="__gf2" localSheetId="6">#REF!</definedName>
    <definedName name="__gf2" localSheetId="7">#REF!</definedName>
    <definedName name="__gf2">#REF!</definedName>
    <definedName name="__M8">#N/A</definedName>
    <definedName name="__M9">#N/A</definedName>
    <definedName name="__mmm89" localSheetId="15">#REF!</definedName>
    <definedName name="__mmm89" localSheetId="4">#REF!</definedName>
    <definedName name="__mmm89" localSheetId="5">#REF!</definedName>
    <definedName name="__mmm89" localSheetId="6">#REF!</definedName>
    <definedName name="__mmm89" localSheetId="7">#REF!</definedName>
    <definedName name="__mmm89">#REF!</definedName>
    <definedName name="__Ob1" localSheetId="15">#REF!</definedName>
    <definedName name="__Ob1" localSheetId="4">#REF!</definedName>
    <definedName name="__Ob1" localSheetId="6">#REF!</definedName>
    <definedName name="__Ob1" localSheetId="7">#REF!</definedName>
    <definedName name="__Ob1">#REF!</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qwe1" localSheetId="15">#REF!</definedName>
    <definedName name="__qwe1" localSheetId="4">#REF!</definedName>
    <definedName name="__qwe1" localSheetId="5">#REF!</definedName>
    <definedName name="__qwe1" localSheetId="6">#REF!</definedName>
    <definedName name="__qwe1" localSheetId="7">#REF!</definedName>
    <definedName name="__qwe1">#REF!</definedName>
    <definedName name="__qwe123" localSheetId="15">#REF!</definedName>
    <definedName name="__qwe123" localSheetId="4">#REF!</definedName>
    <definedName name="__qwe123" localSheetId="6">#REF!</definedName>
    <definedName name="__qwe123" localSheetId="7">#REF!</definedName>
    <definedName name="__qwe123">#REF!</definedName>
    <definedName name="__qwe1237" localSheetId="15">#REF!</definedName>
    <definedName name="__qwe1237" localSheetId="4">#REF!</definedName>
    <definedName name="__qwe1237" localSheetId="6">#REF!</definedName>
    <definedName name="__qwe1237" localSheetId="7">#REF!</definedName>
    <definedName name="__qwe1237">#REF!</definedName>
    <definedName name="__qwe23" localSheetId="15">#REF!</definedName>
    <definedName name="__qwe23" localSheetId="4">#REF!</definedName>
    <definedName name="__qwe23" localSheetId="6">#REF!</definedName>
    <definedName name="__qwe23" localSheetId="7">#REF!</definedName>
    <definedName name="__qwe23">#REF!</definedName>
    <definedName name="__SP1" localSheetId="15">[6]FES!#REF!</definedName>
    <definedName name="__SP1" localSheetId="16">[6]FES!#REF!</definedName>
    <definedName name="__SP1" localSheetId="4">[6]FES!#REF!</definedName>
    <definedName name="__SP1" localSheetId="6">[6]FES!#REF!</definedName>
    <definedName name="__SP1" localSheetId="7">[6]FES!#REF!</definedName>
    <definedName name="__SP1">[6]FES!#REF!</definedName>
    <definedName name="__SP10" localSheetId="15">[6]FES!#REF!</definedName>
    <definedName name="__SP10" localSheetId="16">[6]FES!#REF!</definedName>
    <definedName name="__SP10" localSheetId="4">[6]FES!#REF!</definedName>
    <definedName name="__SP10" localSheetId="6">[6]FES!#REF!</definedName>
    <definedName name="__SP10" localSheetId="7">[6]FES!#REF!</definedName>
    <definedName name="__SP10">[6]FES!#REF!</definedName>
    <definedName name="__SP11" localSheetId="15">[6]FES!#REF!</definedName>
    <definedName name="__SP11" localSheetId="16">[6]FES!#REF!</definedName>
    <definedName name="__SP11" localSheetId="4">[6]FES!#REF!</definedName>
    <definedName name="__SP11" localSheetId="6">[6]FES!#REF!</definedName>
    <definedName name="__SP11" localSheetId="7">[6]FES!#REF!</definedName>
    <definedName name="__SP11">[6]FES!#REF!</definedName>
    <definedName name="__SP12" localSheetId="15">[6]FES!#REF!</definedName>
    <definedName name="__SP12" localSheetId="16">[6]FES!#REF!</definedName>
    <definedName name="__SP12" localSheetId="4">[6]FES!#REF!</definedName>
    <definedName name="__SP12" localSheetId="6">[6]FES!#REF!</definedName>
    <definedName name="__SP12" localSheetId="7">[6]FES!#REF!</definedName>
    <definedName name="__SP12">[6]FES!#REF!</definedName>
    <definedName name="__SP13" localSheetId="15">[6]FES!#REF!</definedName>
    <definedName name="__SP13" localSheetId="16">[6]FES!#REF!</definedName>
    <definedName name="__SP13" localSheetId="4">[6]FES!#REF!</definedName>
    <definedName name="__SP13" localSheetId="6">[6]FES!#REF!</definedName>
    <definedName name="__SP13" localSheetId="7">[6]FES!#REF!</definedName>
    <definedName name="__SP13">[6]FES!#REF!</definedName>
    <definedName name="__SP14" localSheetId="15">[6]FES!#REF!</definedName>
    <definedName name="__SP14" localSheetId="16">[6]FES!#REF!</definedName>
    <definedName name="__SP14" localSheetId="4">[6]FES!#REF!</definedName>
    <definedName name="__SP14" localSheetId="6">[6]FES!#REF!</definedName>
    <definedName name="__SP14" localSheetId="7">[6]FES!#REF!</definedName>
    <definedName name="__SP14">[6]FES!#REF!</definedName>
    <definedName name="__SP15" localSheetId="15">[6]FES!#REF!</definedName>
    <definedName name="__SP15" localSheetId="16">[6]FES!#REF!</definedName>
    <definedName name="__SP15" localSheetId="4">[6]FES!#REF!</definedName>
    <definedName name="__SP15" localSheetId="6">[6]FES!#REF!</definedName>
    <definedName name="__SP15" localSheetId="7">[6]FES!#REF!</definedName>
    <definedName name="__SP15">[6]FES!#REF!</definedName>
    <definedName name="__SP16" localSheetId="15">[6]FES!#REF!</definedName>
    <definedName name="__SP16" localSheetId="16">[6]FES!#REF!</definedName>
    <definedName name="__SP16" localSheetId="4">[6]FES!#REF!</definedName>
    <definedName name="__SP16" localSheetId="6">[6]FES!#REF!</definedName>
    <definedName name="__SP16" localSheetId="7">[6]FES!#REF!</definedName>
    <definedName name="__SP16">[6]FES!#REF!</definedName>
    <definedName name="__SP17" localSheetId="15">[6]FES!#REF!</definedName>
    <definedName name="__SP17" localSheetId="16">[6]FES!#REF!</definedName>
    <definedName name="__SP17" localSheetId="4">[6]FES!#REF!</definedName>
    <definedName name="__SP17" localSheetId="6">[6]FES!#REF!</definedName>
    <definedName name="__SP17" localSheetId="7">[6]FES!#REF!</definedName>
    <definedName name="__SP17">[6]FES!#REF!</definedName>
    <definedName name="__SP18" localSheetId="15">[6]FES!#REF!</definedName>
    <definedName name="__SP18" localSheetId="16">[6]FES!#REF!</definedName>
    <definedName name="__SP18" localSheetId="4">[6]FES!#REF!</definedName>
    <definedName name="__SP18" localSheetId="6">[6]FES!#REF!</definedName>
    <definedName name="__SP18" localSheetId="7">[6]FES!#REF!</definedName>
    <definedName name="__SP18">[6]FES!#REF!</definedName>
    <definedName name="__SP19" localSheetId="15">[6]FES!#REF!</definedName>
    <definedName name="__SP19" localSheetId="16">[6]FES!#REF!</definedName>
    <definedName name="__SP19" localSheetId="4">[6]FES!#REF!</definedName>
    <definedName name="__SP19" localSheetId="6">[6]FES!#REF!</definedName>
    <definedName name="__SP19" localSheetId="7">[6]FES!#REF!</definedName>
    <definedName name="__SP19">[6]FES!#REF!</definedName>
    <definedName name="__SP2" localSheetId="15">[6]FES!#REF!</definedName>
    <definedName name="__SP2" localSheetId="16">[6]FES!#REF!</definedName>
    <definedName name="__SP2" localSheetId="4">[6]FES!#REF!</definedName>
    <definedName name="__SP2" localSheetId="6">[6]FES!#REF!</definedName>
    <definedName name="__SP2" localSheetId="7">[6]FES!#REF!</definedName>
    <definedName name="__SP2">[6]FES!#REF!</definedName>
    <definedName name="__SP20" localSheetId="15">[6]FES!#REF!</definedName>
    <definedName name="__SP20" localSheetId="16">[6]FES!#REF!</definedName>
    <definedName name="__SP20" localSheetId="4">[6]FES!#REF!</definedName>
    <definedName name="__SP20" localSheetId="6">[6]FES!#REF!</definedName>
    <definedName name="__SP20" localSheetId="7">[6]FES!#REF!</definedName>
    <definedName name="__SP20">[6]FES!#REF!</definedName>
    <definedName name="__SP3" localSheetId="15">[6]FES!#REF!</definedName>
    <definedName name="__SP3" localSheetId="16">[6]FES!#REF!</definedName>
    <definedName name="__SP3" localSheetId="4">[6]FES!#REF!</definedName>
    <definedName name="__SP3" localSheetId="6">[6]FES!#REF!</definedName>
    <definedName name="__SP3" localSheetId="7">[6]FES!#REF!</definedName>
    <definedName name="__SP3">[6]FES!#REF!</definedName>
    <definedName name="__SP4" localSheetId="15">[6]FES!#REF!</definedName>
    <definedName name="__SP4" localSheetId="16">[6]FES!#REF!</definedName>
    <definedName name="__SP4" localSheetId="4">[6]FES!#REF!</definedName>
    <definedName name="__SP4" localSheetId="6">[6]FES!#REF!</definedName>
    <definedName name="__SP4" localSheetId="7">[6]FES!#REF!</definedName>
    <definedName name="__SP4">[6]FES!#REF!</definedName>
    <definedName name="__SP5" localSheetId="15">[6]FES!#REF!</definedName>
    <definedName name="__SP5" localSheetId="16">[6]FES!#REF!</definedName>
    <definedName name="__SP5" localSheetId="4">[6]FES!#REF!</definedName>
    <definedName name="__SP5" localSheetId="6">[6]FES!#REF!</definedName>
    <definedName name="__SP5" localSheetId="7">[6]FES!#REF!</definedName>
    <definedName name="__SP5">[6]FES!#REF!</definedName>
    <definedName name="__SP7" localSheetId="15">[6]FES!#REF!</definedName>
    <definedName name="__SP7" localSheetId="16">[6]FES!#REF!</definedName>
    <definedName name="__SP7" localSheetId="4">[6]FES!#REF!</definedName>
    <definedName name="__SP7" localSheetId="6">[6]FES!#REF!</definedName>
    <definedName name="__SP7" localSheetId="7">[6]FES!#REF!</definedName>
    <definedName name="__SP7">[6]FES!#REF!</definedName>
    <definedName name="__SP8" localSheetId="15">[6]FES!#REF!</definedName>
    <definedName name="__SP8" localSheetId="16">[6]FES!#REF!</definedName>
    <definedName name="__SP8" localSheetId="4">[6]FES!#REF!</definedName>
    <definedName name="__SP8" localSheetId="6">[6]FES!#REF!</definedName>
    <definedName name="__SP8" localSheetId="7">[6]FES!#REF!</definedName>
    <definedName name="__SP8">[6]FES!#REF!</definedName>
    <definedName name="__SP9" localSheetId="15">[6]FES!#REF!</definedName>
    <definedName name="__SP9" localSheetId="16">[6]FES!#REF!</definedName>
    <definedName name="__SP9" localSheetId="4">[6]FES!#REF!</definedName>
    <definedName name="__SP9" localSheetId="6">[6]FES!#REF!</definedName>
    <definedName name="__SP9" localSheetId="7">[6]FES!#REF!</definedName>
    <definedName name="__SP9">[6]FES!#REF!</definedName>
    <definedName name="_1.Телевизоры" localSheetId="15">'[7]Общие продажи'!#REF!</definedName>
    <definedName name="_1.Телевизоры" localSheetId="4">'[7]Общие продажи'!#REF!</definedName>
    <definedName name="_1.Телевизоры" localSheetId="6">'[7]Общие продажи'!#REF!</definedName>
    <definedName name="_1.Телевизоры" localSheetId="7">'[7]Общие продажи'!#REF!</definedName>
    <definedName name="_1.Телевизоры">'[7]Общие продажи'!#REF!</definedName>
    <definedName name="_10.УСЛУГИ" localSheetId="15">'[7]Общие продажи'!#REF!</definedName>
    <definedName name="_10.УСЛУГИ" localSheetId="4">'[7]Общие продажи'!#REF!</definedName>
    <definedName name="_10.УСЛУГИ" localSheetId="6">'[7]Общие продажи'!#REF!</definedName>
    <definedName name="_10.УСЛУГИ" localSheetId="7">'[7]Общие продажи'!#REF!</definedName>
    <definedName name="_10.УСЛУГИ">'[7]Общие продажи'!#REF!</definedName>
    <definedName name="_11.1.ТВ21" localSheetId="15">'[7]Общие продажи'!#REF!</definedName>
    <definedName name="_11.1.ТВ21" localSheetId="4">'[7]Общие продажи'!#REF!</definedName>
    <definedName name="_11.1.ТВ21" localSheetId="6">'[7]Общие продажи'!#REF!</definedName>
    <definedName name="_11.1.ТВ21" localSheetId="7">'[7]Общие продажи'!#REF!</definedName>
    <definedName name="_11.1.ТВ21">'[7]Общие продажи'!#REF!</definedName>
    <definedName name="_11.2.ТВ21" localSheetId="15">'[7]Общие продажи'!#REF!</definedName>
    <definedName name="_11.2.ТВ21" localSheetId="4">'[7]Общие продажи'!#REF!</definedName>
    <definedName name="_11.2.ТВ21" localSheetId="6">'[7]Общие продажи'!#REF!</definedName>
    <definedName name="_11.2.ТВ21" localSheetId="7">'[7]Общие продажи'!#REF!</definedName>
    <definedName name="_11.2.ТВ21">'[7]Общие продажи'!#REF!</definedName>
    <definedName name="_11.3.ТВ20" localSheetId="15">'[7]Общие продажи'!#REF!</definedName>
    <definedName name="_11.3.ТВ20" localSheetId="4">'[7]Общие продажи'!#REF!</definedName>
    <definedName name="_11.3.ТВ20" localSheetId="6">'[7]Общие продажи'!#REF!</definedName>
    <definedName name="_11.3.ТВ20" localSheetId="7">'[7]Общие продажи'!#REF!</definedName>
    <definedName name="_11.3.ТВ20">'[7]Общие продажи'!#REF!</definedName>
    <definedName name="_11.4.ТВ14" localSheetId="15">'[7]Общие продажи'!#REF!</definedName>
    <definedName name="_11.4.ТВ14" localSheetId="4">'[7]Общие продажи'!#REF!</definedName>
    <definedName name="_11.4.ТВ14" localSheetId="6">'[7]Общие продажи'!#REF!</definedName>
    <definedName name="_11.4.ТВ14" localSheetId="7">'[7]Общие продажи'!#REF!</definedName>
    <definedName name="_11.4.ТВ14">'[7]Общие продажи'!#REF!</definedName>
    <definedName name="_11.5ТВэлитные" localSheetId="15">'[7]Общие продажи'!#REF!</definedName>
    <definedName name="_11.5ТВэлитные" localSheetId="4">'[7]Общие продажи'!#REF!</definedName>
    <definedName name="_11.5ТВэлитные" localSheetId="6">'[7]Общие продажи'!#REF!</definedName>
    <definedName name="_11.5ТВэлитные" localSheetId="7">'[7]Общие продажи'!#REF!</definedName>
    <definedName name="_11.5ТВэлитные">'[7]Общие продажи'!#REF!</definedName>
    <definedName name="_11.6АвтоТВ" localSheetId="15">'[7]Общие продажи'!#REF!</definedName>
    <definedName name="_11.6АвтоТВ" localSheetId="4">'[7]Общие продажи'!#REF!</definedName>
    <definedName name="_11.6АвтоТВ" localSheetId="6">'[7]Общие продажи'!#REF!</definedName>
    <definedName name="_11.6АвтоТВ" localSheetId="7">'[7]Общие продажи'!#REF!</definedName>
    <definedName name="_11.6АвтоТВ">'[7]Общие продажи'!#REF!</definedName>
    <definedName name="_11.СКИДКИ" localSheetId="15">'[7]Общие продажи'!#REF!</definedName>
    <definedName name="_11.СКИДКИ" localSheetId="4">'[7]Общие продажи'!#REF!</definedName>
    <definedName name="_11.СКИДКИ" localSheetId="6">'[7]Общие продажи'!#REF!</definedName>
    <definedName name="_11.СКИДКИ" localSheetId="7">'[7]Общие продажи'!#REF!</definedName>
    <definedName name="_11.СКИДКИ">'[7]Общие продажи'!#REF!</definedName>
    <definedName name="_12.НЕИЗВ.ТОВАР" localSheetId="15">'[7]Общие продажи'!#REF!</definedName>
    <definedName name="_12.НЕИЗВ.ТОВАР" localSheetId="4">'[7]Общие продажи'!#REF!</definedName>
    <definedName name="_12.НЕИЗВ.ТОВАР" localSheetId="6">'[7]Общие продажи'!#REF!</definedName>
    <definedName name="_12.НЕИЗВ.ТОВАР" localSheetId="7">'[7]Общие продажи'!#REF!</definedName>
    <definedName name="_12.НЕИЗВ.ТОВАР">'[7]Общие продажи'!#REF!</definedName>
    <definedName name="_2.Видео" localSheetId="15">'[7]Общие продажи'!#REF!</definedName>
    <definedName name="_2.Видео" localSheetId="4">'[7]Общие продажи'!#REF!</definedName>
    <definedName name="_2.Видео" localSheetId="6">'[7]Общие продажи'!#REF!</definedName>
    <definedName name="_2.Видео" localSheetId="7">'[7]Общие продажи'!#REF!</definedName>
    <definedName name="_2.Видео">'[7]Общие продажи'!#REF!</definedName>
    <definedName name="_22.5.Видеомагн." localSheetId="15">'[7]Общие продажи'!#REF!</definedName>
    <definedName name="_22.5.Видеомагн." localSheetId="4">'[7]Общие продажи'!#REF!</definedName>
    <definedName name="_22.5.Видеомагн." localSheetId="6">'[7]Общие продажи'!#REF!</definedName>
    <definedName name="_22.5.Видеомагн." localSheetId="7">'[7]Общие продажи'!#REF!</definedName>
    <definedName name="_22.5.Видеомагн.">'[7]Общие продажи'!#REF!</definedName>
    <definedName name="_22.6.Видеопл.пиш" localSheetId="15">'[7]Общие продажи'!#REF!</definedName>
    <definedName name="_22.6.Видеопл.пиш" localSheetId="4">'[7]Общие продажи'!#REF!</definedName>
    <definedName name="_22.6.Видеопл.пиш" localSheetId="6">'[7]Общие продажи'!#REF!</definedName>
    <definedName name="_22.6.Видеопл.пиш" localSheetId="7">'[7]Общие продажи'!#REF!</definedName>
    <definedName name="_22.6.Видеопл.пиш">'[7]Общие продажи'!#REF!</definedName>
    <definedName name="_22.7.Bидеопл.неп" localSheetId="15">'[7]Общие продажи'!#REF!</definedName>
    <definedName name="_22.7.Bидеопл.неп" localSheetId="4">'[7]Общие продажи'!#REF!</definedName>
    <definedName name="_22.7.Bидеопл.неп" localSheetId="6">'[7]Общие продажи'!#REF!</definedName>
    <definedName name="_22.7.Bидеопл.неп" localSheetId="7">'[7]Общие продажи'!#REF!</definedName>
    <definedName name="_22.7.Bидеопл.неп">'[7]Общие продажи'!#REF!</definedName>
    <definedName name="_22.8.Bидеокамеры" localSheetId="15">'[7]Общие продажи'!#REF!</definedName>
    <definedName name="_22.8.Bидеокамеры" localSheetId="4">'[7]Общие продажи'!#REF!</definedName>
    <definedName name="_22.8.Bидеокамеры" localSheetId="6">'[7]Общие продажи'!#REF!</definedName>
    <definedName name="_22.8.Bидеокамеры" localSheetId="7">'[7]Общие продажи'!#REF!</definedName>
    <definedName name="_22.8.Bидеокамеры">'[7]Общие продажи'!#REF!</definedName>
    <definedName name="_3.Аудио" localSheetId="15">'[7]Общие продажи'!#REF!</definedName>
    <definedName name="_3.Аудио" localSheetId="4">'[7]Общие продажи'!#REF!</definedName>
    <definedName name="_3.Аудио" localSheetId="6">'[7]Общие продажи'!#REF!</definedName>
    <definedName name="_3.Аудио" localSheetId="7">'[7]Общие продажи'!#REF!</definedName>
    <definedName name="_3.Аудио">'[7]Общие продажи'!#REF!</definedName>
    <definedName name="_3AУДИОMAГНЛ" localSheetId="15">'[7]Общие продажи'!#REF!</definedName>
    <definedName name="_3AУДИОMAГНЛ" localSheetId="4">'[7]Общие продажи'!#REF!</definedName>
    <definedName name="_3AУДИОMAГНЛ" localSheetId="6">'[7]Общие продажи'!#REF!</definedName>
    <definedName name="_3AУДИОMAГНЛ" localSheetId="7">'[7]Общие продажи'!#REF!</definedName>
    <definedName name="_3AУДИОMAГНЛ">'[7]Общие продажи'!#REF!</definedName>
    <definedName name="_3MУЗ.ЦЕНТРЫ" localSheetId="15">'[7]Общие продажи'!#REF!</definedName>
    <definedName name="_3MУЗ.ЦЕНТРЫ" localSheetId="4">'[7]Общие продажи'!#REF!</definedName>
    <definedName name="_3MУЗ.ЦЕНТРЫ" localSheetId="6">'[7]Общие продажи'!#REF!</definedName>
    <definedName name="_3MУЗ.ЦЕНТРЫ" localSheetId="7">'[7]Общие продажи'!#REF!</definedName>
    <definedName name="_3MУЗ.ЦЕНТРЫ">'[7]Общие продажи'!#REF!</definedName>
    <definedName name="_3WALKMAN" localSheetId="15">'[7]Общие продажи'!#REF!</definedName>
    <definedName name="_3WALKMAN" localSheetId="4">'[7]Общие продажи'!#REF!</definedName>
    <definedName name="_3WALKMAN" localSheetId="6">'[7]Общие продажи'!#REF!</definedName>
    <definedName name="_3WALKMAN" localSheetId="7">'[7]Общие продажи'!#REF!</definedName>
    <definedName name="_3WALKMAN">'[7]Общие продажи'!#REF!</definedName>
    <definedName name="_3Наушники" localSheetId="15">'[7]Общие продажи'!#REF!</definedName>
    <definedName name="_3Наушники" localSheetId="4">'[7]Общие продажи'!#REF!</definedName>
    <definedName name="_3Наушники" localSheetId="6">'[7]Общие продажи'!#REF!</definedName>
    <definedName name="_3Наушники" localSheetId="7">'[7]Общие продажи'!#REF!</definedName>
    <definedName name="_3Наушники">'[7]Общие продажи'!#REF!</definedName>
    <definedName name="_4.HiFisystem" localSheetId="15">'[7]Общие продажи'!#REF!</definedName>
    <definedName name="_4.HiFisystem" localSheetId="4">'[7]Общие продажи'!#REF!</definedName>
    <definedName name="_4.HiFisystem" localSheetId="6">'[7]Общие продажи'!#REF!</definedName>
    <definedName name="_4.HiFisystem" localSheetId="7">'[7]Общие продажи'!#REF!</definedName>
    <definedName name="_4.HiFisystem">'[7]Общие продажи'!#REF!</definedName>
    <definedName name="_44.1.Technics" localSheetId="15">'[7]Общие продажи'!#REF!</definedName>
    <definedName name="_44.1.Technics" localSheetId="4">'[7]Общие продажи'!#REF!</definedName>
    <definedName name="_44.1.Technics" localSheetId="6">'[7]Общие продажи'!#REF!</definedName>
    <definedName name="_44.1.Technics" localSheetId="7">'[7]Общие продажи'!#REF!</definedName>
    <definedName name="_44.1.Technics">'[7]Общие продажи'!#REF!</definedName>
    <definedName name="_44.10.Yamaha" localSheetId="15">'[7]Общие продажи'!#REF!</definedName>
    <definedName name="_44.10.Yamaha" localSheetId="4">'[7]Общие продажи'!#REF!</definedName>
    <definedName name="_44.10.Yamaha" localSheetId="6">'[7]Общие продажи'!#REF!</definedName>
    <definedName name="_44.10.Yamaha" localSheetId="7">'[7]Общие продажи'!#REF!</definedName>
    <definedName name="_44.10.Yamaha">'[7]Общие продажи'!#REF!</definedName>
    <definedName name="_44.11.Pioneer" localSheetId="15">'[7]Общие продажи'!#REF!</definedName>
    <definedName name="_44.11.Pioneer" localSheetId="4">'[7]Общие продажи'!#REF!</definedName>
    <definedName name="_44.11.Pioneer" localSheetId="6">'[7]Общие продажи'!#REF!</definedName>
    <definedName name="_44.11.Pioneer" localSheetId="7">'[7]Общие продажи'!#REF!</definedName>
    <definedName name="_44.11.Pioneer">'[7]Общие продажи'!#REF!</definedName>
    <definedName name="_44.15.Infinity" localSheetId="15">'[7]Общие продажи'!#REF!</definedName>
    <definedName name="_44.15.Infinity" localSheetId="4">'[7]Общие продажи'!#REF!</definedName>
    <definedName name="_44.15.Infinity" localSheetId="6">'[7]Общие продажи'!#REF!</definedName>
    <definedName name="_44.15.Infinity" localSheetId="7">'[7]Общие продажи'!#REF!</definedName>
    <definedName name="_44.15.Infinity">'[7]Общие продажи'!#REF!</definedName>
    <definedName name="_44.19.Canton" localSheetId="15">'[7]Общие продажи'!#REF!</definedName>
    <definedName name="_44.19.Canton" localSheetId="4">'[7]Общие продажи'!#REF!</definedName>
    <definedName name="_44.19.Canton" localSheetId="6">'[7]Общие продажи'!#REF!</definedName>
    <definedName name="_44.19.Canton" localSheetId="7">'[7]Общие продажи'!#REF!</definedName>
    <definedName name="_44.19.Canton">'[7]Общие продажи'!#REF!</definedName>
    <definedName name="_44.2.Sony" localSheetId="15">'[7]Общие продажи'!#REF!</definedName>
    <definedName name="_44.2.Sony" localSheetId="4">'[7]Общие продажи'!#REF!</definedName>
    <definedName name="_44.2.Sony" localSheetId="6">'[7]Общие продажи'!#REF!</definedName>
    <definedName name="_44.2.Sony" localSheetId="7">'[7]Общие продажи'!#REF!</definedName>
    <definedName name="_44.2.Sony">'[7]Общие продажи'!#REF!</definedName>
    <definedName name="_44.21.Paradigm" localSheetId="15">'[7]Общие продажи'!#REF!</definedName>
    <definedName name="_44.21.Paradigm" localSheetId="4">'[7]Общие продажи'!#REF!</definedName>
    <definedName name="_44.21.Paradigm" localSheetId="6">'[7]Общие продажи'!#REF!</definedName>
    <definedName name="_44.21.Paradigm" localSheetId="7">'[7]Общие продажи'!#REF!</definedName>
    <definedName name="_44.21.Paradigm">'[7]Общие продажи'!#REF!</definedName>
    <definedName name="_44.23MBQuart" localSheetId="15">'[7]Общие продажи'!#REF!</definedName>
    <definedName name="_44.23MBQuart" localSheetId="4">'[7]Общие продажи'!#REF!</definedName>
    <definedName name="_44.23MBQuart" localSheetId="6">'[7]Общие продажи'!#REF!</definedName>
    <definedName name="_44.23MBQuart" localSheetId="7">'[7]Общие продажи'!#REF!</definedName>
    <definedName name="_44.23MBQuart">'[7]Общие продажи'!#REF!</definedName>
    <definedName name="_44.24Tannoy" localSheetId="15">'[7]Общие продажи'!#REF!</definedName>
    <definedName name="_44.24Tannoy" localSheetId="4">'[7]Общие продажи'!#REF!</definedName>
    <definedName name="_44.24Tannoy" localSheetId="6">'[7]Общие продажи'!#REF!</definedName>
    <definedName name="_44.24Tannoy" localSheetId="7">'[7]Общие продажи'!#REF!</definedName>
    <definedName name="_44.24Tannoy">'[7]Общие продажи'!#REF!</definedName>
    <definedName name="_44.25Mission" localSheetId="15">'[7]Общие продажи'!#REF!</definedName>
    <definedName name="_44.25Mission" localSheetId="4">'[7]Общие продажи'!#REF!</definedName>
    <definedName name="_44.25Mission" localSheetId="6">'[7]Общие продажи'!#REF!</definedName>
    <definedName name="_44.25Mission" localSheetId="7">'[7]Общие продажи'!#REF!</definedName>
    <definedName name="_44.25Mission">'[7]Общие продажи'!#REF!</definedName>
    <definedName name="_44.26HFстойки" localSheetId="15">'[7]Общие продажи'!#REF!</definedName>
    <definedName name="_44.26HFстойки" localSheetId="4">'[7]Общие продажи'!#REF!</definedName>
    <definedName name="_44.26HFстойки" localSheetId="6">'[7]Общие продажи'!#REF!</definedName>
    <definedName name="_44.26HFстойки" localSheetId="7">'[7]Общие продажи'!#REF!</definedName>
    <definedName name="_44.26HFстойки">'[7]Общие продажи'!#REF!</definedName>
    <definedName name="_44.27HFкомпон." localSheetId="15">'[7]Общие продажи'!#REF!</definedName>
    <definedName name="_44.27HFкомпон." localSheetId="4">'[7]Общие продажи'!#REF!</definedName>
    <definedName name="_44.27HFкомпон." localSheetId="6">'[7]Общие продажи'!#REF!</definedName>
    <definedName name="_44.27HFкомпон." localSheetId="7">'[7]Общие продажи'!#REF!</definedName>
    <definedName name="_44.27HFкомпон.">'[7]Общие продажи'!#REF!</definedName>
    <definedName name="_44.29Проекторы" localSheetId="15">'[7]Общие продажи'!#REF!</definedName>
    <definedName name="_44.29Проекторы" localSheetId="4">'[7]Общие продажи'!#REF!</definedName>
    <definedName name="_44.29Проекторы" localSheetId="6">'[7]Общие продажи'!#REF!</definedName>
    <definedName name="_44.29Проекторы" localSheetId="7">'[7]Общие продажи'!#REF!</definedName>
    <definedName name="_44.29Проекторы">'[7]Общие продажи'!#REF!</definedName>
    <definedName name="_44.31DVDVidCD" localSheetId="15">'[7]Общие продажи'!#REF!</definedName>
    <definedName name="_44.31DVDVidCD" localSheetId="4">'[7]Общие продажи'!#REF!</definedName>
    <definedName name="_44.31DVDVidCD" localSheetId="6">'[7]Общие продажи'!#REF!</definedName>
    <definedName name="_44.31DVDVidCD" localSheetId="7">'[7]Общие продажи'!#REF!</definedName>
    <definedName name="_44.31DVDVidCD">'[7]Общие продажи'!#REF!</definedName>
    <definedName name="_44.34Aud.Selec." localSheetId="15">'[7]Общие продажи'!#REF!</definedName>
    <definedName name="_44.34Aud.Selec." localSheetId="4">'[7]Общие продажи'!#REF!</definedName>
    <definedName name="_44.34Aud.Selec." localSheetId="6">'[7]Общие продажи'!#REF!</definedName>
    <definedName name="_44.34Aud.Selec." localSheetId="7">'[7]Общие продажи'!#REF!</definedName>
    <definedName name="_44.34Aud.Selec.">'[7]Общие продажи'!#REF!</definedName>
    <definedName name="_44.35Уцен.товар" localSheetId="15">'[7]Общие продажи'!#REF!</definedName>
    <definedName name="_44.35Уцен.товар" localSheetId="4">'[7]Общие продажи'!#REF!</definedName>
    <definedName name="_44.35Уцен.товар" localSheetId="6">'[7]Общие продажи'!#REF!</definedName>
    <definedName name="_44.35Уцен.товар" localSheetId="7">'[7]Общие продажи'!#REF!</definedName>
    <definedName name="_44.35Уцен.товар">'[7]Общие продажи'!#REF!</definedName>
    <definedName name="_44.4.JBL" localSheetId="15">'[7]Общие продажи'!#REF!</definedName>
    <definedName name="_44.4.JBL" localSheetId="4">'[7]Общие продажи'!#REF!</definedName>
    <definedName name="_44.4.JBL" localSheetId="6">'[7]Общие продажи'!#REF!</definedName>
    <definedName name="_44.4.JBL" localSheetId="7">'[7]Общие продажи'!#REF!</definedName>
    <definedName name="_44.4.JBL">'[7]Общие продажи'!#REF!</definedName>
    <definedName name="_44.5.Denon" localSheetId="15">'[7]Общие продажи'!#REF!</definedName>
    <definedName name="_44.5.Denon" localSheetId="4">'[7]Общие продажи'!#REF!</definedName>
    <definedName name="_44.5.Denon" localSheetId="6">'[7]Общие продажи'!#REF!</definedName>
    <definedName name="_44.5.Denon" localSheetId="7">'[7]Общие продажи'!#REF!</definedName>
    <definedName name="_44.5.Denon">'[7]Общие продажи'!#REF!</definedName>
    <definedName name="_44.8.Marantz" localSheetId="15">'[7]Общие продажи'!#REF!</definedName>
    <definedName name="_44.8.Marantz" localSheetId="4">'[7]Общие продажи'!#REF!</definedName>
    <definedName name="_44.8.Marantz" localSheetId="6">'[7]Общие продажи'!#REF!</definedName>
    <definedName name="_44.8.Marantz" localSheetId="7">'[7]Общие продажи'!#REF!</definedName>
    <definedName name="_44.8.Marantz">'[7]Общие продажи'!#REF!</definedName>
    <definedName name="_44.9.Jamo" localSheetId="15">'[7]Общие продажи'!#REF!</definedName>
    <definedName name="_44.9.Jamo" localSheetId="4">'[7]Общие продажи'!#REF!</definedName>
    <definedName name="_44.9.Jamo" localSheetId="6">'[7]Общие продажи'!#REF!</definedName>
    <definedName name="_44.9.Jamo" localSheetId="7">'[7]Общие продажи'!#REF!</definedName>
    <definedName name="_44.9.Jamo">'[7]Общие продажи'!#REF!</definedName>
    <definedName name="_5.ABТОAУДИО" localSheetId="15">'[7]Общие продажи'!#REF!</definedName>
    <definedName name="_5.ABТОAУДИО" localSheetId="4">'[7]Общие продажи'!#REF!</definedName>
    <definedName name="_5.ABТОAУДИО" localSheetId="6">'[7]Общие продажи'!#REF!</definedName>
    <definedName name="_5.ABТОAУДИО" localSheetId="7">'[7]Общие продажи'!#REF!</definedName>
    <definedName name="_5.ABТОAУДИО">'[7]Общие продажи'!#REF!</definedName>
    <definedName name="_55.1.Panasonic" localSheetId="15">'[7]Общие продажи'!#REF!</definedName>
    <definedName name="_55.1.Panasonic" localSheetId="4">'[7]Общие продажи'!#REF!</definedName>
    <definedName name="_55.1.Panasonic" localSheetId="6">'[7]Общие продажи'!#REF!</definedName>
    <definedName name="_55.1.Panasonic" localSheetId="7">'[7]Общие продажи'!#REF!</definedName>
    <definedName name="_55.1.Panasonic">'[7]Общие продажи'!#REF!</definedName>
    <definedName name="_55.11.Проее" localSheetId="15">'[7]Общие продажи'!#REF!</definedName>
    <definedName name="_55.11.Проее" localSheetId="4">'[7]Общие продажи'!#REF!</definedName>
    <definedName name="_55.11.Проее" localSheetId="6">'[7]Общие продажи'!#REF!</definedName>
    <definedName name="_55.11.Проее" localSheetId="7">'[7]Общие продажи'!#REF!</definedName>
    <definedName name="_55.11.Проее">'[7]Общие продажи'!#REF!</definedName>
    <definedName name="_55.12JBL" localSheetId="15">'[7]Общие продажи'!#REF!</definedName>
    <definedName name="_55.12JBL" localSheetId="4">'[7]Общие продажи'!#REF!</definedName>
    <definedName name="_55.12JBL" localSheetId="6">'[7]Общие продажи'!#REF!</definedName>
    <definedName name="_55.12JBL" localSheetId="7">'[7]Общие продажи'!#REF!</definedName>
    <definedName name="_55.12JBL">'[7]Общие продажи'!#REF!</definedName>
    <definedName name="_55.15Infinity" localSheetId="15">'[7]Общие продажи'!#REF!</definedName>
    <definedName name="_55.15Infinity" localSheetId="4">'[7]Общие продажи'!#REF!</definedName>
    <definedName name="_55.15Infinity" localSheetId="6">'[7]Общие продажи'!#REF!</definedName>
    <definedName name="_55.15Infinity" localSheetId="7">'[7]Общие продажи'!#REF!</definedName>
    <definedName name="_55.15Infinity">'[7]Общие продажи'!#REF!</definedName>
    <definedName name="_55.2.Sony" localSheetId="15">'[7]Общие продажи'!#REF!</definedName>
    <definedName name="_55.2.Sony" localSheetId="4">'[7]Общие продажи'!#REF!</definedName>
    <definedName name="_55.2.Sony" localSheetId="6">'[7]Общие продажи'!#REF!</definedName>
    <definedName name="_55.2.Sony" localSheetId="7">'[7]Общие продажи'!#REF!</definedName>
    <definedName name="_55.2.Sony">'[7]Общие продажи'!#REF!</definedName>
    <definedName name="_55.22Авт.антены" localSheetId="15">'[7]Общие продажи'!#REF!</definedName>
    <definedName name="_55.22Авт.антены" localSheetId="4">'[7]Общие продажи'!#REF!</definedName>
    <definedName name="_55.22Авт.антены" localSheetId="6">'[7]Общие продажи'!#REF!</definedName>
    <definedName name="_55.22Авт.антены" localSheetId="7">'[7]Общие продажи'!#REF!</definedName>
    <definedName name="_55.22Авт.антены">'[7]Общие продажи'!#REF!</definedName>
    <definedName name="_55.23LG" localSheetId="15">'[7]Общие продажи'!#REF!</definedName>
    <definedName name="_55.23LG" localSheetId="4">'[7]Общие продажи'!#REF!</definedName>
    <definedName name="_55.23LG" localSheetId="6">'[7]Общие продажи'!#REF!</definedName>
    <definedName name="_55.23LG" localSheetId="7">'[7]Общие продажи'!#REF!</definedName>
    <definedName name="_55.23LG">'[7]Общие продажи'!#REF!</definedName>
    <definedName name="_55.24АВТОПРОЕЕ" localSheetId="15">'[7]Общие продажи'!#REF!</definedName>
    <definedName name="_55.24АВТОПРОЕЕ" localSheetId="4">'[7]Общие продажи'!#REF!</definedName>
    <definedName name="_55.24АВТОПРОЕЕ" localSheetId="6">'[7]Общие продажи'!#REF!</definedName>
    <definedName name="_55.24АВТОПРОЕЕ" localSheetId="7">'[7]Общие продажи'!#REF!</definedName>
    <definedName name="_55.24АВТОПРОЕЕ">'[7]Общие продажи'!#REF!</definedName>
    <definedName name="_55.26Aiwa" localSheetId="15">'[7]Общие продажи'!#REF!</definedName>
    <definedName name="_55.26Aiwa" localSheetId="4">'[7]Общие продажи'!#REF!</definedName>
    <definedName name="_55.26Aiwa" localSheetId="6">'[7]Общие продажи'!#REF!</definedName>
    <definedName name="_55.26Aiwa" localSheetId="7">'[7]Общие продажи'!#REF!</definedName>
    <definedName name="_55.26Aiwa">'[7]Общие продажи'!#REF!</definedName>
    <definedName name="_55.3.Alpine" localSheetId="15">'[7]Общие продажи'!#REF!</definedName>
    <definedName name="_55.3.Alpine" localSheetId="4">'[7]Общие продажи'!#REF!</definedName>
    <definedName name="_55.3.Alpine" localSheetId="6">'[7]Общие продажи'!#REF!</definedName>
    <definedName name="_55.3.Alpine" localSheetId="7">'[7]Общие продажи'!#REF!</definedName>
    <definedName name="_55.3.Alpine">'[7]Общие продажи'!#REF!</definedName>
    <definedName name="_55.5.Pioneer" localSheetId="15">'[7]Общие продажи'!#REF!</definedName>
    <definedName name="_55.5.Pioneer" localSheetId="4">'[7]Общие продажи'!#REF!</definedName>
    <definedName name="_55.5.Pioneer" localSheetId="6">'[7]Общие продажи'!#REF!</definedName>
    <definedName name="_55.5.Pioneer" localSheetId="7">'[7]Общие продажи'!#REF!</definedName>
    <definedName name="_55.5.Pioneer">'[7]Общие продажи'!#REF!</definedName>
    <definedName name="_55.6.Blaupunct" localSheetId="15">'[7]Общие продажи'!#REF!</definedName>
    <definedName name="_55.6.Blaupunct" localSheetId="4">'[7]Общие продажи'!#REF!</definedName>
    <definedName name="_55.6.Blaupunct" localSheetId="6">'[7]Общие продажи'!#REF!</definedName>
    <definedName name="_55.6.Blaupunct" localSheetId="7">'[7]Общие продажи'!#REF!</definedName>
    <definedName name="_55.6.Blaupunct">'[7]Общие продажи'!#REF!</definedName>
    <definedName name="_55.7.Kenwood" localSheetId="15">'[7]Общие продажи'!#REF!</definedName>
    <definedName name="_55.7.Kenwood" localSheetId="4">'[7]Общие продажи'!#REF!</definedName>
    <definedName name="_55.7.Kenwood" localSheetId="6">'[7]Общие продажи'!#REF!</definedName>
    <definedName name="_55.7.Kenwood" localSheetId="7">'[7]Общие продажи'!#REF!</definedName>
    <definedName name="_55.7.Kenwood">'[7]Общие продажи'!#REF!</definedName>
    <definedName name="_55.9.Clarion" localSheetId="15">'[7]Общие продажи'!#REF!</definedName>
    <definedName name="_55.9.Clarion" localSheetId="4">'[7]Общие продажи'!#REF!</definedName>
    <definedName name="_55.9.Clarion" localSheetId="6">'[7]Общие продажи'!#REF!</definedName>
    <definedName name="_55.9.Clarion" localSheetId="7">'[7]Общие продажи'!#REF!</definedName>
    <definedName name="_55.9.Clarion">'[7]Общие продажи'!#REF!</definedName>
    <definedName name="_5Автокомпоненты" localSheetId="15">'[7]Общие продажи'!#REF!</definedName>
    <definedName name="_5Автокомпоненты" localSheetId="4">'[7]Общие продажи'!#REF!</definedName>
    <definedName name="_5Автокомпоненты" localSheetId="6">'[7]Общие продажи'!#REF!</definedName>
    <definedName name="_5Автокомпоненты" localSheetId="7">'[7]Общие продажи'!#REF!</definedName>
    <definedName name="_5Автокомпоненты">'[7]Общие продажи'!#REF!</definedName>
    <definedName name="_6.ТЕЛЕФОНЫ" localSheetId="15">'[7]Общие продажи'!#REF!</definedName>
    <definedName name="_6.ТЕЛЕФОНЫ" localSheetId="4">'[7]Общие продажи'!#REF!</definedName>
    <definedName name="_6.ТЕЛЕФОНЫ" localSheetId="6">'[7]Общие продажи'!#REF!</definedName>
    <definedName name="_6.ТЕЛЕФОНЫ" localSheetId="7">'[7]Общие продажи'!#REF!</definedName>
    <definedName name="_6.ТЕЛЕФОНЫ">'[7]Общие продажи'!#REF!</definedName>
    <definedName name="_66.1.ПР.ТЕЛЕФОНЫ" localSheetId="15">'[7]Общие продажи'!#REF!</definedName>
    <definedName name="_66.1.ПР.ТЕЛЕФОНЫ" localSheetId="4">'[7]Общие продажи'!#REF!</definedName>
    <definedName name="_66.1.ПР.ТЕЛЕФОНЫ" localSheetId="6">'[7]Общие продажи'!#REF!</definedName>
    <definedName name="_66.1.ПР.ТЕЛЕФОНЫ" localSheetId="7">'[7]Общие продажи'!#REF!</definedName>
    <definedName name="_66.1.ПР.ТЕЛЕФОНЫ">'[7]Общие продажи'!#REF!</definedName>
    <definedName name="_66.2.ТЕЛЕФОНЫPanas." localSheetId="15">'[7]Общие продажи'!#REF!</definedName>
    <definedName name="_66.2.ТЕЛЕФОНЫPanas." localSheetId="4">'[7]Общие продажи'!#REF!</definedName>
    <definedName name="_66.2.ТЕЛЕФОНЫPanas." localSheetId="6">'[7]Общие продажи'!#REF!</definedName>
    <definedName name="_66.2.ТЕЛЕФОНЫPanas." localSheetId="7">'[7]Общие продажи'!#REF!</definedName>
    <definedName name="_66.2.ТЕЛЕФОНЫPanas.">'[7]Общие продажи'!#REF!</definedName>
    <definedName name="_7.БЫТ.ТЕХНИКА" localSheetId="15">'[7]Общие продажи'!#REF!</definedName>
    <definedName name="_7.БЫТ.ТЕХНИКА" localSheetId="4">'[7]Общие продажи'!#REF!</definedName>
    <definedName name="_7.БЫТ.ТЕХНИКА" localSheetId="6">'[7]Общие продажи'!#REF!</definedName>
    <definedName name="_7.БЫТ.ТЕХНИКА" localSheetId="7">'[7]Общие продажи'!#REF!</definedName>
    <definedName name="_7.БЫТ.ТЕХНИКА">'[7]Общие продажи'!#REF!</definedName>
    <definedName name="_77.1.PANASONIC" localSheetId="15">'[7]Общие продажи'!#REF!</definedName>
    <definedName name="_77.1.PANASONIC" localSheetId="4">'[7]Общие продажи'!#REF!</definedName>
    <definedName name="_77.1.PANASONIC" localSheetId="6">'[7]Общие продажи'!#REF!</definedName>
    <definedName name="_77.1.PANASONIC" localSheetId="7">'[7]Общие продажи'!#REF!</definedName>
    <definedName name="_77.1.PANASONIC">'[7]Общие продажи'!#REF!</definedName>
    <definedName name="_77.10.INDESITARISTON" localSheetId="15">'[7]Общие продажи'!#REF!</definedName>
    <definedName name="_77.10.INDESITARISTON" localSheetId="4">'[7]Общие продажи'!#REF!</definedName>
    <definedName name="_77.10.INDESITARISTON" localSheetId="6">'[7]Общие продажи'!#REF!</definedName>
    <definedName name="_77.10.INDESITARISTON" localSheetId="7">'[7]Общие продажи'!#REF!</definedName>
    <definedName name="_77.10.INDESITARISTON">'[7]Общие продажи'!#REF!</definedName>
    <definedName name="_77.12.BRAUN" localSheetId="15">'[7]Общие продажи'!#REF!</definedName>
    <definedName name="_77.12.BRAUN" localSheetId="4">'[7]Общие продажи'!#REF!</definedName>
    <definedName name="_77.12.BRAUN" localSheetId="6">'[7]Общие продажи'!#REF!</definedName>
    <definedName name="_77.12.BRAUN" localSheetId="7">'[7]Общие продажи'!#REF!</definedName>
    <definedName name="_77.12.BRAUN">'[7]Общие продажи'!#REF!</definedName>
    <definedName name="_77.14.BROTHER" localSheetId="15">'[7]Общие продажи'!#REF!</definedName>
    <definedName name="_77.14.BROTHER" localSheetId="4">'[7]Общие продажи'!#REF!</definedName>
    <definedName name="_77.14.BROTHER" localSheetId="6">'[7]Общие продажи'!#REF!</definedName>
    <definedName name="_77.14.BROTHER" localSheetId="7">'[7]Общие продажи'!#REF!</definedName>
    <definedName name="_77.14.BROTHER">'[7]Общие продажи'!#REF!</definedName>
    <definedName name="_77.15.ZANUSSI" localSheetId="15">'[7]Общие продажи'!#REF!</definedName>
    <definedName name="_77.15.ZANUSSI" localSheetId="4">'[7]Общие продажи'!#REF!</definedName>
    <definedName name="_77.15.ZANUSSI" localSheetId="6">'[7]Общие продажи'!#REF!</definedName>
    <definedName name="_77.15.ZANUSSI" localSheetId="7">'[7]Общие продажи'!#REF!</definedName>
    <definedName name="_77.15.ZANUSSI">'[7]Общие продажи'!#REF!</definedName>
    <definedName name="_77.16.GoldStar" localSheetId="15">'[7]Общие продажи'!#REF!</definedName>
    <definedName name="_77.16.GoldStar" localSheetId="4">'[7]Общие продажи'!#REF!</definedName>
    <definedName name="_77.16.GoldStar" localSheetId="6">'[7]Общие продажи'!#REF!</definedName>
    <definedName name="_77.16.GoldStar" localSheetId="7">'[7]Общие продажи'!#REF!</definedName>
    <definedName name="_77.16.GoldStar">'[7]Общие продажи'!#REF!</definedName>
    <definedName name="_77.17.THOMAS" localSheetId="15">'[7]Общие продажи'!#REF!</definedName>
    <definedName name="_77.17.THOMAS" localSheetId="4">'[7]Общие продажи'!#REF!</definedName>
    <definedName name="_77.17.THOMAS" localSheetId="6">'[7]Общие продажи'!#REF!</definedName>
    <definedName name="_77.17.THOMAS" localSheetId="7">'[7]Общие продажи'!#REF!</definedName>
    <definedName name="_77.17.THOMAS">'[7]Общие продажи'!#REF!</definedName>
    <definedName name="_77.19.Проая" localSheetId="15">'[7]Общие продажи'!#REF!</definedName>
    <definedName name="_77.19.Проая" localSheetId="4">'[7]Общие продажи'!#REF!</definedName>
    <definedName name="_77.19.Проая" localSheetId="6">'[7]Общие продажи'!#REF!</definedName>
    <definedName name="_77.19.Проая" localSheetId="7">'[7]Общие продажи'!#REF!</definedName>
    <definedName name="_77.19.Проая">'[7]Общие продажи'!#REF!</definedName>
    <definedName name="_77.2.SHARP" localSheetId="15">'[7]Общие продажи'!#REF!</definedName>
    <definedName name="_77.2.SHARP" localSheetId="4">'[7]Общие продажи'!#REF!</definedName>
    <definedName name="_77.2.SHARP" localSheetId="6">'[7]Общие продажи'!#REF!</definedName>
    <definedName name="_77.2.SHARP" localSheetId="7">'[7]Общие продажи'!#REF!</definedName>
    <definedName name="_77.2.SHARP">'[7]Общие продажи'!#REF!</definedName>
    <definedName name="_77.20.MOULINEX" localSheetId="15">'[7]Общие продажи'!#REF!</definedName>
    <definedName name="_77.20.MOULINEX" localSheetId="4">'[7]Общие продажи'!#REF!</definedName>
    <definedName name="_77.20.MOULINEX" localSheetId="6">'[7]Общие продажи'!#REF!</definedName>
    <definedName name="_77.20.MOULINEX" localSheetId="7">'[7]Общие продажи'!#REF!</definedName>
    <definedName name="_77.20.MOULINEX">'[7]Общие продажи'!#REF!</definedName>
    <definedName name="_77.21.BOSCHSIEM" localSheetId="15">'[7]Общие продажи'!#REF!</definedName>
    <definedName name="_77.21.BOSCHSIEM" localSheetId="4">'[7]Общие продажи'!#REF!</definedName>
    <definedName name="_77.21.BOSCHSIEM" localSheetId="6">'[7]Общие продажи'!#REF!</definedName>
    <definedName name="_77.21.BOSCHSIEM" localSheetId="7">'[7]Общие продажи'!#REF!</definedName>
    <definedName name="_77.21.BOSCHSIEM">'[7]Общие продажи'!#REF!</definedName>
    <definedName name="_77.24KRUPS" localSheetId="15">'[7]Общие продажи'!#REF!</definedName>
    <definedName name="_77.24KRUPS" localSheetId="4">'[7]Общие продажи'!#REF!</definedName>
    <definedName name="_77.24KRUPS" localSheetId="6">'[7]Общие продажи'!#REF!</definedName>
    <definedName name="_77.24KRUPS" localSheetId="7">'[7]Общие продажи'!#REF!</definedName>
    <definedName name="_77.24KRUPS">'[7]Общие продажи'!#REF!</definedName>
    <definedName name="_77.25VESTFROST" localSheetId="15">'[7]Общие продажи'!#REF!</definedName>
    <definedName name="_77.25VESTFROST" localSheetId="4">'[7]Общие продажи'!#REF!</definedName>
    <definedName name="_77.25VESTFROST" localSheetId="6">'[7]Общие продажи'!#REF!</definedName>
    <definedName name="_77.25VESTFROST" localSheetId="7">'[7]Общие продажи'!#REF!</definedName>
    <definedName name="_77.25VESTFROST">'[7]Общие продажи'!#REF!</definedName>
    <definedName name="_77.30FUNAI" localSheetId="15">'[7]Общие продажи'!#REF!</definedName>
    <definedName name="_77.30FUNAI" localSheetId="4">'[7]Общие продажи'!#REF!</definedName>
    <definedName name="_77.30FUNAI" localSheetId="6">'[7]Общие продажи'!#REF!</definedName>
    <definedName name="_77.30FUNAI" localSheetId="7">'[7]Общие продажи'!#REF!</definedName>
    <definedName name="_77.30FUNAI">'[7]Общие продажи'!#REF!</definedName>
    <definedName name="_77.31DAEWOO" localSheetId="15">'[7]Общие продажи'!#REF!</definedName>
    <definedName name="_77.31DAEWOO" localSheetId="4">'[7]Общие продажи'!#REF!</definedName>
    <definedName name="_77.31DAEWOO" localSheetId="6">'[7]Общие продажи'!#REF!</definedName>
    <definedName name="_77.31DAEWOO" localSheetId="7">'[7]Общие продажи'!#REF!</definedName>
    <definedName name="_77.31DAEWOO">'[7]Общие продажи'!#REF!</definedName>
    <definedName name="_77.32ELECTROLUX" localSheetId="15">'[7]Общие продажи'!#REF!</definedName>
    <definedName name="_77.32ELECTROLUX" localSheetId="4">'[7]Общие продажи'!#REF!</definedName>
    <definedName name="_77.32ELECTROLUX" localSheetId="6">'[7]Общие продажи'!#REF!</definedName>
    <definedName name="_77.32ELECTROLUX" localSheetId="7">'[7]Общие продажи'!#REF!</definedName>
    <definedName name="_77.32ELECTROLUX">'[7]Общие продажи'!#REF!</definedName>
    <definedName name="_77.33VAXGALAXY" localSheetId="15">'[7]Общие продажи'!#REF!</definedName>
    <definedName name="_77.33VAXGALAXY" localSheetId="4">'[7]Общие продажи'!#REF!</definedName>
    <definedName name="_77.33VAXGALAXY" localSheetId="6">'[7]Общие продажи'!#REF!</definedName>
    <definedName name="_77.33VAXGALAXY" localSheetId="7">'[7]Общие продажи'!#REF!</definedName>
    <definedName name="_77.33VAXGALAXY">'[7]Общие продажи'!#REF!</definedName>
    <definedName name="_77.34HITACHI" localSheetId="15">'[7]Общие продажи'!#REF!</definedName>
    <definedName name="_77.34HITACHI" localSheetId="4">'[7]Общие продажи'!#REF!</definedName>
    <definedName name="_77.34HITACHI" localSheetId="6">'[7]Общие продажи'!#REF!</definedName>
    <definedName name="_77.34HITACHI" localSheetId="7">'[7]Общие продажи'!#REF!</definedName>
    <definedName name="_77.34HITACHI">'[7]Общие продажи'!#REF!</definedName>
    <definedName name="_77.35ПОСУДА" localSheetId="15">'[7]Общие продажи'!#REF!</definedName>
    <definedName name="_77.35ПОСУДА" localSheetId="4">'[7]Общие продажи'!#REF!</definedName>
    <definedName name="_77.35ПОСУДА" localSheetId="6">'[7]Общие продажи'!#REF!</definedName>
    <definedName name="_77.35ПОСУДА" localSheetId="7">'[7]Общие продажи'!#REF!</definedName>
    <definedName name="_77.35ПОСУДА">'[7]Общие продажи'!#REF!</definedName>
    <definedName name="_77.37Rosenlew" localSheetId="15">'[7]Общие продажи'!#REF!</definedName>
    <definedName name="_77.37Rosenlew" localSheetId="4">'[7]Общие продажи'!#REF!</definedName>
    <definedName name="_77.37Rosenlew" localSheetId="6">'[7]Общие продажи'!#REF!</definedName>
    <definedName name="_77.37Rosenlew" localSheetId="7">'[7]Общие продажи'!#REF!</definedName>
    <definedName name="_77.37Rosenlew">'[7]Общие продажи'!#REF!</definedName>
    <definedName name="_77.4.ROWENTA" localSheetId="15">'[7]Общие продажи'!#REF!</definedName>
    <definedName name="_77.4.ROWENTA" localSheetId="4">'[7]Общие продажи'!#REF!</definedName>
    <definedName name="_77.4.ROWENTA" localSheetId="6">'[7]Общие продажи'!#REF!</definedName>
    <definedName name="_77.4.ROWENTA" localSheetId="7">'[7]Общие продажи'!#REF!</definedName>
    <definedName name="_77.4.ROWENTA">'[7]Общие продажи'!#REF!</definedName>
    <definedName name="_77.40Кондицион." localSheetId="15">'[7]Общие продажи'!#REF!</definedName>
    <definedName name="_77.40Кондицион." localSheetId="4">'[7]Общие продажи'!#REF!</definedName>
    <definedName name="_77.40Кондицион." localSheetId="6">'[7]Общие продажи'!#REF!</definedName>
    <definedName name="_77.40Кондицион." localSheetId="7">'[7]Общие продажи'!#REF!</definedName>
    <definedName name="_77.40Кондицион.">'[7]Общие продажи'!#REF!</definedName>
    <definedName name="_77.41Моющ.срва" localSheetId="15">'[7]Общие продажи'!#REF!</definedName>
    <definedName name="_77.41Моющ.срва" localSheetId="4">'[7]Общие продажи'!#REF!</definedName>
    <definedName name="_77.41Моющ.срва" localSheetId="6">'[7]Общие продажи'!#REF!</definedName>
    <definedName name="_77.41Моющ.срва" localSheetId="7">'[7]Общие продажи'!#REF!</definedName>
    <definedName name="_77.41Моющ.срва">'[7]Общие продажи'!#REF!</definedName>
    <definedName name="_77.42Фильт.вод." localSheetId="15">'[7]Общие продажи'!#REF!</definedName>
    <definedName name="_77.42Фильт.вод." localSheetId="4">'[7]Общие продажи'!#REF!</definedName>
    <definedName name="_77.42Фильт.вод." localSheetId="6">'[7]Общие продажи'!#REF!</definedName>
    <definedName name="_77.42Фильт.вод." localSheetId="7">'[7]Общие продажи'!#REF!</definedName>
    <definedName name="_77.42Фильт.вод.">'[7]Общие продажи'!#REF!</definedName>
    <definedName name="_77.44Elica" localSheetId="15">'[7]Общие продажи'!#REF!</definedName>
    <definedName name="_77.44Elica" localSheetId="4">'[7]Общие продажи'!#REF!</definedName>
    <definedName name="_77.44Elica" localSheetId="6">'[7]Общие продажи'!#REF!</definedName>
    <definedName name="_77.44Elica" localSheetId="7">'[7]Общие продажи'!#REF!</definedName>
    <definedName name="_77.44Elica">'[7]Общие продажи'!#REF!</definedName>
    <definedName name="_77.46AEG" localSheetId="15">'[7]Общие продажи'!#REF!</definedName>
    <definedName name="_77.46AEG" localSheetId="4">'[7]Общие продажи'!#REF!</definedName>
    <definedName name="_77.46AEG" localSheetId="6">'[7]Общие продажи'!#REF!</definedName>
    <definedName name="_77.46AEG" localSheetId="7">'[7]Общие продажи'!#REF!</definedName>
    <definedName name="_77.46AEG">'[7]Общие продажи'!#REF!</definedName>
    <definedName name="_77.47Liebherr" localSheetId="15">'[7]Общие продажи'!#REF!</definedName>
    <definedName name="_77.47Liebherr" localSheetId="4">'[7]Общие продажи'!#REF!</definedName>
    <definedName name="_77.47Liebherr" localSheetId="6">'[7]Общие продажи'!#REF!</definedName>
    <definedName name="_77.47Liebherr" localSheetId="7">'[7]Общие продажи'!#REF!</definedName>
    <definedName name="_77.47Liebherr">'[7]Общие продажи'!#REF!</definedName>
    <definedName name="_77.48Soehnle" localSheetId="15">'[7]Общие продажи'!#REF!</definedName>
    <definedName name="_77.48Soehnle" localSheetId="4">'[7]Общие продажи'!#REF!</definedName>
    <definedName name="_77.48Soehnle" localSheetId="6">'[7]Общие продажи'!#REF!</definedName>
    <definedName name="_77.48Soehnle" localSheetId="7">'[7]Общие продажи'!#REF!</definedName>
    <definedName name="_77.48Soehnle">'[7]Общие продажи'!#REF!</definedName>
    <definedName name="_77.49Binatone" localSheetId="15">'[7]Общие продажи'!#REF!</definedName>
    <definedName name="_77.49Binatone" localSheetId="4">'[7]Общие продажи'!#REF!</definedName>
    <definedName name="_77.49Binatone" localSheetId="6">'[7]Общие продажи'!#REF!</definedName>
    <definedName name="_77.49Binatone" localSheetId="7">'[7]Общие продажи'!#REF!</definedName>
    <definedName name="_77.49Binatone">'[7]Общие продажи'!#REF!</definedName>
    <definedName name="_77.5.SAMSUNG" localSheetId="15">'[7]Общие продажи'!#REF!</definedName>
    <definedName name="_77.5.SAMSUNG" localSheetId="4">'[7]Общие продажи'!#REF!</definedName>
    <definedName name="_77.5.SAMSUNG" localSheetId="6">'[7]Общие продажи'!#REF!</definedName>
    <definedName name="_77.5.SAMSUNG" localSheetId="7">'[7]Общие продажи'!#REF!</definedName>
    <definedName name="_77.5.SAMSUNG">'[7]Общие продажи'!#REF!</definedName>
    <definedName name="_77.50FOX" localSheetId="15">'[7]Общие продажи'!#REF!</definedName>
    <definedName name="_77.50FOX" localSheetId="4">'[7]Общие продажи'!#REF!</definedName>
    <definedName name="_77.50FOX" localSheetId="6">'[7]Общие продажи'!#REF!</definedName>
    <definedName name="_77.50FOX" localSheetId="7">'[7]Общие продажи'!#REF!</definedName>
    <definedName name="_77.50FOX">'[7]Общие продажи'!#REF!</definedName>
    <definedName name="_77.6.TEFAL" localSheetId="15">'[7]Общие продажи'!#REF!</definedName>
    <definedName name="_77.6.TEFAL" localSheetId="4">'[7]Общие продажи'!#REF!</definedName>
    <definedName name="_77.6.TEFAL" localSheetId="6">'[7]Общие продажи'!#REF!</definedName>
    <definedName name="_77.6.TEFAL" localSheetId="7">'[7]Общие продажи'!#REF!</definedName>
    <definedName name="_77.6.TEFAL">'[7]Общие продажи'!#REF!</definedName>
    <definedName name="_77.7.SUPRA" localSheetId="15">'[7]Общие продажи'!#REF!</definedName>
    <definedName name="_77.7.SUPRA" localSheetId="4">'[7]Общие продажи'!#REF!</definedName>
    <definedName name="_77.7.SUPRA" localSheetId="6">'[7]Общие продажи'!#REF!</definedName>
    <definedName name="_77.7.SUPRA" localSheetId="7">'[7]Общие продажи'!#REF!</definedName>
    <definedName name="_77.7.SUPRA">'[7]Общие продажи'!#REF!</definedName>
    <definedName name="_77.8.PHILIPS" localSheetId="15">'[7]Общие продажи'!#REF!</definedName>
    <definedName name="_77.8.PHILIPS" localSheetId="4">'[7]Общие продажи'!#REF!</definedName>
    <definedName name="_77.8.PHILIPS" localSheetId="6">'[7]Общие продажи'!#REF!</definedName>
    <definedName name="_77.8.PHILIPS" localSheetId="7">'[7]Общие продажи'!#REF!</definedName>
    <definedName name="_77.8.PHILIPS">'[7]Общие продажи'!#REF!</definedName>
    <definedName name="_77.9.CANDY" localSheetId="15">'[7]Общие продажи'!#REF!</definedName>
    <definedName name="_77.9.CANDY" localSheetId="4">'[7]Общие продажи'!#REF!</definedName>
    <definedName name="_77.9.CANDY" localSheetId="6">'[7]Общие продажи'!#REF!</definedName>
    <definedName name="_77.9.CANDY" localSheetId="7">'[7]Общие продажи'!#REF!</definedName>
    <definedName name="_77.9.CANDY">'[7]Общие продажи'!#REF!</definedName>
    <definedName name="_8.ПРОЕЕ" localSheetId="15">'[7]Общие продажи'!#REF!</definedName>
    <definedName name="_8.ПРОЕЕ" localSheetId="4">'[7]Общие продажи'!#REF!</definedName>
    <definedName name="_8.ПРОЕЕ" localSheetId="6">'[7]Общие продажи'!#REF!</definedName>
    <definedName name="_8.ПРОЕЕ" localSheetId="7">'[7]Общие продажи'!#REF!</definedName>
    <definedName name="_8.ПРОЕЕ">'[7]Общие продажи'!#REF!</definedName>
    <definedName name="_80110.11Тов.дост" localSheetId="15">'[7]Общие продажи'!#REF!</definedName>
    <definedName name="_80110.11Тов.дост" localSheetId="4">'[7]Общие продажи'!#REF!</definedName>
    <definedName name="_80110.11Тов.дост" localSheetId="6">'[7]Общие продажи'!#REF!</definedName>
    <definedName name="_80110.11Тов.дост" localSheetId="7">'[7]Общие продажи'!#REF!</definedName>
    <definedName name="_80110.11Тов.дост">'[7]Общие продажи'!#REF!</definedName>
    <definedName name="_80110.14Подкл.БТ" localSheetId="15">'[7]Общие продажи'!#REF!</definedName>
    <definedName name="_80110.14Подкл.БТ" localSheetId="4">'[7]Общие продажи'!#REF!</definedName>
    <definedName name="_80110.14Подкл.БТ" localSheetId="6">'[7]Общие продажи'!#REF!</definedName>
    <definedName name="_80110.14Подкл.БТ" localSheetId="7">'[7]Общие продажи'!#REF!</definedName>
    <definedName name="_80110.14Подкл.БТ">'[7]Общие продажи'!#REF!</definedName>
    <definedName name="_802Скидка" localSheetId="15">'[7]Общие продажи'!#REF!</definedName>
    <definedName name="_802Скидка" localSheetId="4">'[7]Общие продажи'!#REF!</definedName>
    <definedName name="_802Скидка" localSheetId="6">'[7]Общие продажи'!#REF!</definedName>
    <definedName name="_802Скидка" localSheetId="7">'[7]Общие продажи'!#REF!</definedName>
    <definedName name="_802Скидка">'[7]Общие продажи'!#REF!</definedName>
    <definedName name="_88.1.Фототехника" localSheetId="15">'[7]Общие продажи'!#REF!</definedName>
    <definedName name="_88.1.Фототехника" localSheetId="4">'[7]Общие продажи'!#REF!</definedName>
    <definedName name="_88.1.Фототехника" localSheetId="6">'[7]Общие продажи'!#REF!</definedName>
    <definedName name="_88.1.Фототехника" localSheetId="7">'[7]Общие продажи'!#REF!</definedName>
    <definedName name="_88.1.Фототехника">'[7]Общие продажи'!#REF!</definedName>
    <definedName name="_88.10.Бат.акк." localSheetId="15">'[7]Общие продажи'!#REF!</definedName>
    <definedName name="_88.10.Бат.акк." localSheetId="4">'[7]Общие продажи'!#REF!</definedName>
    <definedName name="_88.10.Бат.акк." localSheetId="6">'[7]Общие продажи'!#REF!</definedName>
    <definedName name="_88.10.Бат.акк." localSheetId="7">'[7]Общие продажи'!#REF!</definedName>
    <definedName name="_88.10.Бат.акк.">'[7]Общие продажи'!#REF!</definedName>
    <definedName name="_88.11.Кейсысум.ехлы" localSheetId="15">'[7]Общие продажи'!#REF!</definedName>
    <definedName name="_88.11.Кейсысум.ехлы" localSheetId="4">'[7]Общие продажи'!#REF!</definedName>
    <definedName name="_88.11.Кейсысум.ехлы" localSheetId="6">'[7]Общие продажи'!#REF!</definedName>
    <definedName name="_88.11.Кейсысум.ехлы" localSheetId="7">'[7]Общие продажи'!#REF!</definedName>
    <definedName name="_88.11.Кейсысум.ехлы">'[7]Общие продажи'!#REF!</definedName>
    <definedName name="_88.12.Пульты" localSheetId="15">'[7]Общие продажи'!#REF!</definedName>
    <definedName name="_88.12.Пульты" localSheetId="4">'[7]Общие продажи'!#REF!</definedName>
    <definedName name="_88.12.Пульты" localSheetId="6">'[7]Общие продажи'!#REF!</definedName>
    <definedName name="_88.12.Пульты" localSheetId="7">'[7]Общие продажи'!#REF!</definedName>
    <definedName name="_88.12.Пульты">'[7]Общие продажи'!#REF!</definedName>
    <definedName name="_88.13.Кабеляшну" localSheetId="15">'[7]Общие продажи'!#REF!</definedName>
    <definedName name="_88.13.Кабеляшну" localSheetId="4">'[7]Общие продажи'!#REF!</definedName>
    <definedName name="_88.13.Кабеляшну" localSheetId="6">'[7]Общие продажи'!#REF!</definedName>
    <definedName name="_88.13.Кабеляшну" localSheetId="7">'[7]Общие продажи'!#REF!</definedName>
    <definedName name="_88.13.Кабеляшну">'[7]Общие продажи'!#REF!</definedName>
    <definedName name="_88.14.CaseLogicLL" localSheetId="15">'[7]Общие продажи'!#REF!</definedName>
    <definedName name="_88.14.CaseLogicLL" localSheetId="4">'[7]Общие продажи'!#REF!</definedName>
    <definedName name="_88.14.CaseLogicLL" localSheetId="6">'[7]Общие продажи'!#REF!</definedName>
    <definedName name="_88.14.CaseLogicLL" localSheetId="7">'[7]Общие продажи'!#REF!</definedName>
    <definedName name="_88.14.CaseLogicLL">'[7]Общие продажи'!#REF!</definedName>
    <definedName name="_88.15.Кассетыдиски" localSheetId="15">'[7]Общие продажи'!#REF!</definedName>
    <definedName name="_88.15.Кассетыдиски" localSheetId="4">'[7]Общие продажи'!#REF!</definedName>
    <definedName name="_88.15.Кассетыдиски" localSheetId="6">'[7]Общие продажи'!#REF!</definedName>
    <definedName name="_88.15.Кассетыдиски" localSheetId="7">'[7]Общие продажи'!#REF!</definedName>
    <definedName name="_88.15.Кассетыдиски">'[7]Общие продажи'!#REF!</definedName>
    <definedName name="_88.17.Реклама" localSheetId="15">'[7]Общие продажи'!#REF!</definedName>
    <definedName name="_88.17.Реклама" localSheetId="4">'[7]Общие продажи'!#REF!</definedName>
    <definedName name="_88.17.Реклама" localSheetId="6">'[7]Общие продажи'!#REF!</definedName>
    <definedName name="_88.17.Реклама" localSheetId="7">'[7]Общие продажи'!#REF!</definedName>
    <definedName name="_88.17.Реклама">'[7]Общие продажи'!#REF!</definedName>
    <definedName name="_88.18асы" localSheetId="15">'[7]Общие продажи'!#REF!</definedName>
    <definedName name="_88.18асы" localSheetId="4">'[7]Общие продажи'!#REF!</definedName>
    <definedName name="_88.18асы" localSheetId="6">'[7]Общие продажи'!#REF!</definedName>
    <definedName name="_88.18асы" localSheetId="7">'[7]Общие продажи'!#REF!</definedName>
    <definedName name="_88.18асы">'[7]Общие продажи'!#REF!</definedName>
    <definedName name="_88.2.Оргтехника" localSheetId="15">'[7]Общие продажи'!#REF!</definedName>
    <definedName name="_88.2.Оргтехника" localSheetId="4">'[7]Общие продажи'!#REF!</definedName>
    <definedName name="_88.2.Оргтехника" localSheetId="6">'[7]Общие продажи'!#REF!</definedName>
    <definedName name="_88.2.Оргтехника" localSheetId="7">'[7]Общие продажи'!#REF!</definedName>
    <definedName name="_88.2.Оргтехника">'[7]Общие продажи'!#REF!</definedName>
    <definedName name="_88.5.Стендыподставки" localSheetId="15">'[7]Общие продажи'!#REF!</definedName>
    <definedName name="_88.5.Стендыподставки" localSheetId="4">'[7]Общие продажи'!#REF!</definedName>
    <definedName name="_88.5.Стендыподставки" localSheetId="6">'[7]Общие продажи'!#REF!</definedName>
    <definedName name="_88.5.Стендыподставки" localSheetId="7">'[7]Общие продажи'!#REF!</definedName>
    <definedName name="_88.5.Стендыподставки">'[7]Общие продажи'!#REF!</definedName>
    <definedName name="_88.6.Игры" localSheetId="15">'[7]Общие продажи'!#REF!</definedName>
    <definedName name="_88.6.Игры" localSheetId="4">'[7]Общие продажи'!#REF!</definedName>
    <definedName name="_88.6.Игры" localSheetId="6">'[7]Общие продажи'!#REF!</definedName>
    <definedName name="_88.6.Игры" localSheetId="7">'[7]Общие продажи'!#REF!</definedName>
    <definedName name="_88.6.Игры">'[7]Общие продажи'!#REF!</definedName>
    <definedName name="_88.7.Микрофоны" localSheetId="15">'[7]Общие продажи'!#REF!</definedName>
    <definedName name="_88.7.Микрофоны" localSheetId="4">'[7]Общие продажи'!#REF!</definedName>
    <definedName name="_88.7.Микрофоны" localSheetId="6">'[7]Общие продажи'!#REF!</definedName>
    <definedName name="_88.7.Микрофоны" localSheetId="7">'[7]Общие продажи'!#REF!</definedName>
    <definedName name="_88.7.Микрофоны">'[7]Общие продажи'!#REF!</definedName>
    <definedName name="_88.8.Антенны" localSheetId="15">'[7]Общие продажи'!#REF!</definedName>
    <definedName name="_88.8.Антенны" localSheetId="4">'[7]Общие продажи'!#REF!</definedName>
    <definedName name="_88.8.Антенны" localSheetId="6">'[7]Общие продажи'!#REF!</definedName>
    <definedName name="_88.8.Антенны" localSheetId="7">'[7]Общие продажи'!#REF!</definedName>
    <definedName name="_88.8.Антенны">'[7]Общие продажи'!#REF!</definedName>
    <definedName name="_88.9.Адапт.акк." localSheetId="15">'[7]Общие продажи'!#REF!</definedName>
    <definedName name="_88.9.Адапт.акк." localSheetId="4">'[7]Общие продажи'!#REF!</definedName>
    <definedName name="_88.9.Адапт.акк." localSheetId="6">'[7]Общие продажи'!#REF!</definedName>
    <definedName name="_88.9.Адапт.акк." localSheetId="7">'[7]Общие продажи'!#REF!</definedName>
    <definedName name="_88.9.Адапт.акк.">'[7]Общие продажи'!#REF!</definedName>
    <definedName name="_8DVDLDHiFiк" localSheetId="15">'[7]Общие продажи'!#REF!</definedName>
    <definedName name="_8DVDLDHiFiк" localSheetId="4">'[7]Общие продажи'!#REF!</definedName>
    <definedName name="_8DVDLDHiFiк" localSheetId="6">'[7]Общие продажи'!#REF!</definedName>
    <definedName name="_8DVDLDHiFiк" localSheetId="7">'[7]Общие продажи'!#REF!</definedName>
    <definedName name="_8DVDLDHiFiк">'[7]Общие продажи'!#REF!</definedName>
    <definedName name="_8Канц.товары" localSheetId="15">'[7]Общие продажи'!#REF!</definedName>
    <definedName name="_8Канц.товары" localSheetId="4">'[7]Общие продажи'!#REF!</definedName>
    <definedName name="_8Канц.товары" localSheetId="6">'[7]Общие продажи'!#REF!</definedName>
    <definedName name="_8Канц.товары" localSheetId="7">'[7]Общие продажи'!#REF!</definedName>
    <definedName name="_8Канц.товары">'[7]Общие продажи'!#REF!</definedName>
    <definedName name="_9.Компьютеры" localSheetId="15">'[7]Общие продажи'!#REF!</definedName>
    <definedName name="_9.Компьютеры" localSheetId="4">'[7]Общие продажи'!#REF!</definedName>
    <definedName name="_9.Компьютеры" localSheetId="6">'[7]Общие продажи'!#REF!</definedName>
    <definedName name="_9.Компьютеры" localSheetId="7">'[7]Общие продажи'!#REF!</definedName>
    <definedName name="_9.Компьютеры">'[7]Общие продажи'!#REF!</definedName>
    <definedName name="_90212.3Быт.Техник" localSheetId="15">'[7]Общие продажи'!#REF!</definedName>
    <definedName name="_90212.3Быт.Техник" localSheetId="4">'[7]Общие продажи'!#REF!</definedName>
    <definedName name="_90212.3Быт.Техник" localSheetId="6">'[7]Общие продажи'!#REF!</definedName>
    <definedName name="_90212.3Быт.Техник" localSheetId="7">'[7]Общие продажи'!#REF!</definedName>
    <definedName name="_90212.3Быт.Техник">'[7]Общие продажи'!#REF!</definedName>
    <definedName name="_9Вводвывод" localSheetId="15">'[7]Общие продажи'!#REF!</definedName>
    <definedName name="_9Вводвывод" localSheetId="4">'[7]Общие продажи'!#REF!</definedName>
    <definedName name="_9Вводвывод" localSheetId="6">'[7]Общие продажи'!#REF!</definedName>
    <definedName name="_9Вводвывод" localSheetId="7">'[7]Общие продажи'!#REF!</definedName>
    <definedName name="_9Вводвывод">'[7]Общие продажи'!#REF!</definedName>
    <definedName name="_9Готовыерешения" localSheetId="15">'[7]Общие продажи'!#REF!</definedName>
    <definedName name="_9Готовыерешения" localSheetId="4">'[7]Общие продажи'!#REF!</definedName>
    <definedName name="_9Готовыерешения" localSheetId="6">'[7]Общие продажи'!#REF!</definedName>
    <definedName name="_9Готовыерешения" localSheetId="7">'[7]Общие продажи'!#REF!</definedName>
    <definedName name="_9Готовыерешения">'[7]Общие продажи'!#REF!</definedName>
    <definedName name="_9Игры" localSheetId="15">'[7]Общие продажи'!#REF!</definedName>
    <definedName name="_9Игры" localSheetId="4">'[7]Общие продажи'!#REF!</definedName>
    <definedName name="_9Игры" localSheetId="6">'[7]Общие продажи'!#REF!</definedName>
    <definedName name="_9Игры" localSheetId="7">'[7]Общие продажи'!#REF!</definedName>
    <definedName name="_9Игры">'[7]Общие продажи'!#REF!</definedName>
    <definedName name="_9Кабеляперходн." localSheetId="15">'[7]Общие продажи'!#REF!</definedName>
    <definedName name="_9Кабеляперходн." localSheetId="4">'[7]Общие продажи'!#REF!</definedName>
    <definedName name="_9Кабеляперходн." localSheetId="6">'[7]Общие продажи'!#REF!</definedName>
    <definedName name="_9Кабеляперходн." localSheetId="7">'[7]Общие продажи'!#REF!</definedName>
    <definedName name="_9Кабеляперходн.">'[7]Общие продажи'!#REF!</definedName>
    <definedName name="_9Комп.мебель" localSheetId="15">'[7]Общие продажи'!#REF!</definedName>
    <definedName name="_9Комп.мебель" localSheetId="4">'[7]Общие продажи'!#REF!</definedName>
    <definedName name="_9Комп.мебель" localSheetId="6">'[7]Общие продажи'!#REF!</definedName>
    <definedName name="_9Комп.мебель" localSheetId="7">'[7]Общие продажи'!#REF!</definedName>
    <definedName name="_9Комп.мебель">'[7]Общие продажи'!#REF!</definedName>
    <definedName name="_9Комплектующие" localSheetId="15">'[7]Общие продажи'!#REF!</definedName>
    <definedName name="_9Комплектующие" localSheetId="4">'[7]Общие продажи'!#REF!</definedName>
    <definedName name="_9Комплектующие" localSheetId="6">'[7]Общие продажи'!#REF!</definedName>
    <definedName name="_9Комплектующие" localSheetId="7">'[7]Общие продажи'!#REF!</definedName>
    <definedName name="_9Комплектующие">'[7]Общие продажи'!#REF!</definedName>
    <definedName name="_9Мониторы" localSheetId="15">'[7]Общие продажи'!#REF!</definedName>
    <definedName name="_9Мониторы" localSheetId="4">'[7]Общие продажи'!#REF!</definedName>
    <definedName name="_9Мониторы" localSheetId="6">'[7]Общие продажи'!#REF!</definedName>
    <definedName name="_9Мониторы" localSheetId="7">'[7]Общие продажи'!#REF!</definedName>
    <definedName name="_9Мониторы">'[7]Общие продажи'!#REF!</definedName>
    <definedName name="_9Мультимедиа" localSheetId="15">'[7]Общие продажи'!#REF!</definedName>
    <definedName name="_9Мультимедиа" localSheetId="4">'[7]Общие продажи'!#REF!</definedName>
    <definedName name="_9Мультимедиа" localSheetId="6">'[7]Общие продажи'!#REF!</definedName>
    <definedName name="_9Мультимедиа" localSheetId="7">'[7]Общие продажи'!#REF!</definedName>
    <definedName name="_9Мультимедиа">'[7]Общие продажи'!#REF!</definedName>
    <definedName name="_9Оргтехника" localSheetId="15">'[7]Общие продажи'!#REF!</definedName>
    <definedName name="_9Оргтехника" localSheetId="4">'[7]Общие продажи'!#REF!</definedName>
    <definedName name="_9Оргтехника" localSheetId="6">'[7]Общие продажи'!#REF!</definedName>
    <definedName name="_9Оргтехника" localSheetId="7">'[7]Общие продажи'!#REF!</definedName>
    <definedName name="_9Оргтехника">'[7]Общие продажи'!#REF!</definedName>
    <definedName name="_9ПО" localSheetId="15">'[7]Общие продажи'!#REF!</definedName>
    <definedName name="_9ПО" localSheetId="4">'[7]Общие продажи'!#REF!</definedName>
    <definedName name="_9ПО" localSheetId="6">'[7]Общие продажи'!#REF!</definedName>
    <definedName name="_9ПО" localSheetId="7">'[7]Общие продажи'!#REF!</definedName>
    <definedName name="_9ПО">'[7]Общие продажи'!#REF!</definedName>
    <definedName name="_9Разное" localSheetId="15">'[7]Общие продажи'!#REF!</definedName>
    <definedName name="_9Разное" localSheetId="4">'[7]Общие продажи'!#REF!</definedName>
    <definedName name="_9Разное" localSheetId="6">'[7]Общие продажи'!#REF!</definedName>
    <definedName name="_9Разное" localSheetId="7">'[7]Общие продажи'!#REF!</definedName>
    <definedName name="_9Разное">'[7]Общие продажи'!#REF!</definedName>
    <definedName name="_9Расх.мат.оргтех" localSheetId="15">'[7]Общие продажи'!#REF!</definedName>
    <definedName name="_9Расх.мат.оргтех" localSheetId="4">'[7]Общие продажи'!#REF!</definedName>
    <definedName name="_9Расх.мат.оргтех" localSheetId="6">'[7]Общие продажи'!#REF!</definedName>
    <definedName name="_9Расх.мат.оргтех" localSheetId="7">'[7]Общие продажи'!#REF!</definedName>
    <definedName name="_9Расх.мат.оргтех">'[7]Общие продажи'!#REF!</definedName>
    <definedName name="_9Расх.материалы" localSheetId="15">'[7]Общие продажи'!#REF!</definedName>
    <definedName name="_9Расх.материалы" localSheetId="4">'[7]Общие продажи'!#REF!</definedName>
    <definedName name="_9Расх.материалы" localSheetId="6">'[7]Общие продажи'!#REF!</definedName>
    <definedName name="_9Расх.материалы" localSheetId="7">'[7]Общие продажи'!#REF!</definedName>
    <definedName name="_9Расх.материалы">'[7]Общие продажи'!#REF!</definedName>
    <definedName name="_9Услуги" localSheetId="15">'[7]Общие продажи'!#REF!</definedName>
    <definedName name="_9Услуги" localSheetId="4">'[7]Общие продажи'!#REF!</definedName>
    <definedName name="_9Услуги" localSheetId="6">'[7]Общие продажи'!#REF!</definedName>
    <definedName name="_9Услуги" localSheetId="7">'[7]Общие продажи'!#REF!</definedName>
    <definedName name="_9Услуги">'[7]Общие продажи'!#REF!</definedName>
    <definedName name="_a02" localSheetId="15">#REF!</definedName>
    <definedName name="_a02" localSheetId="4">#REF!</definedName>
    <definedName name="_a02" localSheetId="5">#REF!</definedName>
    <definedName name="_a02" localSheetId="6">#REF!</definedName>
    <definedName name="_a02" localSheetId="7">#REF!</definedName>
    <definedName name="_a02">#REF!</definedName>
    <definedName name="_A1" localSheetId="15">#REF!</definedName>
    <definedName name="_A1" localSheetId="4">#REF!</definedName>
    <definedName name="_A1" localSheetId="6">#REF!</definedName>
    <definedName name="_A1" localSheetId="7">#REF!</definedName>
    <definedName name="_A1">#REF!</definedName>
    <definedName name="_cur1">'[2]#ССЫЛКА'!$Q$2</definedName>
    <definedName name="_DAT1" localSheetId="15">#REF!</definedName>
    <definedName name="_DAT1" localSheetId="4">#REF!</definedName>
    <definedName name="_DAT1" localSheetId="5">#REF!</definedName>
    <definedName name="_DAT1" localSheetId="6">#REF!</definedName>
    <definedName name="_DAT1" localSheetId="7">#REF!</definedName>
    <definedName name="_DAT1">#REF!</definedName>
    <definedName name="_DAT2" localSheetId="15">#REF!</definedName>
    <definedName name="_DAT2" localSheetId="4">#REF!</definedName>
    <definedName name="_DAT2" localSheetId="6">#REF!</definedName>
    <definedName name="_DAT2" localSheetId="7">#REF!</definedName>
    <definedName name="_DAT2">#REF!</definedName>
    <definedName name="_DAT2222" localSheetId="15">#REF!</definedName>
    <definedName name="_DAT2222" localSheetId="4">#REF!</definedName>
    <definedName name="_DAT2222" localSheetId="6">#REF!</definedName>
    <definedName name="_DAT2222" localSheetId="7">#REF!</definedName>
    <definedName name="_DAT2222">#REF!</definedName>
    <definedName name="_DAT3" localSheetId="15">#REF!</definedName>
    <definedName name="_DAT3" localSheetId="4">#REF!</definedName>
    <definedName name="_DAT3" localSheetId="6">#REF!</definedName>
    <definedName name="_DAT3" localSheetId="7">#REF!</definedName>
    <definedName name="_DAT3">#REF!</definedName>
    <definedName name="_DAT330" localSheetId="15">#REF!</definedName>
    <definedName name="_DAT330" localSheetId="4">#REF!</definedName>
    <definedName name="_DAT330" localSheetId="6">#REF!</definedName>
    <definedName name="_DAT330" localSheetId="7">#REF!</definedName>
    <definedName name="_DAT330">#REF!</definedName>
    <definedName name="_DAT333" localSheetId="15">#REF!</definedName>
    <definedName name="_DAT333" localSheetId="4">#REF!</definedName>
    <definedName name="_DAT333" localSheetId="6">#REF!</definedName>
    <definedName name="_DAT333" localSheetId="7">#REF!</definedName>
    <definedName name="_DAT333">#REF!</definedName>
    <definedName name="_DAT334" localSheetId="15">#REF!</definedName>
    <definedName name="_DAT334" localSheetId="4">#REF!</definedName>
    <definedName name="_DAT334" localSheetId="6">#REF!</definedName>
    <definedName name="_DAT334" localSheetId="7">#REF!</definedName>
    <definedName name="_DAT334">#REF!</definedName>
    <definedName name="_DAT335" localSheetId="15">#REF!</definedName>
    <definedName name="_DAT335" localSheetId="4">#REF!</definedName>
    <definedName name="_DAT335" localSheetId="6">#REF!</definedName>
    <definedName name="_DAT335" localSheetId="7">#REF!</definedName>
    <definedName name="_DAT335">#REF!</definedName>
    <definedName name="_DAT336" localSheetId="15">#REF!</definedName>
    <definedName name="_DAT336" localSheetId="4">#REF!</definedName>
    <definedName name="_DAT336" localSheetId="6">#REF!</definedName>
    <definedName name="_DAT336" localSheetId="7">#REF!</definedName>
    <definedName name="_DAT336">#REF!</definedName>
    <definedName name="_DAT337" localSheetId="15">#REF!</definedName>
    <definedName name="_DAT337" localSheetId="4">#REF!</definedName>
    <definedName name="_DAT337" localSheetId="6">#REF!</definedName>
    <definedName name="_DAT337" localSheetId="7">#REF!</definedName>
    <definedName name="_DAT337">#REF!</definedName>
    <definedName name="_DAT338" localSheetId="15">#REF!</definedName>
    <definedName name="_DAT338" localSheetId="4">#REF!</definedName>
    <definedName name="_DAT338" localSheetId="6">#REF!</definedName>
    <definedName name="_DAT338" localSheetId="7">#REF!</definedName>
    <definedName name="_DAT338">#REF!</definedName>
    <definedName name="_DAT4" localSheetId="15">#REF!</definedName>
    <definedName name="_DAT4" localSheetId="4">#REF!</definedName>
    <definedName name="_DAT4" localSheetId="6">#REF!</definedName>
    <definedName name="_DAT4" localSheetId="7">#REF!</definedName>
    <definedName name="_DAT4">#REF!</definedName>
    <definedName name="_DAT444" localSheetId="15">#REF!</definedName>
    <definedName name="_DAT444" localSheetId="4">#REF!</definedName>
    <definedName name="_DAT444" localSheetId="6">#REF!</definedName>
    <definedName name="_DAT444" localSheetId="7">#REF!</definedName>
    <definedName name="_DAT444">#REF!</definedName>
    <definedName name="_DAT456" localSheetId="15">#REF!</definedName>
    <definedName name="_DAT456" localSheetId="4">#REF!</definedName>
    <definedName name="_DAT456" localSheetId="6">#REF!</definedName>
    <definedName name="_DAT456" localSheetId="7">#REF!</definedName>
    <definedName name="_DAT456">#REF!</definedName>
    <definedName name="_DAT4589" localSheetId="15">#REF!</definedName>
    <definedName name="_DAT4589" localSheetId="4">#REF!</definedName>
    <definedName name="_DAT4589" localSheetId="6">#REF!</definedName>
    <definedName name="_DAT4589" localSheetId="7">#REF!</definedName>
    <definedName name="_DAT4589">#REF!</definedName>
    <definedName name="_DAT4598" localSheetId="15">#REF!</definedName>
    <definedName name="_DAT4598" localSheetId="4">#REF!</definedName>
    <definedName name="_DAT4598" localSheetId="6">#REF!</definedName>
    <definedName name="_DAT4598" localSheetId="7">#REF!</definedName>
    <definedName name="_DAT4598">#REF!</definedName>
    <definedName name="_DAT5" localSheetId="15">#REF!</definedName>
    <definedName name="_DAT5" localSheetId="4">#REF!</definedName>
    <definedName name="_DAT5" localSheetId="6">#REF!</definedName>
    <definedName name="_DAT5" localSheetId="7">#REF!</definedName>
    <definedName name="_DAT5">#REF!</definedName>
    <definedName name="_DAT54889" localSheetId="15">#REF!</definedName>
    <definedName name="_DAT54889" localSheetId="4">#REF!</definedName>
    <definedName name="_DAT54889" localSheetId="6">#REF!</definedName>
    <definedName name="_DAT54889" localSheetId="7">#REF!</definedName>
    <definedName name="_DAT54889">#REF!</definedName>
    <definedName name="_DAT6" localSheetId="15">#REF!</definedName>
    <definedName name="_DAT6" localSheetId="4">#REF!</definedName>
    <definedName name="_DAT6" localSheetId="6">#REF!</definedName>
    <definedName name="_DAT6" localSheetId="7">#REF!</definedName>
    <definedName name="_DAT6">#REF!</definedName>
    <definedName name="_DAT7" localSheetId="15">#REF!</definedName>
    <definedName name="_DAT7" localSheetId="4">#REF!</definedName>
    <definedName name="_DAT7" localSheetId="6">#REF!</definedName>
    <definedName name="_DAT7" localSheetId="7">#REF!</definedName>
    <definedName name="_DAT7">#REF!</definedName>
    <definedName name="_DAT89513" localSheetId="15">#REF!</definedName>
    <definedName name="_DAT89513" localSheetId="4">#REF!</definedName>
    <definedName name="_DAT89513" localSheetId="6">#REF!</definedName>
    <definedName name="_DAT89513" localSheetId="7">#REF!</definedName>
    <definedName name="_DAT89513">#REF!</definedName>
    <definedName name="_FOT1">'[8]ФОТ по месяцам'!$D$5:$D$41</definedName>
    <definedName name="_FY1">#N/A</definedName>
    <definedName name="_gf2" localSheetId="15">#REF!</definedName>
    <definedName name="_gf2" localSheetId="4">#REF!</definedName>
    <definedName name="_gf2" localSheetId="5">#REF!</definedName>
    <definedName name="_gf2" localSheetId="6">#REF!</definedName>
    <definedName name="_gf2" localSheetId="7">#REF!</definedName>
    <definedName name="_gf2">#REF!</definedName>
    <definedName name="_inf2007" localSheetId="15">#REF!</definedName>
    <definedName name="_inf2007" localSheetId="4">#REF!</definedName>
    <definedName name="_inf2007" localSheetId="6">#REF!</definedName>
    <definedName name="_inf2007" localSheetId="7">#REF!</definedName>
    <definedName name="_inf2007">#REF!</definedName>
    <definedName name="_inf2008" localSheetId="15">#REF!</definedName>
    <definedName name="_inf2008" localSheetId="4">#REF!</definedName>
    <definedName name="_inf2008" localSheetId="6">#REF!</definedName>
    <definedName name="_inf2008" localSheetId="7">#REF!</definedName>
    <definedName name="_inf2008">#REF!</definedName>
    <definedName name="_inf2009" localSheetId="15">#REF!</definedName>
    <definedName name="_inf2009" localSheetId="4">#REF!</definedName>
    <definedName name="_inf2009" localSheetId="6">#REF!</definedName>
    <definedName name="_inf2009" localSheetId="7">#REF!</definedName>
    <definedName name="_inf2009">#REF!</definedName>
    <definedName name="_inf2010" localSheetId="15">#REF!</definedName>
    <definedName name="_inf2010" localSheetId="4">#REF!</definedName>
    <definedName name="_inf2010" localSheetId="6">#REF!</definedName>
    <definedName name="_inf2010" localSheetId="7">#REF!</definedName>
    <definedName name="_inf2010">#REF!</definedName>
    <definedName name="_inf2011" localSheetId="15">#REF!</definedName>
    <definedName name="_inf2011" localSheetId="4">#REF!</definedName>
    <definedName name="_inf2011" localSheetId="6">#REF!</definedName>
    <definedName name="_inf2011" localSheetId="7">#REF!</definedName>
    <definedName name="_inf2011">#REF!</definedName>
    <definedName name="_inf2012" localSheetId="15">#REF!</definedName>
    <definedName name="_inf2012" localSheetId="4">#REF!</definedName>
    <definedName name="_inf2012" localSheetId="6">#REF!</definedName>
    <definedName name="_inf2012" localSheetId="7">#REF!</definedName>
    <definedName name="_inf2012">#REF!</definedName>
    <definedName name="_inf2013" localSheetId="15">#REF!</definedName>
    <definedName name="_inf2013" localSheetId="4">#REF!</definedName>
    <definedName name="_inf2013" localSheetId="6">#REF!</definedName>
    <definedName name="_inf2013" localSheetId="7">#REF!</definedName>
    <definedName name="_inf2013">#REF!</definedName>
    <definedName name="_inf2014" localSheetId="15">#REF!</definedName>
    <definedName name="_inf2014" localSheetId="4">#REF!</definedName>
    <definedName name="_inf2014" localSheetId="6">#REF!</definedName>
    <definedName name="_inf2014" localSheetId="7">#REF!</definedName>
    <definedName name="_inf2014">#REF!</definedName>
    <definedName name="_inf2015" localSheetId="15">#REF!</definedName>
    <definedName name="_inf2015" localSheetId="4">#REF!</definedName>
    <definedName name="_inf2015" localSheetId="6">#REF!</definedName>
    <definedName name="_inf2015" localSheetId="7">#REF!</definedName>
    <definedName name="_inf2015">#REF!</definedName>
    <definedName name="_M8">#N/A</definedName>
    <definedName name="_M9">#N/A</definedName>
    <definedName name="_mmm89" localSheetId="15">#REF!</definedName>
    <definedName name="_mmm89" localSheetId="4">#REF!</definedName>
    <definedName name="_mmm89" localSheetId="5">#REF!</definedName>
    <definedName name="_mmm89" localSheetId="6">#REF!</definedName>
    <definedName name="_mmm89" localSheetId="7">#REF!</definedName>
    <definedName name="_mmm89">#REF!</definedName>
    <definedName name="_Ob1" localSheetId="15">#REF!</definedName>
    <definedName name="_Ob1" localSheetId="4">#REF!</definedName>
    <definedName name="_Ob1" localSheetId="6">#REF!</definedName>
    <definedName name="_Ob1" localSheetId="7">#REF!</definedName>
    <definedName name="_Ob1">#REF!</definedName>
    <definedName name="_op1" localSheetId="15">#REF!</definedName>
    <definedName name="_op1" localSheetId="4">#REF!</definedName>
    <definedName name="_op1" localSheetId="6">#REF!</definedName>
    <definedName name="_op1" localSheetId="7">#REF!</definedName>
    <definedName name="_op1">#REF!</definedName>
    <definedName name="_opp1" localSheetId="15">#REF!</definedName>
    <definedName name="_opp1" localSheetId="4">#REF!</definedName>
    <definedName name="_opp1" localSheetId="6">#REF!</definedName>
    <definedName name="_opp1" localSheetId="7">#REF!</definedName>
    <definedName name="_opp1">#REF!</definedName>
    <definedName name="_opp2" localSheetId="15">#REF!</definedName>
    <definedName name="_opp2" localSheetId="4">#REF!</definedName>
    <definedName name="_opp2" localSheetId="6">#REF!</definedName>
    <definedName name="_opp2" localSheetId="7">#REF!</definedName>
    <definedName name="_opp2">#REF!</definedName>
    <definedName name="_opp3" localSheetId="15">#REF!</definedName>
    <definedName name="_opp3" localSheetId="4">#REF!</definedName>
    <definedName name="_opp3" localSheetId="6">#REF!</definedName>
    <definedName name="_opp3" localSheetId="7">#REF!</definedName>
    <definedName name="_opp3">#REF!</definedName>
    <definedName name="_opp4" localSheetId="15">#REF!</definedName>
    <definedName name="_opp4" localSheetId="4">#REF!</definedName>
    <definedName name="_opp4" localSheetId="6">#REF!</definedName>
    <definedName name="_opp4" localSheetId="7">#REF!</definedName>
    <definedName name="_opp4">#REF!</definedName>
    <definedName name="_opp5" localSheetId="15">#REF!</definedName>
    <definedName name="_opp5" localSheetId="4">#REF!</definedName>
    <definedName name="_opp5" localSheetId="6">#REF!</definedName>
    <definedName name="_opp5" localSheetId="7">#REF!</definedName>
    <definedName name="_opp5">#REF!</definedName>
    <definedName name="_opp6" localSheetId="15">#REF!</definedName>
    <definedName name="_opp6" localSheetId="4">#REF!</definedName>
    <definedName name="_opp6" localSheetId="6">#REF!</definedName>
    <definedName name="_opp6" localSheetId="7">#REF!</definedName>
    <definedName name="_opp6">#REF!</definedName>
    <definedName name="_opp7" localSheetId="15">#REF!</definedName>
    <definedName name="_opp7" localSheetId="4">#REF!</definedName>
    <definedName name="_opp7" localSheetId="6">#REF!</definedName>
    <definedName name="_opp7" localSheetId="7">#REF!</definedName>
    <definedName name="_opp7">#REF!</definedName>
    <definedName name="_q11">#N/A</definedName>
    <definedName name="_q15">#N/A</definedName>
    <definedName name="_q17">#N/A</definedName>
    <definedName name="_q2">#N/A</definedName>
    <definedName name="_q3">#N/A</definedName>
    <definedName name="_q4">#N/A</definedName>
    <definedName name="_q5">#N/A</definedName>
    <definedName name="_q6">#N/A</definedName>
    <definedName name="_q7">#N/A</definedName>
    <definedName name="_q8">#N/A</definedName>
    <definedName name="_q9">#N/A</definedName>
    <definedName name="_qwe1" localSheetId="15">#REF!</definedName>
    <definedName name="_qwe1" localSheetId="4">#REF!</definedName>
    <definedName name="_qwe1" localSheetId="5">#REF!</definedName>
    <definedName name="_qwe1" localSheetId="6">#REF!</definedName>
    <definedName name="_qwe1" localSheetId="7">#REF!</definedName>
    <definedName name="_qwe1">#REF!</definedName>
    <definedName name="_qwe123" localSheetId="15">#REF!</definedName>
    <definedName name="_qwe123" localSheetId="4">#REF!</definedName>
    <definedName name="_qwe123" localSheetId="6">#REF!</definedName>
    <definedName name="_qwe123" localSheetId="7">#REF!</definedName>
    <definedName name="_qwe123">#REF!</definedName>
    <definedName name="_qwe1237" localSheetId="15">#REF!</definedName>
    <definedName name="_qwe1237" localSheetId="4">#REF!</definedName>
    <definedName name="_qwe1237" localSheetId="6">#REF!</definedName>
    <definedName name="_qwe1237" localSheetId="7">#REF!</definedName>
    <definedName name="_qwe1237">#REF!</definedName>
    <definedName name="_qwe23" localSheetId="15">#REF!</definedName>
    <definedName name="_qwe23" localSheetId="4">#REF!</definedName>
    <definedName name="_qwe23" localSheetId="6">#REF!</definedName>
    <definedName name="_qwe23" localSheetId="7">#REF!</definedName>
    <definedName name="_qwe23">#REF!</definedName>
    <definedName name="_s45" localSheetId="15">#REF!</definedName>
    <definedName name="_s45" localSheetId="4">#REF!</definedName>
    <definedName name="_s45" localSheetId="6">#REF!</definedName>
    <definedName name="_s45" localSheetId="7">#REF!</definedName>
    <definedName name="_s45">#REF!</definedName>
    <definedName name="_SP1" localSheetId="15">[6]FES!#REF!</definedName>
    <definedName name="_SP1" localSheetId="16">[6]FES!#REF!</definedName>
    <definedName name="_SP1" localSheetId="4">[6]FES!#REF!</definedName>
    <definedName name="_SP1" localSheetId="6">[6]FES!#REF!</definedName>
    <definedName name="_SP1" localSheetId="7">[6]FES!#REF!</definedName>
    <definedName name="_SP1">[6]FES!#REF!</definedName>
    <definedName name="_SP10" localSheetId="15">[6]FES!#REF!</definedName>
    <definedName name="_SP10" localSheetId="16">[6]FES!#REF!</definedName>
    <definedName name="_SP10" localSheetId="4">[6]FES!#REF!</definedName>
    <definedName name="_SP10" localSheetId="6">[6]FES!#REF!</definedName>
    <definedName name="_SP10" localSheetId="7">[6]FES!#REF!</definedName>
    <definedName name="_SP10">[6]FES!#REF!</definedName>
    <definedName name="_SP11" localSheetId="15">[6]FES!#REF!</definedName>
    <definedName name="_SP11" localSheetId="16">[6]FES!#REF!</definedName>
    <definedName name="_SP11" localSheetId="4">[6]FES!#REF!</definedName>
    <definedName name="_SP11" localSheetId="6">[6]FES!#REF!</definedName>
    <definedName name="_SP11" localSheetId="7">[6]FES!#REF!</definedName>
    <definedName name="_SP11">[6]FES!#REF!</definedName>
    <definedName name="_SP12" localSheetId="15">[6]FES!#REF!</definedName>
    <definedName name="_SP12" localSheetId="16">[6]FES!#REF!</definedName>
    <definedName name="_SP12" localSheetId="4">[6]FES!#REF!</definedName>
    <definedName name="_SP12" localSheetId="6">[6]FES!#REF!</definedName>
    <definedName name="_SP12" localSheetId="7">[6]FES!#REF!</definedName>
    <definedName name="_SP12">[6]FES!#REF!</definedName>
    <definedName name="_SP13" localSheetId="15">[6]FES!#REF!</definedName>
    <definedName name="_SP13" localSheetId="16">[6]FES!#REF!</definedName>
    <definedName name="_SP13" localSheetId="4">[6]FES!#REF!</definedName>
    <definedName name="_SP13" localSheetId="6">[6]FES!#REF!</definedName>
    <definedName name="_SP13" localSheetId="7">[6]FES!#REF!</definedName>
    <definedName name="_SP13">[6]FES!#REF!</definedName>
    <definedName name="_SP14" localSheetId="15">[6]FES!#REF!</definedName>
    <definedName name="_SP14" localSheetId="16">[6]FES!#REF!</definedName>
    <definedName name="_SP14" localSheetId="4">[6]FES!#REF!</definedName>
    <definedName name="_SP14" localSheetId="6">[6]FES!#REF!</definedName>
    <definedName name="_SP14" localSheetId="7">[6]FES!#REF!</definedName>
    <definedName name="_SP14">[6]FES!#REF!</definedName>
    <definedName name="_SP15" localSheetId="15">[6]FES!#REF!</definedName>
    <definedName name="_SP15" localSheetId="16">[6]FES!#REF!</definedName>
    <definedName name="_SP15" localSheetId="4">[6]FES!#REF!</definedName>
    <definedName name="_SP15" localSheetId="6">[6]FES!#REF!</definedName>
    <definedName name="_SP15" localSheetId="7">[6]FES!#REF!</definedName>
    <definedName name="_SP15">[6]FES!#REF!</definedName>
    <definedName name="_SP16" localSheetId="15">[6]FES!#REF!</definedName>
    <definedName name="_SP16" localSheetId="16">[6]FES!#REF!</definedName>
    <definedName name="_SP16" localSheetId="4">[6]FES!#REF!</definedName>
    <definedName name="_SP16" localSheetId="6">[6]FES!#REF!</definedName>
    <definedName name="_SP16" localSheetId="7">[6]FES!#REF!</definedName>
    <definedName name="_SP16">[6]FES!#REF!</definedName>
    <definedName name="_SP17" localSheetId="15">[6]FES!#REF!</definedName>
    <definedName name="_SP17" localSheetId="16">[6]FES!#REF!</definedName>
    <definedName name="_SP17" localSheetId="4">[6]FES!#REF!</definedName>
    <definedName name="_SP17" localSheetId="6">[6]FES!#REF!</definedName>
    <definedName name="_SP17" localSheetId="7">[6]FES!#REF!</definedName>
    <definedName name="_SP17">[6]FES!#REF!</definedName>
    <definedName name="_SP18" localSheetId="15">[6]FES!#REF!</definedName>
    <definedName name="_SP18" localSheetId="16">[6]FES!#REF!</definedName>
    <definedName name="_SP18" localSheetId="4">[6]FES!#REF!</definedName>
    <definedName name="_SP18" localSheetId="6">[6]FES!#REF!</definedName>
    <definedName name="_SP18" localSheetId="7">[6]FES!#REF!</definedName>
    <definedName name="_SP18">[6]FES!#REF!</definedName>
    <definedName name="_SP19" localSheetId="15">[6]FES!#REF!</definedName>
    <definedName name="_SP19" localSheetId="16">[6]FES!#REF!</definedName>
    <definedName name="_SP19" localSheetId="4">[6]FES!#REF!</definedName>
    <definedName name="_SP19" localSheetId="6">[6]FES!#REF!</definedName>
    <definedName name="_SP19" localSheetId="7">[6]FES!#REF!</definedName>
    <definedName name="_SP19">[6]FES!#REF!</definedName>
    <definedName name="_SP2" localSheetId="15">[6]FES!#REF!</definedName>
    <definedName name="_SP2" localSheetId="16">[6]FES!#REF!</definedName>
    <definedName name="_SP2" localSheetId="4">[6]FES!#REF!</definedName>
    <definedName name="_SP2" localSheetId="6">[6]FES!#REF!</definedName>
    <definedName name="_SP2" localSheetId="7">[6]FES!#REF!</definedName>
    <definedName name="_SP2">[6]FES!#REF!</definedName>
    <definedName name="_SP20" localSheetId="15">[6]FES!#REF!</definedName>
    <definedName name="_SP20" localSheetId="16">[6]FES!#REF!</definedName>
    <definedName name="_SP20" localSheetId="4">[6]FES!#REF!</definedName>
    <definedName name="_SP20" localSheetId="6">[6]FES!#REF!</definedName>
    <definedName name="_SP20" localSheetId="7">[6]FES!#REF!</definedName>
    <definedName name="_SP20">[6]FES!#REF!</definedName>
    <definedName name="_SP3" localSheetId="15">[6]FES!#REF!</definedName>
    <definedName name="_SP3" localSheetId="16">[6]FES!#REF!</definedName>
    <definedName name="_SP3" localSheetId="4">[6]FES!#REF!</definedName>
    <definedName name="_SP3" localSheetId="6">[6]FES!#REF!</definedName>
    <definedName name="_SP3" localSheetId="7">[6]FES!#REF!</definedName>
    <definedName name="_SP3">[6]FES!#REF!</definedName>
    <definedName name="_SP4" localSheetId="15">[6]FES!#REF!</definedName>
    <definedName name="_SP4" localSheetId="16">[6]FES!#REF!</definedName>
    <definedName name="_SP4" localSheetId="4">[6]FES!#REF!</definedName>
    <definedName name="_SP4" localSheetId="6">[6]FES!#REF!</definedName>
    <definedName name="_SP4" localSheetId="7">[6]FES!#REF!</definedName>
    <definedName name="_SP4">[6]FES!#REF!</definedName>
    <definedName name="_SP5" localSheetId="15">[6]FES!#REF!</definedName>
    <definedName name="_SP5" localSheetId="16">[6]FES!#REF!</definedName>
    <definedName name="_SP5" localSheetId="4">[6]FES!#REF!</definedName>
    <definedName name="_SP5" localSheetId="6">[6]FES!#REF!</definedName>
    <definedName name="_SP5" localSheetId="7">[6]FES!#REF!</definedName>
    <definedName name="_SP5">[6]FES!#REF!</definedName>
    <definedName name="_SP7" localSheetId="15">[6]FES!#REF!</definedName>
    <definedName name="_SP7" localSheetId="16">[6]FES!#REF!</definedName>
    <definedName name="_SP7" localSheetId="4">[6]FES!#REF!</definedName>
    <definedName name="_SP7" localSheetId="6">[6]FES!#REF!</definedName>
    <definedName name="_SP7" localSheetId="7">[6]FES!#REF!</definedName>
    <definedName name="_SP7">[6]FES!#REF!</definedName>
    <definedName name="_SP8" localSheetId="15">[6]FES!#REF!</definedName>
    <definedName name="_SP8" localSheetId="16">[6]FES!#REF!</definedName>
    <definedName name="_SP8" localSheetId="4">[6]FES!#REF!</definedName>
    <definedName name="_SP8" localSheetId="6">[6]FES!#REF!</definedName>
    <definedName name="_SP8" localSheetId="7">[6]FES!#REF!</definedName>
    <definedName name="_SP8">[6]FES!#REF!</definedName>
    <definedName name="_SP9" localSheetId="15">[6]FES!#REF!</definedName>
    <definedName name="_SP9" localSheetId="16">[6]FES!#REF!</definedName>
    <definedName name="_SP9" localSheetId="4">[6]FES!#REF!</definedName>
    <definedName name="_SP9" localSheetId="6">[6]FES!#REF!</definedName>
    <definedName name="_SP9" localSheetId="7">[6]FES!#REF!</definedName>
    <definedName name="_SP9">[6]FES!#REF!</definedName>
    <definedName name="_vpp1" localSheetId="15">#REF!</definedName>
    <definedName name="_vpp1" localSheetId="4">#REF!</definedName>
    <definedName name="_vpp1" localSheetId="5">#REF!</definedName>
    <definedName name="_vpp1" localSheetId="6">#REF!</definedName>
    <definedName name="_vpp1" localSheetId="7">#REF!</definedName>
    <definedName name="_vpp1">#REF!</definedName>
    <definedName name="_vpp2" localSheetId="15">#REF!</definedName>
    <definedName name="_vpp2" localSheetId="4">#REF!</definedName>
    <definedName name="_vpp2" localSheetId="6">#REF!</definedName>
    <definedName name="_vpp2" localSheetId="7">#REF!</definedName>
    <definedName name="_vpp2">#REF!</definedName>
    <definedName name="_vpp3" localSheetId="15">#REF!</definedName>
    <definedName name="_vpp3" localSheetId="4">#REF!</definedName>
    <definedName name="_vpp3" localSheetId="6">#REF!</definedName>
    <definedName name="_vpp3" localSheetId="7">#REF!</definedName>
    <definedName name="_vpp3">#REF!</definedName>
    <definedName name="_vpp4" localSheetId="15">#REF!</definedName>
    <definedName name="_vpp4" localSheetId="4">#REF!</definedName>
    <definedName name="_vpp4" localSheetId="6">#REF!</definedName>
    <definedName name="_vpp4" localSheetId="7">#REF!</definedName>
    <definedName name="_vpp4">#REF!</definedName>
    <definedName name="_vpp5" localSheetId="15">#REF!</definedName>
    <definedName name="_vpp5" localSheetId="4">#REF!</definedName>
    <definedName name="_vpp5" localSheetId="6">#REF!</definedName>
    <definedName name="_vpp5" localSheetId="7">#REF!</definedName>
    <definedName name="_vpp5">#REF!</definedName>
    <definedName name="_vpp6" localSheetId="15">#REF!</definedName>
    <definedName name="_vpp6" localSheetId="4">#REF!</definedName>
    <definedName name="_vpp6" localSheetId="6">#REF!</definedName>
    <definedName name="_vpp6" localSheetId="7">#REF!</definedName>
    <definedName name="_vpp6">#REF!</definedName>
    <definedName name="_vpp7" localSheetId="15">#REF!</definedName>
    <definedName name="_vpp7" localSheetId="4">#REF!</definedName>
    <definedName name="_vpp7" localSheetId="6">#REF!</definedName>
    <definedName name="_vpp7" localSheetId="7">#REF!</definedName>
    <definedName name="_vpp7">#REF!</definedName>
    <definedName name="_л4604" localSheetId="15">[9]киев!#REF!</definedName>
    <definedName name="_л4604" localSheetId="4">[9]киев!#REF!</definedName>
    <definedName name="_л4604" localSheetId="6">[9]киев!#REF!</definedName>
    <definedName name="_л4604" localSheetId="7">[9]киев!#REF!</definedName>
    <definedName name="_л4604">[9]киев!#REF!</definedName>
    <definedName name="_ф23" localSheetId="15">#REF!</definedName>
    <definedName name="_ф23" localSheetId="4">#REF!</definedName>
    <definedName name="_ф23" localSheetId="5">#REF!</definedName>
    <definedName name="_ф23" localSheetId="6">#REF!</definedName>
    <definedName name="_ф23" localSheetId="7">#REF!</definedName>
    <definedName name="_ф23">#REF!</definedName>
    <definedName name="a0" localSheetId="15">#REF!</definedName>
    <definedName name="a0" localSheetId="4">#REF!</definedName>
    <definedName name="a0" localSheetId="6">#REF!</definedName>
    <definedName name="a0" localSheetId="7">#REF!</definedName>
    <definedName name="a0">#REF!</definedName>
    <definedName name="a02new" localSheetId="15">#REF!</definedName>
    <definedName name="a02new" localSheetId="4">#REF!</definedName>
    <definedName name="a02new" localSheetId="6">#REF!</definedName>
    <definedName name="a02new" localSheetId="7">#REF!</definedName>
    <definedName name="a02new">#REF!</definedName>
    <definedName name="a1_" localSheetId="15">#REF!</definedName>
    <definedName name="a1_" localSheetId="4">#REF!</definedName>
    <definedName name="a1_" localSheetId="6">#REF!</definedName>
    <definedName name="a1_" localSheetId="7">#REF!</definedName>
    <definedName name="a1_">#REF!</definedName>
    <definedName name="a110_1" localSheetId="15">#REF!</definedName>
    <definedName name="a110_1" localSheetId="4">#REF!</definedName>
    <definedName name="a110_1" localSheetId="6">#REF!</definedName>
    <definedName name="a110_1" localSheetId="7">#REF!</definedName>
    <definedName name="a110_1">#REF!</definedName>
    <definedName name="a110_2" localSheetId="15">#REF!</definedName>
    <definedName name="a110_2" localSheetId="4">#REF!</definedName>
    <definedName name="a110_2" localSheetId="6">#REF!</definedName>
    <definedName name="a110_2" localSheetId="7">#REF!</definedName>
    <definedName name="a110_2">#REF!</definedName>
    <definedName name="a120_1" localSheetId="15">#REF!</definedName>
    <definedName name="a120_1" localSheetId="4">#REF!</definedName>
    <definedName name="a120_1" localSheetId="6">#REF!</definedName>
    <definedName name="a120_1" localSheetId="7">#REF!</definedName>
    <definedName name="a120_1">#REF!</definedName>
    <definedName name="a120_2" localSheetId="15">#REF!</definedName>
    <definedName name="a120_2" localSheetId="4">#REF!</definedName>
    <definedName name="a120_2" localSheetId="6">#REF!</definedName>
    <definedName name="a120_2" localSheetId="7">#REF!</definedName>
    <definedName name="a120_2">#REF!</definedName>
    <definedName name="a130_1" localSheetId="15">#REF!</definedName>
    <definedName name="a130_1" localSheetId="4">#REF!</definedName>
    <definedName name="a130_1" localSheetId="6">#REF!</definedName>
    <definedName name="a130_1" localSheetId="7">#REF!</definedName>
    <definedName name="a130_1">#REF!</definedName>
    <definedName name="a130_2" localSheetId="15">#REF!</definedName>
    <definedName name="a130_2" localSheetId="4">#REF!</definedName>
    <definedName name="a130_2" localSheetId="6">#REF!</definedName>
    <definedName name="a130_2" localSheetId="7">#REF!</definedName>
    <definedName name="a130_2">#REF!</definedName>
    <definedName name="a135_1" localSheetId="15">#REF!</definedName>
    <definedName name="a135_1" localSheetId="4">#REF!</definedName>
    <definedName name="a135_1" localSheetId="6">#REF!</definedName>
    <definedName name="a135_1" localSheetId="7">#REF!</definedName>
    <definedName name="a135_1">#REF!</definedName>
    <definedName name="a135_2" localSheetId="15">#REF!</definedName>
    <definedName name="a135_2" localSheetId="4">#REF!</definedName>
    <definedName name="a135_2" localSheetId="6">#REF!</definedName>
    <definedName name="a135_2" localSheetId="7">#REF!</definedName>
    <definedName name="a135_2">#REF!</definedName>
    <definedName name="a140_1" localSheetId="15">#REF!</definedName>
    <definedName name="a140_1" localSheetId="4">#REF!</definedName>
    <definedName name="a140_1" localSheetId="6">#REF!</definedName>
    <definedName name="a140_1" localSheetId="7">#REF!</definedName>
    <definedName name="a140_1">#REF!</definedName>
    <definedName name="a140_2" localSheetId="15">#REF!</definedName>
    <definedName name="a140_2" localSheetId="4">#REF!</definedName>
    <definedName name="a140_2" localSheetId="6">#REF!</definedName>
    <definedName name="a140_2" localSheetId="7">#REF!</definedName>
    <definedName name="a140_2">#REF!</definedName>
    <definedName name="a145_1" localSheetId="15">#REF!</definedName>
    <definedName name="a145_1" localSheetId="4">#REF!</definedName>
    <definedName name="a145_1" localSheetId="6">#REF!</definedName>
    <definedName name="a145_1" localSheetId="7">#REF!</definedName>
    <definedName name="a145_1">#REF!</definedName>
    <definedName name="a145_2" localSheetId="15">#REF!</definedName>
    <definedName name="a145_2" localSheetId="4">#REF!</definedName>
    <definedName name="a145_2" localSheetId="6">#REF!</definedName>
    <definedName name="a145_2" localSheetId="7">#REF!</definedName>
    <definedName name="a145_2">#REF!</definedName>
    <definedName name="a150_1" localSheetId="15">#REF!</definedName>
    <definedName name="a150_1" localSheetId="4">#REF!</definedName>
    <definedName name="a150_1" localSheetId="6">#REF!</definedName>
    <definedName name="a150_1" localSheetId="7">#REF!</definedName>
    <definedName name="a150_1">#REF!</definedName>
    <definedName name="a150_2" localSheetId="15">#REF!</definedName>
    <definedName name="a150_2" localSheetId="4">#REF!</definedName>
    <definedName name="a150_2" localSheetId="6">#REF!</definedName>
    <definedName name="a150_2" localSheetId="7">#REF!</definedName>
    <definedName name="a150_2">#REF!</definedName>
    <definedName name="a151_1" localSheetId="15">#REF!</definedName>
    <definedName name="a151_1" localSheetId="4">#REF!</definedName>
    <definedName name="a151_1" localSheetId="6">#REF!</definedName>
    <definedName name="a151_1" localSheetId="7">#REF!</definedName>
    <definedName name="a151_1">#REF!</definedName>
    <definedName name="a151_2" localSheetId="15">#REF!</definedName>
    <definedName name="a151_2" localSheetId="4">#REF!</definedName>
    <definedName name="a151_2" localSheetId="6">#REF!</definedName>
    <definedName name="a151_2" localSheetId="7">#REF!</definedName>
    <definedName name="a151_2">#REF!</definedName>
    <definedName name="a190_1" localSheetId="15">#REF!</definedName>
    <definedName name="a190_1" localSheetId="4">#REF!</definedName>
    <definedName name="a190_1" localSheetId="6">#REF!</definedName>
    <definedName name="a190_1" localSheetId="7">#REF!</definedName>
    <definedName name="a190_1">#REF!</definedName>
    <definedName name="a190_2" localSheetId="15">#REF!</definedName>
    <definedName name="a190_2" localSheetId="4">#REF!</definedName>
    <definedName name="a190_2" localSheetId="6">#REF!</definedName>
    <definedName name="a190_2" localSheetId="7">#REF!</definedName>
    <definedName name="a190_2">#REF!</definedName>
    <definedName name="a2_" localSheetId="15">#REF!</definedName>
    <definedName name="a2_" localSheetId="4">#REF!</definedName>
    <definedName name="a2_" localSheetId="6">#REF!</definedName>
    <definedName name="a2_" localSheetId="7">#REF!</definedName>
    <definedName name="a2_">#REF!</definedName>
    <definedName name="a2_2" localSheetId="15">#REF!</definedName>
    <definedName name="a2_2" localSheetId="4">#REF!</definedName>
    <definedName name="a2_2" localSheetId="6">#REF!</definedName>
    <definedName name="a2_2" localSheetId="7">#REF!</definedName>
    <definedName name="a2_2">#REF!</definedName>
    <definedName name="a2_2new" localSheetId="15">#REF!</definedName>
    <definedName name="a2_2new" localSheetId="4">#REF!</definedName>
    <definedName name="a2_2new" localSheetId="6">#REF!</definedName>
    <definedName name="a2_2new" localSheetId="7">#REF!</definedName>
    <definedName name="a2_2new">#REF!</definedName>
    <definedName name="a210_1" localSheetId="15">#REF!</definedName>
    <definedName name="a210_1" localSheetId="4">#REF!</definedName>
    <definedName name="a210_1" localSheetId="6">#REF!</definedName>
    <definedName name="a210_1" localSheetId="7">#REF!</definedName>
    <definedName name="a210_1">#REF!</definedName>
    <definedName name="a210_2" localSheetId="15">#REF!</definedName>
    <definedName name="a210_2" localSheetId="4">#REF!</definedName>
    <definedName name="a210_2" localSheetId="6">#REF!</definedName>
    <definedName name="a210_2" localSheetId="7">#REF!</definedName>
    <definedName name="a210_2">#REF!</definedName>
    <definedName name="a211_1" localSheetId="15">#REF!</definedName>
    <definedName name="a211_1" localSheetId="4">#REF!</definedName>
    <definedName name="a211_1" localSheetId="6">#REF!</definedName>
    <definedName name="a211_1" localSheetId="7">#REF!</definedName>
    <definedName name="a211_1">#REF!</definedName>
    <definedName name="a211_2" localSheetId="15">#REF!</definedName>
    <definedName name="a211_2" localSheetId="4">#REF!</definedName>
    <definedName name="a211_2" localSheetId="6">#REF!</definedName>
    <definedName name="a211_2" localSheetId="7">#REF!</definedName>
    <definedName name="a211_2">#REF!</definedName>
    <definedName name="a212_1" localSheetId="15">#REF!</definedName>
    <definedName name="a212_1" localSheetId="4">#REF!</definedName>
    <definedName name="a212_1" localSheetId="6">#REF!</definedName>
    <definedName name="a212_1" localSheetId="7">#REF!</definedName>
    <definedName name="a212_1">#REF!</definedName>
    <definedName name="a212_2" localSheetId="15">#REF!</definedName>
    <definedName name="a212_2" localSheetId="4">#REF!</definedName>
    <definedName name="a212_2" localSheetId="6">#REF!</definedName>
    <definedName name="a212_2" localSheetId="7">#REF!</definedName>
    <definedName name="a212_2">#REF!</definedName>
    <definedName name="a213_1" localSheetId="15">#REF!</definedName>
    <definedName name="a213_1" localSheetId="4">#REF!</definedName>
    <definedName name="a213_1" localSheetId="6">#REF!</definedName>
    <definedName name="a213_1" localSheetId="7">#REF!</definedName>
    <definedName name="a213_1">#REF!</definedName>
    <definedName name="a213_2" localSheetId="15">#REF!</definedName>
    <definedName name="a213_2" localSheetId="4">#REF!</definedName>
    <definedName name="a213_2" localSheetId="6">#REF!</definedName>
    <definedName name="a213_2" localSheetId="7">#REF!</definedName>
    <definedName name="a213_2">#REF!</definedName>
    <definedName name="a214_1" localSheetId="15">#REF!</definedName>
    <definedName name="a214_1" localSheetId="4">#REF!</definedName>
    <definedName name="a214_1" localSheetId="6">#REF!</definedName>
    <definedName name="a214_1" localSheetId="7">#REF!</definedName>
    <definedName name="a214_1">#REF!</definedName>
    <definedName name="a214_2" localSheetId="15">#REF!</definedName>
    <definedName name="a214_2" localSheetId="4">#REF!</definedName>
    <definedName name="a214_2" localSheetId="6">#REF!</definedName>
    <definedName name="a214_2" localSheetId="7">#REF!</definedName>
    <definedName name="a214_2">#REF!</definedName>
    <definedName name="a215_1" localSheetId="15">#REF!</definedName>
    <definedName name="a215_1" localSheetId="4">#REF!</definedName>
    <definedName name="a215_1" localSheetId="6">#REF!</definedName>
    <definedName name="a215_1" localSheetId="7">#REF!</definedName>
    <definedName name="a215_1">#REF!</definedName>
    <definedName name="a215_2" localSheetId="15">#REF!</definedName>
    <definedName name="a215_2" localSheetId="4">#REF!</definedName>
    <definedName name="a215_2" localSheetId="6">#REF!</definedName>
    <definedName name="a215_2" localSheetId="7">#REF!</definedName>
    <definedName name="a215_2">#REF!</definedName>
    <definedName name="a216_1" localSheetId="15">#REF!</definedName>
    <definedName name="a216_1" localSheetId="4">#REF!</definedName>
    <definedName name="a216_1" localSheetId="6">#REF!</definedName>
    <definedName name="a216_1" localSheetId="7">#REF!</definedName>
    <definedName name="a216_1">#REF!</definedName>
    <definedName name="a216_2" localSheetId="15">#REF!</definedName>
    <definedName name="a216_2" localSheetId="4">#REF!</definedName>
    <definedName name="a216_2" localSheetId="6">#REF!</definedName>
    <definedName name="a216_2" localSheetId="7">#REF!</definedName>
    <definedName name="a216_2">#REF!</definedName>
    <definedName name="a217_1" localSheetId="15">#REF!</definedName>
    <definedName name="a217_1" localSheetId="4">#REF!</definedName>
    <definedName name="a217_1" localSheetId="6">#REF!</definedName>
    <definedName name="a217_1" localSheetId="7">#REF!</definedName>
    <definedName name="a217_1">#REF!</definedName>
    <definedName name="a217_2" localSheetId="15">#REF!</definedName>
    <definedName name="a217_2" localSheetId="4">#REF!</definedName>
    <definedName name="a217_2" localSheetId="6">#REF!</definedName>
    <definedName name="a217_2" localSheetId="7">#REF!</definedName>
    <definedName name="a217_2">#REF!</definedName>
    <definedName name="a218_1" localSheetId="15">#REF!</definedName>
    <definedName name="a218_1" localSheetId="4">#REF!</definedName>
    <definedName name="a218_1" localSheetId="6">#REF!</definedName>
    <definedName name="a218_1" localSheetId="7">#REF!</definedName>
    <definedName name="a218_1">#REF!</definedName>
    <definedName name="a218_2" localSheetId="15">#REF!</definedName>
    <definedName name="a218_2" localSheetId="4">#REF!</definedName>
    <definedName name="a218_2" localSheetId="6">#REF!</definedName>
    <definedName name="a218_2" localSheetId="7">#REF!</definedName>
    <definedName name="a218_2">#REF!</definedName>
    <definedName name="a220_1" localSheetId="15">#REF!</definedName>
    <definedName name="a220_1" localSheetId="4">#REF!</definedName>
    <definedName name="a220_1" localSheetId="6">#REF!</definedName>
    <definedName name="a220_1" localSheetId="7">#REF!</definedName>
    <definedName name="a220_1">#REF!</definedName>
    <definedName name="a220_2" localSheetId="15">#REF!</definedName>
    <definedName name="a220_2" localSheetId="4">#REF!</definedName>
    <definedName name="a220_2" localSheetId="6">#REF!</definedName>
    <definedName name="a220_2" localSheetId="7">#REF!</definedName>
    <definedName name="a220_2">#REF!</definedName>
    <definedName name="a230_1" localSheetId="15">#REF!</definedName>
    <definedName name="a230_1" localSheetId="4">#REF!</definedName>
    <definedName name="a230_1" localSheetId="6">#REF!</definedName>
    <definedName name="a230_1" localSheetId="7">#REF!</definedName>
    <definedName name="a230_1">#REF!</definedName>
    <definedName name="a230_2" localSheetId="15">#REF!</definedName>
    <definedName name="a230_2" localSheetId="4">#REF!</definedName>
    <definedName name="a230_2" localSheetId="6">#REF!</definedName>
    <definedName name="a230_2" localSheetId="7">#REF!</definedName>
    <definedName name="a230_2">#REF!</definedName>
    <definedName name="a231_1" localSheetId="15">#REF!</definedName>
    <definedName name="a231_1" localSheetId="4">#REF!</definedName>
    <definedName name="a231_1" localSheetId="6">#REF!</definedName>
    <definedName name="a231_1" localSheetId="7">#REF!</definedName>
    <definedName name="a231_1">#REF!</definedName>
    <definedName name="a231_2" localSheetId="15">#REF!</definedName>
    <definedName name="a231_2" localSheetId="4">#REF!</definedName>
    <definedName name="a231_2" localSheetId="6">#REF!</definedName>
    <definedName name="a231_2" localSheetId="7">#REF!</definedName>
    <definedName name="a231_2">#REF!</definedName>
    <definedName name="a240_1" localSheetId="15">#REF!</definedName>
    <definedName name="a240_1" localSheetId="4">#REF!</definedName>
    <definedName name="a240_1" localSheetId="6">#REF!</definedName>
    <definedName name="a240_1" localSheetId="7">#REF!</definedName>
    <definedName name="a240_1">#REF!</definedName>
    <definedName name="a240_2" localSheetId="15">#REF!</definedName>
    <definedName name="a240_2" localSheetId="4">#REF!</definedName>
    <definedName name="a240_2" localSheetId="6">#REF!</definedName>
    <definedName name="a240_2" localSheetId="7">#REF!</definedName>
    <definedName name="a240_2">#REF!</definedName>
    <definedName name="a241_1" localSheetId="15">#REF!</definedName>
    <definedName name="a241_1" localSheetId="4">#REF!</definedName>
    <definedName name="a241_1" localSheetId="6">#REF!</definedName>
    <definedName name="a241_1" localSheetId="7">#REF!</definedName>
    <definedName name="a241_1">#REF!</definedName>
    <definedName name="a241_2" localSheetId="15">#REF!</definedName>
    <definedName name="a241_2" localSheetId="4">#REF!</definedName>
    <definedName name="a241_2" localSheetId="6">#REF!</definedName>
    <definedName name="a241_2" localSheetId="7">#REF!</definedName>
    <definedName name="a241_2">#REF!</definedName>
    <definedName name="a250_1" localSheetId="15">#REF!</definedName>
    <definedName name="a250_1" localSheetId="4">#REF!</definedName>
    <definedName name="a250_1" localSheetId="6">#REF!</definedName>
    <definedName name="a250_1" localSheetId="7">#REF!</definedName>
    <definedName name="a250_1">#REF!</definedName>
    <definedName name="a250_2" localSheetId="15">#REF!</definedName>
    <definedName name="a250_2" localSheetId="4">#REF!</definedName>
    <definedName name="a250_2" localSheetId="6">#REF!</definedName>
    <definedName name="a250_2" localSheetId="7">#REF!</definedName>
    <definedName name="a250_2">#REF!</definedName>
    <definedName name="a260_1" localSheetId="15">#REF!</definedName>
    <definedName name="a260_1" localSheetId="4">#REF!</definedName>
    <definedName name="a260_1" localSheetId="6">#REF!</definedName>
    <definedName name="a260_1" localSheetId="7">#REF!</definedName>
    <definedName name="a260_1">#REF!</definedName>
    <definedName name="a260_2" localSheetId="15">#REF!</definedName>
    <definedName name="a260_2" localSheetId="4">#REF!</definedName>
    <definedName name="a260_2" localSheetId="6">#REF!</definedName>
    <definedName name="a260_2" localSheetId="7">#REF!</definedName>
    <definedName name="a260_2">#REF!</definedName>
    <definedName name="a270_1" localSheetId="15">#REF!</definedName>
    <definedName name="a270_1" localSheetId="4">#REF!</definedName>
    <definedName name="a270_1" localSheetId="6">#REF!</definedName>
    <definedName name="a270_1" localSheetId="7">#REF!</definedName>
    <definedName name="a270_1">#REF!</definedName>
    <definedName name="a270_2" localSheetId="15">#REF!</definedName>
    <definedName name="a270_2" localSheetId="4">#REF!</definedName>
    <definedName name="a270_2" localSheetId="6">#REF!</definedName>
    <definedName name="a270_2" localSheetId="7">#REF!</definedName>
    <definedName name="a270_2">#REF!</definedName>
    <definedName name="a271_1" localSheetId="15">#REF!</definedName>
    <definedName name="a271_1" localSheetId="4">#REF!</definedName>
    <definedName name="a271_1" localSheetId="6">#REF!</definedName>
    <definedName name="a271_1" localSheetId="7">#REF!</definedName>
    <definedName name="a271_1">#REF!</definedName>
    <definedName name="a271_2" localSheetId="15">#REF!</definedName>
    <definedName name="a271_2" localSheetId="4">#REF!</definedName>
    <definedName name="a271_2" localSheetId="6">#REF!</definedName>
    <definedName name="a271_2" localSheetId="7">#REF!</definedName>
    <definedName name="a271_2">#REF!</definedName>
    <definedName name="a290_1" localSheetId="15">#REF!</definedName>
    <definedName name="a290_1" localSheetId="4">#REF!</definedName>
    <definedName name="a290_1" localSheetId="6">#REF!</definedName>
    <definedName name="a290_1" localSheetId="7">#REF!</definedName>
    <definedName name="a290_1">#REF!</definedName>
    <definedName name="a290_2" localSheetId="15">#REF!</definedName>
    <definedName name="a290_2" localSheetId="4">#REF!</definedName>
    <definedName name="a290_2" localSheetId="6">#REF!</definedName>
    <definedName name="a290_2" localSheetId="7">#REF!</definedName>
    <definedName name="a290_2">#REF!</definedName>
    <definedName name="a3_" localSheetId="15">#REF!</definedName>
    <definedName name="a3_" localSheetId="4">#REF!</definedName>
    <definedName name="a3_" localSheetId="6">#REF!</definedName>
    <definedName name="a3_" localSheetId="7">#REF!</definedName>
    <definedName name="a3_">#REF!</definedName>
    <definedName name="a300_1" localSheetId="15">#REF!</definedName>
    <definedName name="a300_1" localSheetId="4">#REF!</definedName>
    <definedName name="a300_1" localSheetId="6">#REF!</definedName>
    <definedName name="a300_1" localSheetId="7">#REF!</definedName>
    <definedName name="a300_1">#REF!</definedName>
    <definedName name="a300_2" localSheetId="15">#REF!</definedName>
    <definedName name="a300_2" localSheetId="4">#REF!</definedName>
    <definedName name="a300_2" localSheetId="6">#REF!</definedName>
    <definedName name="a300_2" localSheetId="7">#REF!</definedName>
    <definedName name="a300_2">#REF!</definedName>
    <definedName name="a4_" localSheetId="15">#REF!</definedName>
    <definedName name="a4_" localSheetId="4">#REF!</definedName>
    <definedName name="a4_" localSheetId="6">#REF!</definedName>
    <definedName name="a4_" localSheetId="7">#REF!</definedName>
    <definedName name="a4_">#REF!</definedName>
    <definedName name="a4_2" localSheetId="15">#REF!</definedName>
    <definedName name="a4_2" localSheetId="4">#REF!</definedName>
    <definedName name="a4_2" localSheetId="6">#REF!</definedName>
    <definedName name="a4_2" localSheetId="7">#REF!</definedName>
    <definedName name="a4_2">#REF!</definedName>
    <definedName name="a4_2new" localSheetId="15">#REF!</definedName>
    <definedName name="a4_2new" localSheetId="4">#REF!</definedName>
    <definedName name="a4_2new" localSheetId="6">#REF!</definedName>
    <definedName name="a4_2new" localSheetId="7">#REF!</definedName>
    <definedName name="a4_2new">#REF!</definedName>
    <definedName name="a5_" localSheetId="15">#REF!</definedName>
    <definedName name="a5_" localSheetId="4">#REF!</definedName>
    <definedName name="a5_" localSheetId="6">#REF!</definedName>
    <definedName name="a5_" localSheetId="7">#REF!</definedName>
    <definedName name="a5_">#REF!</definedName>
    <definedName name="a5_2" localSheetId="15">#REF!</definedName>
    <definedName name="a5_2" localSheetId="4">#REF!</definedName>
    <definedName name="a5_2" localSheetId="6">#REF!</definedName>
    <definedName name="a5_2" localSheetId="7">#REF!</definedName>
    <definedName name="a5_2">#REF!</definedName>
    <definedName name="a5_2new" localSheetId="15">#REF!</definedName>
    <definedName name="a5_2new" localSheetId="4">#REF!</definedName>
    <definedName name="a5_2new" localSheetId="6">#REF!</definedName>
    <definedName name="a5_2new" localSheetId="7">#REF!</definedName>
    <definedName name="a5_2new">#REF!</definedName>
    <definedName name="ab">'[10]Продажи реальные и прогноз 20 л'!$E$47</definedName>
    <definedName name="AccessDatabase" hidden="1">"C:\Мои документы\НоваяОборотка.mdb"</definedName>
    <definedName name="ActualPE" localSheetId="15">'[11]Dairy Precedents'!#REF!</definedName>
    <definedName name="ActualPE" localSheetId="4">'[11]Dairy Precedents'!#REF!</definedName>
    <definedName name="ActualPE" localSheetId="5">'[11]Dairy Precedents'!#REF!</definedName>
    <definedName name="ActualPE" localSheetId="6">'[11]Dairy Precedents'!#REF!</definedName>
    <definedName name="ActualPE" localSheetId="7">'[11]Dairy Precedents'!#REF!</definedName>
    <definedName name="ActualPE">'[11]Dairy Precedents'!#REF!</definedName>
    <definedName name="ad">#N/A</definedName>
    <definedName name="adf" localSheetId="15">#REF!</definedName>
    <definedName name="adf" localSheetId="4">#REF!</definedName>
    <definedName name="adf" localSheetId="5">#REF!</definedName>
    <definedName name="adf" localSheetId="6">#REF!</definedName>
    <definedName name="adf" localSheetId="7">#REF!</definedName>
    <definedName name="adf">#REF!</definedName>
    <definedName name="adsdfsdf">#N/A</definedName>
    <definedName name="adsgadfgadfg">#N/A</definedName>
    <definedName name="advertaxrate" localSheetId="15">[12]Справочно!#REF!</definedName>
    <definedName name="advertaxrate" localSheetId="4">[12]Справочно!#REF!</definedName>
    <definedName name="advertaxrate" localSheetId="5">[12]Справочно!#REF!</definedName>
    <definedName name="advertaxrate" localSheetId="6">[12]Справочно!#REF!</definedName>
    <definedName name="advertaxrate" localSheetId="7">[12]Справочно!#REF!</definedName>
    <definedName name="advertaxrate">[12]Справочно!#REF!</definedName>
    <definedName name="afgdfagdfg">#N/A</definedName>
    <definedName name="àî">#N/A</definedName>
    <definedName name="aj" localSheetId="15">#REF!</definedName>
    <definedName name="aj" localSheetId="4">#REF!</definedName>
    <definedName name="aj" localSheetId="5">#REF!</definedName>
    <definedName name="aj" localSheetId="6">#REF!</definedName>
    <definedName name="aj" localSheetId="7">#REF!</definedName>
    <definedName name="aj">#REF!</definedName>
    <definedName name="ajhgjhgjh">#N/A</definedName>
    <definedName name="al">'[13]0_33'!$E$43</definedName>
    <definedName name="AmoncostofSales">[12]Справочно!$B$18</definedName>
    <definedName name="AmonGA">[12]Справочно!$B$20</definedName>
    <definedName name="AmonLeasedEquip">[12]Справочно!$B$21</definedName>
    <definedName name="AmonSD">[12]Справочно!$B$19</definedName>
    <definedName name="AN">#N/A</definedName>
    <definedName name="ANLAGE_III">[14]Anlagevermögen!$A$1:$Z$29</definedName>
    <definedName name="anscount" hidden="1">1</definedName>
    <definedName name="arpu" localSheetId="15">'[15]Input-Moscow'!#REF!</definedName>
    <definedName name="arpu" localSheetId="4">'[15]Input-Moscow'!#REF!</definedName>
    <definedName name="arpu" localSheetId="5">'[15]Input-Moscow'!#REF!</definedName>
    <definedName name="arpu" localSheetId="6">'[15]Input-Moscow'!#REF!</definedName>
    <definedName name="arpu" localSheetId="7">'[15]Input-Moscow'!#REF!</definedName>
    <definedName name="arpu">'[15]Input-Moscow'!#REF!</definedName>
    <definedName name="as" localSheetId="15">#REF!</definedName>
    <definedName name="as" localSheetId="4">#REF!</definedName>
    <definedName name="as" localSheetId="5">#REF!</definedName>
    <definedName name="as" localSheetId="6">#REF!</definedName>
    <definedName name="as" localSheetId="7">#REF!</definedName>
    <definedName name="as">#REF!</definedName>
    <definedName name="asd" localSheetId="5" hidden="1">{"Маржа для директора",#N/A,FALSE,"Маржа Чисто Влад ";"Маржа для директора",#N/A,FALSE,"Маржа Хабаровск";"Маржа для директора",#N/A,FALSE,"Маржа СВОД"}</definedName>
    <definedName name="asd" localSheetId="6" hidden="1">{"Маржа для директора",#N/A,FALSE,"Маржа Чисто Влад ";"Маржа для директора",#N/A,FALSE,"Маржа Хабаровск";"Маржа для директора",#N/A,FALSE,"Маржа СВОД"}</definedName>
    <definedName name="asd" hidden="1">{"Маржа для директора",#N/A,FALSE,"Маржа Чисто Влад ";"Маржа для директора",#N/A,FALSE,"Маржа Хабаровск";"Маржа для директора",#N/A,FALSE,"Маржа СВОД"}</definedName>
    <definedName name="asdf" localSheetId="15">#REF!</definedName>
    <definedName name="asdf" localSheetId="4">#REF!</definedName>
    <definedName name="asdf" localSheetId="5">#REF!</definedName>
    <definedName name="asdf" localSheetId="6">#REF!</definedName>
    <definedName name="asdf" localSheetId="7">#REF!</definedName>
    <definedName name="asdf">#REF!</definedName>
    <definedName name="asdfasdfasdf">#N/A</definedName>
    <definedName name="asdwqed" localSheetId="5" hidden="1">{"Маржа для директора",#N/A,FALSE,"Маржа Чисто Влад ";"Маржа для директора",#N/A,FALSE,"Маржа Хабаровск";"Маржа для директора",#N/A,FALSE,"Маржа СВОД"}</definedName>
    <definedName name="asdwqed" localSheetId="6" hidden="1">{"Маржа для директора",#N/A,FALSE,"Маржа Чисто Влад ";"Маржа для директора",#N/A,FALSE,"Маржа Хабаровск";"Маржа для директора",#N/A,FALSE,"Маржа СВОД"}</definedName>
    <definedName name="asdwqed" hidden="1">{"Маржа для директора",#N/A,FALSE,"Маржа Чисто Влад ";"Маржа для директора",#N/A,FALSE,"Маржа Хабаровск";"Маржа для директора",#N/A,FALSE,"Маржа СВОД"}</definedName>
    <definedName name="aswer1" localSheetId="15">#REF!</definedName>
    <definedName name="aswer1" localSheetId="4">#REF!</definedName>
    <definedName name="aswer1" localSheetId="5">#REF!</definedName>
    <definedName name="aswer1" localSheetId="6">#REF!</definedName>
    <definedName name="aswer1" localSheetId="7">#REF!</definedName>
    <definedName name="aswer1">#REF!</definedName>
    <definedName name="b">'[16]продажи (н)'!$B$2</definedName>
    <definedName name="b1_" localSheetId="15">#REF!</definedName>
    <definedName name="b1_" localSheetId="4">#REF!</definedName>
    <definedName name="b1_" localSheetId="5">#REF!</definedName>
    <definedName name="b1_" localSheetId="6">#REF!</definedName>
    <definedName name="b1_" localSheetId="7">#REF!</definedName>
    <definedName name="b1_">#REF!</definedName>
    <definedName name="b1_2" localSheetId="15">#REF!</definedName>
    <definedName name="b1_2" localSheetId="4">#REF!</definedName>
    <definedName name="b1_2" localSheetId="6">#REF!</definedName>
    <definedName name="b1_2" localSheetId="7">#REF!</definedName>
    <definedName name="b1_2">#REF!</definedName>
    <definedName name="b1_2new" localSheetId="15">#REF!</definedName>
    <definedName name="b1_2new" localSheetId="4">#REF!</definedName>
    <definedName name="b1_2new" localSheetId="6">#REF!</definedName>
    <definedName name="b1_2new" localSheetId="7">#REF!</definedName>
    <definedName name="b1_2new">#REF!</definedName>
    <definedName name="b2_" localSheetId="15">#REF!</definedName>
    <definedName name="b2_" localSheetId="4">#REF!</definedName>
    <definedName name="b2_" localSheetId="6">#REF!</definedName>
    <definedName name="b2_" localSheetId="7">#REF!</definedName>
    <definedName name="b2_">#REF!</definedName>
    <definedName name="b3_" localSheetId="15">#REF!</definedName>
    <definedName name="b3_" localSheetId="4">#REF!</definedName>
    <definedName name="b3_" localSheetId="6">#REF!</definedName>
    <definedName name="b3_" localSheetId="7">#REF!</definedName>
    <definedName name="b3_">#REF!</definedName>
    <definedName name="b4_" localSheetId="15">#REF!</definedName>
    <definedName name="b4_" localSheetId="4">#REF!</definedName>
    <definedName name="b4_" localSheetId="6">#REF!</definedName>
    <definedName name="b4_" localSheetId="7">#REF!</definedName>
    <definedName name="b4_">#REF!</definedName>
    <definedName name="B490_02" localSheetId="15">'[17]УФ-61'!#REF!</definedName>
    <definedName name="B490_02" localSheetId="4">'[17]УФ-61'!#REF!</definedName>
    <definedName name="B490_02" localSheetId="6">'[17]УФ-61'!#REF!</definedName>
    <definedName name="B490_02" localSheetId="7">'[17]УФ-61'!#REF!</definedName>
    <definedName name="B490_02">'[17]УФ-61'!#REF!</definedName>
    <definedName name="b5_" localSheetId="15">#REF!</definedName>
    <definedName name="b5_" localSheetId="4">#REF!</definedName>
    <definedName name="b5_" localSheetId="5">#REF!</definedName>
    <definedName name="b5_" localSheetId="6">#REF!</definedName>
    <definedName name="b5_" localSheetId="7">#REF!</definedName>
    <definedName name="b5_">#REF!</definedName>
    <definedName name="balance" localSheetId="15">[18]!balance</definedName>
    <definedName name="balance" localSheetId="4">[18]!balance</definedName>
    <definedName name="balance" localSheetId="6">[18]!balance</definedName>
    <definedName name="balance" localSheetId="7">[18]!balance</definedName>
    <definedName name="balance">[18]!balance</definedName>
    <definedName name="BALEE_FLOAD" localSheetId="15">#REF!</definedName>
    <definedName name="BALEE_FLOAD" localSheetId="4">#REF!</definedName>
    <definedName name="BALEE_FLOAD" localSheetId="5">#REF!</definedName>
    <definedName name="BALEE_FLOAD" localSheetId="6">#REF!</definedName>
    <definedName name="BALEE_FLOAD" localSheetId="7">#REF!</definedName>
    <definedName name="BALEE_FLOAD">#REF!</definedName>
    <definedName name="BALEE_PROT">'[19]Баланс ээ'!$G$22:$J$22,'[19]Баланс ээ'!$G$20:$J$20,'[19]Баланс ээ'!$G$11:$J$18,'[19]Баланс ээ'!$G$24:$J$28</definedName>
    <definedName name="BALM_FLOAD" localSheetId="15">#REF!</definedName>
    <definedName name="BALM_FLOAD" localSheetId="4">#REF!</definedName>
    <definedName name="BALM_FLOAD" localSheetId="5">#REF!</definedName>
    <definedName name="BALM_FLOAD" localSheetId="6">#REF!</definedName>
    <definedName name="BALM_FLOAD" localSheetId="7">#REF!</definedName>
    <definedName name="BALM_FLOAD">#REF!</definedName>
    <definedName name="BALM_PROT">'[19]Баланс мощности'!$G$20:$J$20,'[19]Баланс мощности'!$G$22:$J$22,'[19]Баланс мощности'!$G$24:$J$28,'[19]Баланс мощности'!$G$11:$J$18</definedName>
    <definedName name="bb">'[10]Продажи реальные и прогноз 20 л'!$F$47</definedName>
    <definedName name="bhg">#N/A</definedName>
    <definedName name="bl">'[13]0_33'!$F$43</definedName>
    <definedName name="bn" localSheetId="5" hidden="1">{#N/A,#N/A,TRUE,"Лист1";#N/A,#N/A,TRUE,"Лист2";#N/A,#N/A,TRUE,"Лист3"}</definedName>
    <definedName name="bn" localSheetId="6" hidden="1">{#N/A,#N/A,TRUE,"Лист1";#N/A,#N/A,TRUE,"Лист2";#N/A,#N/A,TRUE,"Лист3"}</definedName>
    <definedName name="bn" hidden="1">{#N/A,#N/A,TRUE,"Лист1";#N/A,#N/A,TRUE,"Лист2";#N/A,#N/A,TRUE,"Лист3"}</definedName>
    <definedName name="BudPotrEEList">[20]Лист!$A$120</definedName>
    <definedName name="BudPotrTE">[20]Лист!$B$311</definedName>
    <definedName name="BudPotrTEList">[20]Лист!$A$310</definedName>
    <definedName name="Button_1">"НоваяОборотка_Лист1_Таблица"</definedName>
    <definedName name="Button_10">"Модель_1_2_Лист1_Таблица"</definedName>
    <definedName name="BuzPotrEE">[20]Параметры!$B$8</definedName>
    <definedName name="bv">#N/A</definedName>
    <definedName name="bytb">#N/A</definedName>
    <definedName name="bytu">#N/A</definedName>
    <definedName name="byurt">#N/A</definedName>
    <definedName name="c_мфзп" localSheetId="15">#REF!</definedName>
    <definedName name="c_мфзп" localSheetId="4">#REF!</definedName>
    <definedName name="c_мфзп" localSheetId="5">#REF!</definedName>
    <definedName name="c_мфзп" localSheetId="6">#REF!</definedName>
    <definedName name="c_мфзп" localSheetId="7">#REF!</definedName>
    <definedName name="c_мфзп">#REF!</definedName>
    <definedName name="cawef">#N/A</definedName>
    <definedName name="cbv">#N/A</definedName>
    <definedName name="cd">#N/A</definedName>
    <definedName name="cecewsc">#N/A</definedName>
    <definedName name="CF_minority" localSheetId="15">#REF!</definedName>
    <definedName name="CF_minority" localSheetId="4">#REF!</definedName>
    <definedName name="CF_minority" localSheetId="5">#REF!</definedName>
    <definedName name="CF_minority" localSheetId="6">#REF!</definedName>
    <definedName name="CF_minority" localSheetId="7">#REF!</definedName>
    <definedName name="CF_minority">#REF!</definedName>
    <definedName name="ChangeInCommonEquity" localSheetId="15">#REF!</definedName>
    <definedName name="ChangeInCommonEquity" localSheetId="4">#REF!</definedName>
    <definedName name="ChangeInCommonEquity" localSheetId="6">#REF!</definedName>
    <definedName name="ChangeInCommonEquity" localSheetId="7">#REF!</definedName>
    <definedName name="ChangeInCommonEquity">#REF!</definedName>
    <definedName name="ChangeInDeferredCompensation" localSheetId="15">#REF!</definedName>
    <definedName name="ChangeInDeferredCompensation" localSheetId="4">#REF!</definedName>
    <definedName name="ChangeInDeferredCompensation" localSheetId="6">#REF!</definedName>
    <definedName name="ChangeInDeferredCompensation" localSheetId="7">#REF!</definedName>
    <definedName name="ChangeInDeferredCompensation">#REF!</definedName>
    <definedName name="CheckBC_List23_2" localSheetId="15">#REF!</definedName>
    <definedName name="CheckBC_List23_2" localSheetId="16">#REF!</definedName>
    <definedName name="CheckBC_List23_2" localSheetId="4">#REF!</definedName>
    <definedName name="CheckBC_List23_2" localSheetId="6">#REF!</definedName>
    <definedName name="CheckBC_List23_2" localSheetId="7">#REF!</definedName>
    <definedName name="CheckBC_List23_2">#REF!</definedName>
    <definedName name="chel_pen" localSheetId="15">'[15]Input-Moscow'!#REF!</definedName>
    <definedName name="chel_pen" localSheetId="4">'[15]Input-Moscow'!#REF!</definedName>
    <definedName name="chel_pen" localSheetId="6">'[15]Input-Moscow'!#REF!</definedName>
    <definedName name="chel_pen" localSheetId="7">'[15]Input-Moscow'!#REF!</definedName>
    <definedName name="chel_pen">'[15]Input-Moscow'!#REF!</definedName>
    <definedName name="Click_com1">#N/A</definedName>
    <definedName name="client" localSheetId="15">#REF!</definedName>
    <definedName name="client" localSheetId="4">#REF!</definedName>
    <definedName name="client" localSheetId="5">#REF!</definedName>
    <definedName name="client" localSheetId="6">#REF!</definedName>
    <definedName name="client" localSheetId="7">#REF!</definedName>
    <definedName name="client">#REF!</definedName>
    <definedName name="com">#N/A</definedName>
    <definedName name="COMPANY">[21]Титульный!$F$14</definedName>
    <definedName name="CompOt">#N/A</definedName>
    <definedName name="CompOt2">#N/A</definedName>
    <definedName name="CompRas">#N/A</definedName>
    <definedName name="conflict" localSheetId="15">#REF!</definedName>
    <definedName name="conflict" localSheetId="4">#REF!</definedName>
    <definedName name="conflict" localSheetId="5">#REF!</definedName>
    <definedName name="conflict" localSheetId="6">#REF!</definedName>
    <definedName name="conflict" localSheetId="7">#REF!</definedName>
    <definedName name="conflict">#REF!</definedName>
    <definedName name="conflict1" localSheetId="15">#REF!</definedName>
    <definedName name="conflict1" localSheetId="4">#REF!</definedName>
    <definedName name="conflict1" localSheetId="6">#REF!</definedName>
    <definedName name="conflict1" localSheetId="7">#REF!</definedName>
    <definedName name="conflict1">#REF!</definedName>
    <definedName name="conflict2" localSheetId="15">#REF!</definedName>
    <definedName name="conflict2" localSheetId="4">#REF!</definedName>
    <definedName name="conflict2" localSheetId="6">#REF!</definedName>
    <definedName name="conflict2" localSheetId="7">#REF!</definedName>
    <definedName name="conflict2">#REF!</definedName>
    <definedName name="Consol" localSheetId="15">[22]!Consol</definedName>
    <definedName name="Consol" localSheetId="4">[22]!Consol</definedName>
    <definedName name="Consol" localSheetId="6">[22]!Consol</definedName>
    <definedName name="Consol" localSheetId="7">[22]!Consol</definedName>
    <definedName name="Consol">[22]!Consol</definedName>
    <definedName name="convdebtshares" localSheetId="15">#REF!</definedName>
    <definedName name="convdebtshares" localSheetId="4">#REF!</definedName>
    <definedName name="convdebtshares" localSheetId="5">#REF!</definedName>
    <definedName name="convdebtshares" localSheetId="6">#REF!</definedName>
    <definedName name="convdebtshares" localSheetId="7">#REF!</definedName>
    <definedName name="convdebtshares">#REF!</definedName>
    <definedName name="convprefshares" localSheetId="15">#REF!</definedName>
    <definedName name="convprefshares" localSheetId="4">#REF!</definedName>
    <definedName name="convprefshares" localSheetId="6">#REF!</definedName>
    <definedName name="convprefshares" localSheetId="7">#REF!</definedName>
    <definedName name="convprefshares">#REF!</definedName>
    <definedName name="convpricepref" localSheetId="15">#REF!</definedName>
    <definedName name="convpricepref" localSheetId="4">#REF!</definedName>
    <definedName name="convpricepref" localSheetId="6">#REF!</definedName>
    <definedName name="convpricepref" localSheetId="7">#REF!</definedName>
    <definedName name="convpricepref">#REF!</definedName>
    <definedName name="CostOfEquity" localSheetId="15">#REF!</definedName>
    <definedName name="CostOfEquity" localSheetId="4">#REF!</definedName>
    <definedName name="CostOfEquity" localSheetId="6">#REF!</definedName>
    <definedName name="CostOfEquity" localSheetId="7">#REF!</definedName>
    <definedName name="CostOfEquity">#REF!</definedName>
    <definedName name="craig" localSheetId="15">#REF!</definedName>
    <definedName name="craig" localSheetId="4">#REF!</definedName>
    <definedName name="craig" localSheetId="6">#REF!</definedName>
    <definedName name="craig" localSheetId="7">#REF!</definedName>
    <definedName name="craig">#REF!</definedName>
    <definedName name="credits" localSheetId="15">'[23]Проводки''02'!$B$37:$C$37,'[23]Проводки''02'!$B$50:$C$50,'[23]Проводки''02'!$B$53:$C$53,'[23]Проводки''02'!$B$69:$C$69,'[23]Проводки''02'!$B$78:$C$78,'[23]Проводки''02'!$B$81:$C$81,'[23]Проводки''02'!$B$84:$C$84,'[23]Проводки''02'!$C$89,'[23]Проводки''02'!$B$89,'[23]Проводки''02'!$B$99:$C$99,'[23]Проводки''02'!#REF!,'[23]Проводки''02'!#REF!,'[23]Проводки''02'!#REF!,'[23]Проводки''02'!#REF!,'[23]Проводки''02'!$B$123:$C$124,'[23]Проводки''02'!$C$124,'[23]Проводки''02'!$B$126:$C$126,'[23]Проводки''02'!$B$129:$C$129,'[23]Проводки''02'!$B$132:$C$132,'[23]Проводки''02'!$B$135:$C$135,'[23]Проводки''02'!$B$144:$C$144</definedName>
    <definedName name="credits" localSheetId="4">'[23]Проводки''02'!$B$37:$C$37,'[23]Проводки''02'!$B$50:$C$50,'[23]Проводки''02'!$B$53:$C$53,'[23]Проводки''02'!$B$69:$C$69,'[23]Проводки''02'!$B$78:$C$78,'[23]Проводки''02'!$B$81:$C$81,'[23]Проводки''02'!$B$84:$C$84,'[23]Проводки''02'!$C$89,'[23]Проводки''02'!$B$89,'[23]Проводки''02'!$B$99:$C$99,'[23]Проводки''02'!#REF!,'[23]Проводки''02'!#REF!,'[23]Проводки''02'!#REF!,'[23]Проводки''02'!#REF!,'[23]Проводки''02'!$B$123:$C$124,'[23]Проводки''02'!$C$124,'[23]Проводки''02'!$B$126:$C$126,'[23]Проводки''02'!$B$129:$C$129,'[23]Проводки''02'!$B$132:$C$132,'[23]Проводки''02'!$B$135:$C$135,'[23]Проводки''02'!$B$144:$C$144</definedName>
    <definedName name="credits" localSheetId="5">'[23]Проводки''02'!$B$37:$C$37,'[23]Проводки''02'!$B$50:$C$50,'[23]Проводки''02'!$B$53:$C$53,'[23]Проводки''02'!$B$69:$C$69,'[23]Проводки''02'!$B$78:$C$78,'[23]Проводки''02'!$B$81:$C$81,'[23]Проводки''02'!$B$84:$C$84,'[23]Проводки''02'!$C$89,'[23]Проводки''02'!$B$89,'[23]Проводки''02'!$B$99:$C$99,'[23]Проводки''02'!#REF!,'[23]Проводки''02'!#REF!,'[23]Проводки''02'!#REF!,'[23]Проводки''02'!#REF!,'[23]Проводки''02'!$B$123:$C$124,'[23]Проводки''02'!$C$124,'[23]Проводки''02'!$B$126:$C$126,'[23]Проводки''02'!$B$129:$C$129,'[23]Проводки''02'!$B$132:$C$132,'[23]Проводки''02'!$B$135:$C$135,'[23]Проводки''02'!$B$144:$C$144</definedName>
    <definedName name="credits" localSheetId="6">'[23]Проводки''02'!$B$37:$C$37,'[23]Проводки''02'!$B$50:$C$50,'[23]Проводки''02'!$B$53:$C$53,'[23]Проводки''02'!$B$69:$C$69,'[23]Проводки''02'!$B$78:$C$78,'[23]Проводки''02'!$B$81:$C$81,'[23]Проводки''02'!$B$84:$C$84,'[23]Проводки''02'!$C$89,'[23]Проводки''02'!$B$89,'[23]Проводки''02'!$B$99:$C$99,'[23]Проводки''02'!#REF!,'[23]Проводки''02'!#REF!,'[23]Проводки''02'!#REF!,'[23]Проводки''02'!#REF!,'[23]Проводки''02'!$B$123:$C$124,'[23]Проводки''02'!$C$124,'[23]Проводки''02'!$B$126:$C$126,'[23]Проводки''02'!$B$129:$C$129,'[23]Проводки''02'!$B$132:$C$132,'[23]Проводки''02'!$B$135:$C$135,'[23]Проводки''02'!$B$144:$C$144</definedName>
    <definedName name="credits" localSheetId="7">'[23]Проводки''02'!$B$37:$C$37,'[23]Проводки''02'!$B$50:$C$50,'[23]Проводки''02'!$B$53:$C$53,'[23]Проводки''02'!$B$69:$C$69,'[23]Проводки''02'!$B$78:$C$78,'[23]Проводки''02'!$B$81:$C$81,'[23]Проводки''02'!$B$84:$C$84,'[23]Проводки''02'!$C$89,'[23]Проводки''02'!$B$89,'[23]Проводки''02'!$B$99:$C$99,'[23]Проводки''02'!#REF!,'[23]Проводки''02'!#REF!,'[23]Проводки''02'!#REF!,'[23]Проводки''02'!#REF!,'[23]Проводки''02'!$B$123:$C$124,'[23]Проводки''02'!$C$124,'[23]Проводки''02'!$B$126:$C$126,'[23]Проводки''02'!$B$129:$C$129,'[23]Проводки''02'!$B$132:$C$132,'[23]Проводки''02'!$B$135:$C$135,'[23]Проводки''02'!$B$144:$C$144</definedName>
    <definedName name="credits">'[23]Проводки''02'!$B$37:$C$37,'[23]Проводки''02'!$B$50:$C$50,'[23]Проводки''02'!$B$53:$C$53,'[23]Проводки''02'!$B$69:$C$69,'[23]Проводки''02'!$B$78:$C$78,'[23]Проводки''02'!$B$81:$C$81,'[23]Проводки''02'!$B$84:$C$84,'[23]Проводки''02'!$C$89,'[23]Проводки''02'!$B$89,'[23]Проводки''02'!$B$99:$C$99,'[23]Проводки''02'!#REF!,'[23]Проводки''02'!#REF!,'[23]Проводки''02'!#REF!,'[23]Проводки''02'!#REF!,'[23]Проводки''02'!$B$123:$C$124,'[23]Проводки''02'!$C$124,'[23]Проводки''02'!$B$126:$C$126,'[23]Проводки''02'!$B$129:$C$129,'[23]Проводки''02'!$B$132:$C$132,'[23]Проводки''02'!$B$135:$C$135,'[23]Проводки''02'!$B$144:$C$144</definedName>
    <definedName name="ct">#N/A</definedName>
    <definedName name="cur">'[2]#ССЫЛКА'!$K$2</definedName>
    <definedName name="CUR_VER" localSheetId="15">[24]Заголовок!$B$21</definedName>
    <definedName name="CUR_VER" localSheetId="16">[24]Заголовок!$B$21</definedName>
    <definedName name="CUR_VER" localSheetId="5">[25]Заголовок!$B$21</definedName>
    <definedName name="CUR_VER" localSheetId="6">[25]Заголовок!$B$21</definedName>
    <definedName name="CUR_VER">[25]Заголовок!$B$21</definedName>
    <definedName name="Currency" localSheetId="15">[26]Output!#REF!</definedName>
    <definedName name="Currency" localSheetId="4">[26]Output!#REF!</definedName>
    <definedName name="Currency" localSheetId="5">[26]Output!#REF!</definedName>
    <definedName name="Currency" localSheetId="6">[26]Output!#REF!</definedName>
    <definedName name="Currency" localSheetId="7">[26]Output!#REF!</definedName>
    <definedName name="Currency">[26]Output!#REF!</definedName>
    <definedName name="cvce">#N/A</definedName>
    <definedName name="cyp">'[27]FS-97'!$BA$90</definedName>
    <definedName name="CЭ" localSheetId="15">#REF!</definedName>
    <definedName name="CЭ" localSheetId="4">#REF!</definedName>
    <definedName name="CЭ" localSheetId="5">#REF!</definedName>
    <definedName name="CЭ" localSheetId="6">#REF!</definedName>
    <definedName name="CЭ" localSheetId="7">#REF!</definedName>
    <definedName name="CЭ">#REF!</definedName>
    <definedName name="D" localSheetId="15">#REF!</definedName>
    <definedName name="D" localSheetId="4">#REF!</definedName>
    <definedName name="D" localSheetId="6">#REF!</definedName>
    <definedName name="D" localSheetId="7">#REF!</definedName>
    <definedName name="D">#REF!</definedName>
    <definedName name="ď">#N/A</definedName>
    <definedName name="d4602_41" localSheetId="15">#REF!</definedName>
    <definedName name="d4602_41" localSheetId="4">#REF!</definedName>
    <definedName name="d4602_41" localSheetId="5">#REF!</definedName>
    <definedName name="d4602_41" localSheetId="6">#REF!</definedName>
    <definedName name="d4602_41" localSheetId="7">#REF!</definedName>
    <definedName name="d4602_41">#REF!</definedName>
    <definedName name="dafhgfgh">#N/A</definedName>
    <definedName name="DaNet">[28]TEHSHEET!$F$2:$F$3</definedName>
    <definedName name="DAT" localSheetId="15">#REF!</definedName>
    <definedName name="DAT" localSheetId="4">#REF!</definedName>
    <definedName name="DAT" localSheetId="5">#REF!</definedName>
    <definedName name="DAT" localSheetId="6">#REF!</definedName>
    <definedName name="DAT" localSheetId="7">#REF!</definedName>
    <definedName name="DAT">#REF!</definedName>
    <definedName name="DAT8945621" localSheetId="15">#REF!</definedName>
    <definedName name="DAT8945621" localSheetId="4">#REF!</definedName>
    <definedName name="DAT8945621" localSheetId="6">#REF!</definedName>
    <definedName name="DAT8945621" localSheetId="7">#REF!</definedName>
    <definedName name="DAT8945621">#REF!</definedName>
    <definedName name="DATA" localSheetId="15">#REF!</definedName>
    <definedName name="DATA" localSheetId="16">#REF!</definedName>
    <definedName name="DATA" localSheetId="18">#REF!</definedName>
    <definedName name="DATA" localSheetId="4">#REF!</definedName>
    <definedName name="DATA" localSheetId="6">#REF!</definedName>
    <definedName name="DATA" localSheetId="7">#REF!</definedName>
    <definedName name="DATA">#REF!</definedName>
    <definedName name="DATE" localSheetId="15">#REF!</definedName>
    <definedName name="DATE" localSheetId="16">#REF!</definedName>
    <definedName name="DATE" localSheetId="18">#REF!</definedName>
    <definedName name="DATE" localSheetId="4">#REF!</definedName>
    <definedName name="DATE" localSheetId="6">#REF!</definedName>
    <definedName name="DATE" localSheetId="7">#REF!</definedName>
    <definedName name="DATE">#REF!</definedName>
    <definedName name="dbo_PlanForm1" localSheetId="15">#REF!</definedName>
    <definedName name="dbo_PlanForm1" localSheetId="4">#REF!</definedName>
    <definedName name="dbo_PlanForm1" localSheetId="6">#REF!</definedName>
    <definedName name="dbo_PlanForm1" localSheetId="7">#REF!</definedName>
    <definedName name="dbo_PlanForm1">#REF!</definedName>
    <definedName name="dcded">#N/A</definedName>
    <definedName name="DCF_analysis___Standard_model" localSheetId="15">#REF!</definedName>
    <definedName name="DCF_analysis___Standard_model" localSheetId="4">#REF!</definedName>
    <definedName name="DCF_analysis___Standard_model" localSheetId="5">#REF!</definedName>
    <definedName name="DCF_analysis___Standard_model" localSheetId="6">#REF!</definedName>
    <definedName name="DCF_analysis___Standard_model" localSheetId="7">#REF!</definedName>
    <definedName name="DCF_analysis___Standard_model">#REF!</definedName>
    <definedName name="dcf_year" localSheetId="15">#REF!</definedName>
    <definedName name="dcf_year" localSheetId="4">#REF!</definedName>
    <definedName name="dcf_year" localSheetId="6">#REF!</definedName>
    <definedName name="dcf_year" localSheetId="7">#REF!</definedName>
    <definedName name="dcf_year">#REF!</definedName>
    <definedName name="dd" localSheetId="15">'[29]2003'!#REF!</definedName>
    <definedName name="dd" localSheetId="4">'[29]2003'!#REF!</definedName>
    <definedName name="dd" localSheetId="6">'[29]2003'!#REF!</definedName>
    <definedName name="dd" localSheetId="7">'[29]2003'!#REF!</definedName>
    <definedName name="dd">'[29]2003'!#REF!</definedName>
    <definedName name="ďď">#N/A</definedName>
    <definedName name="đđ">#N/A</definedName>
    <definedName name="ddd" localSheetId="15">#REF!</definedName>
    <definedName name="ddd" localSheetId="4">#REF!</definedName>
    <definedName name="ddd" localSheetId="5">#REF!</definedName>
    <definedName name="ddd" localSheetId="6">#REF!</definedName>
    <definedName name="ddd" localSheetId="7">#REF!</definedName>
    <definedName name="ddd">#REF!</definedName>
    <definedName name="đđđ">#N/A</definedName>
    <definedName name="debt_terminal" localSheetId="15">#REF!</definedName>
    <definedName name="debt_terminal" localSheetId="4">#REF!</definedName>
    <definedName name="debt_terminal" localSheetId="5">#REF!</definedName>
    <definedName name="debt_terminal" localSheetId="6">#REF!</definedName>
    <definedName name="debt_terminal" localSheetId="7">#REF!</definedName>
    <definedName name="debt_terminal">#REF!</definedName>
    <definedName name="del" localSheetId="15">#REF!</definedName>
    <definedName name="del" localSheetId="4">#REF!</definedName>
    <definedName name="del" localSheetId="6">#REF!</definedName>
    <definedName name="del" localSheetId="7">#REF!</definedName>
    <definedName name="del">#REF!</definedName>
    <definedName name="dfd" localSheetId="5" hidden="1">{"Маржа для директора",#N/A,FALSE,"Маржа Чисто Влад ";"Маржа для директора",#N/A,FALSE,"Маржа Хабаровск";"Маржа для директора",#N/A,FALSE,"Маржа СВОД"}</definedName>
    <definedName name="dfd" localSheetId="6" hidden="1">{"Маржа для директора",#N/A,FALSE,"Маржа Чисто Влад ";"Маржа для директора",#N/A,FALSE,"Маржа Хабаровск";"Маржа для директора",#N/A,FALSE,"Маржа СВОД"}</definedName>
    <definedName name="dfd" hidden="1">{"Маржа для директора",#N/A,FALSE,"Маржа Чисто Влад ";"Маржа для директора",#N/A,FALSE,"Маржа Хабаровск";"Маржа для директора",#N/A,FALSE,"Маржа СВОД"}</definedName>
    <definedName name="dfdfdd">#N/A</definedName>
    <definedName name="dfg" localSheetId="5" hidden="1">{"Маржа для директора",#N/A,FALSE,"Маржа Чисто Влад ";"Маржа для директора",#N/A,FALSE,"Маржа Хабаровск";"Маржа для директора",#N/A,FALSE,"Маржа СВОД"}</definedName>
    <definedName name="dfg" localSheetId="6" hidden="1">{"Маржа для директора",#N/A,FALSE,"Маржа Чисто Влад ";"Маржа для директора",#N/A,FALSE,"Маржа Хабаровск";"Маржа для директора",#N/A,FALSE,"Маржа СВОД"}</definedName>
    <definedName name="dfg" hidden="1">{"Маржа для директора",#N/A,FALSE,"Маржа Чисто Влад ";"Маржа для директора",#N/A,FALSE,"Маржа Хабаровск";"Маржа для директора",#N/A,FALSE,"Маржа СВОД"}</definedName>
    <definedName name="dfsgf">#N/A</definedName>
    <definedName name="dga">#N/A</definedName>
    <definedName name="dh" localSheetId="5" hidden="1">{"Маржа для директора",#N/A,FALSE,"Маржа Чисто Влад ";"Маржа для директора",#N/A,FALSE,"Маржа Хабаровск";"Маржа для директора",#N/A,FALSE,"Маржа СВОД"}</definedName>
    <definedName name="dh" localSheetId="6" hidden="1">{"Маржа для директора",#N/A,FALSE,"Маржа Чисто Влад ";"Маржа для директора",#N/A,FALSE,"Маржа Хабаровск";"Маржа для директора",#N/A,FALSE,"Маржа СВОД"}</definedName>
    <definedName name="dh" hidden="1">{"Маржа для директора",#N/A,FALSE,"Маржа Чисто Влад ";"Маржа для директора",#N/A,FALSE,"Маржа Хабаровск";"Маржа для директора",#N/A,FALSE,"Маржа СВОД"}</definedName>
    <definedName name="Diolog3Ok">#N/A</definedName>
    <definedName name="Dollar">'[30]на 2000 год'!$G$2</definedName>
    <definedName name="Down_range" localSheetId="15">#REF!</definedName>
    <definedName name="Down_range" localSheetId="16">#REF!</definedName>
    <definedName name="Down_range" localSheetId="18">#REF!</definedName>
    <definedName name="Down_range" localSheetId="4">#REF!</definedName>
    <definedName name="Down_range" localSheetId="6">#REF!</definedName>
    <definedName name="Down_range" localSheetId="7">#REF!</definedName>
    <definedName name="Down_range">#REF!</definedName>
    <definedName name="draft" localSheetId="15">#REF!</definedName>
    <definedName name="draft" localSheetId="4">#REF!</definedName>
    <definedName name="draft" localSheetId="6">#REF!</definedName>
    <definedName name="draft" localSheetId="7">#REF!</definedName>
    <definedName name="draft">#REF!</definedName>
    <definedName name="dsfjlk" localSheetId="15">#REF!</definedName>
    <definedName name="dsfjlk" localSheetId="4">#REF!</definedName>
    <definedName name="dsfjlk" localSheetId="6">#REF!</definedName>
    <definedName name="dsfjlk" localSheetId="7">#REF!</definedName>
    <definedName name="dsfjlk">#REF!</definedName>
    <definedName name="dsragh">#N/A</definedName>
    <definedName name="dt20kt10" localSheetId="15">#REF!</definedName>
    <definedName name="dt20kt10" localSheetId="4">#REF!</definedName>
    <definedName name="dt20kt10" localSheetId="5">#REF!</definedName>
    <definedName name="dt20kt10" localSheetId="6">#REF!</definedName>
    <definedName name="dt20kt10" localSheetId="7">#REF!</definedName>
    <definedName name="dt20kt10">#REF!</definedName>
    <definedName name="EBITDA_mult1" localSheetId="15">#REF!</definedName>
    <definedName name="EBITDA_mult1" localSheetId="4">#REF!</definedName>
    <definedName name="EBITDA_mult1" localSheetId="6">#REF!</definedName>
    <definedName name="EBITDA_mult1" localSheetId="7">#REF!</definedName>
    <definedName name="EBITDA_mult1">#REF!</definedName>
    <definedName name="EBITDA_mult3" localSheetId="15">#REF!</definedName>
    <definedName name="EBITDA_mult3" localSheetId="4">#REF!</definedName>
    <definedName name="EBITDA_mult3" localSheetId="6">#REF!</definedName>
    <definedName name="EBITDA_mult3" localSheetId="7">#REF!</definedName>
    <definedName name="EBITDA_mult3">#REF!</definedName>
    <definedName name="EBITDA_mult5" localSheetId="15">#REF!</definedName>
    <definedName name="EBITDA_mult5" localSheetId="4">#REF!</definedName>
    <definedName name="EBITDA_mult5" localSheetId="6">#REF!</definedName>
    <definedName name="EBITDA_mult5" localSheetId="7">#REF!</definedName>
    <definedName name="EBITDA_mult5">#REF!</definedName>
    <definedName name="eeewf">#N/A</definedName>
    <definedName name="ęĺ">#N/A</definedName>
    <definedName name="enr" localSheetId="15">#REF!</definedName>
    <definedName name="enr" localSheetId="4">#REF!</definedName>
    <definedName name="enr" localSheetId="5">#REF!</definedName>
    <definedName name="enr" localSheetId="6">#REF!</definedName>
    <definedName name="enr" localSheetId="7">#REF!</definedName>
    <definedName name="enr">#REF!</definedName>
    <definedName name="er" localSheetId="5" hidden="1">{"Маржа для директора",#N/A,FALSE,"Маржа Чисто Влад ";"Маржа для директора",#N/A,FALSE,"Маржа Хабаровск";"Маржа для директора",#N/A,FALSE,"Маржа СВОД"}</definedName>
    <definedName name="er" localSheetId="6" hidden="1">{"Маржа для директора",#N/A,FALSE,"Маржа Чисто Влад ";"Маржа для директора",#N/A,FALSE,"Маржа Хабаровск";"Маржа для директора",#N/A,FALSE,"Маржа СВОД"}</definedName>
    <definedName name="er" hidden="1">{"Маржа для директора",#N/A,FALSE,"Маржа Чисто Влад ";"Маржа для директора",#N/A,FALSE,"Маржа Хабаровск";"Маржа для директора",#N/A,FALSE,"Маржа СВОД"}</definedName>
    <definedName name="erferf" localSheetId="5" hidden="1">{"Маржа для директора",#N/A,FALSE,"Маржа Чисто Влад ";"Маржа для директора",#N/A,FALSE,"Маржа Хабаровск";"Маржа для директора",#N/A,FALSE,"Маржа СВОД"}</definedName>
    <definedName name="erferf" localSheetId="6" hidden="1">{"Маржа для директора",#N/A,FALSE,"Маржа Чисто Влад ";"Маржа для директора",#N/A,FALSE,"Маржа Хабаровск";"Маржа для директора",#N/A,FALSE,"Маржа СВОД"}</definedName>
    <definedName name="erferf" hidden="1">{"Маржа для директора",#N/A,FALSE,"Маржа Чисто Влад ";"Маржа для директора",#N/A,FALSE,"Маржа Хабаровск";"Маржа для директора",#N/A,FALSE,"Маржа СВОД"}</definedName>
    <definedName name="ergerg" localSheetId="5" hidden="1">{"Маржа для директора",#N/A,FALSE,"Маржа Чисто Влад ";"Маржа для директора",#N/A,FALSE,"Маржа Хабаровск";"Маржа для директора",#N/A,FALSE,"Маржа СВОД"}</definedName>
    <definedName name="ergerg" localSheetId="6" hidden="1">{"Маржа для директора",#N/A,FALSE,"Маржа Чисто Влад ";"Маржа для директора",#N/A,FALSE,"Маржа Хабаровск";"Маржа для директора",#N/A,FALSE,"Маржа СВОД"}</definedName>
    <definedName name="ergerg" hidden="1">{"Маржа для директора",#N/A,FALSE,"Маржа Чисто Влад ";"Маржа для директора",#N/A,FALSE,"Маржа Хабаровск";"Маржа для директора",#N/A,FALSE,"Маржа СВОД"}</definedName>
    <definedName name="ergeth" localSheetId="5" hidden="1">{"Маржа для директора",#N/A,FALSE,"Маржа Чисто Влад ";"Маржа для директора",#N/A,FALSE,"Маржа Хабаровск";"Маржа для директора",#N/A,FALSE,"Маржа СВОД"}</definedName>
    <definedName name="ergeth" localSheetId="6" hidden="1">{"Маржа для директора",#N/A,FALSE,"Маржа Чисто Влад ";"Маржа для директора",#N/A,FALSE,"Маржа Хабаровск";"Маржа для директора",#N/A,FALSE,"Маржа СВОД"}</definedName>
    <definedName name="ergeth" hidden="1">{"Маржа для директора",#N/A,FALSE,"Маржа Чисто Влад ";"Маржа для директора",#N/A,FALSE,"Маржа Хабаровск";"Маржа для директора",#N/A,FALSE,"Маржа СВОД"}</definedName>
    <definedName name="Error">[31]Anlagevermögen!$A$1:$Z$29</definedName>
    <definedName name="erter" localSheetId="5" hidden="1">{"Маржа для директора",#N/A,FALSE,"Маржа Чисто Влад ";"Маржа для директора",#N/A,FALSE,"Маржа Хабаровск";"Маржа для директора",#N/A,FALSE,"Маржа СВОД"}</definedName>
    <definedName name="erter" localSheetId="6" hidden="1">{"Маржа для директора",#N/A,FALSE,"Маржа Чисто Влад ";"Маржа для директора",#N/A,FALSE,"Маржа Хабаровск";"Маржа для директора",#N/A,FALSE,"Маржа СВОД"}</definedName>
    <definedName name="erter" hidden="1">{"Маржа для директора",#N/A,FALSE,"Маржа Чисто Влад ";"Маржа для директора",#N/A,FALSE,"Маржа Хабаровск";"Маржа для директора",#N/A,FALSE,"Маржа СВОД"}</definedName>
    <definedName name="ESO_PROT" localSheetId="15">[19]ЭСО!$G$41:$I$43,[19]ЭСО!$G$47:$I$50,[19]ЭСО!$G$8:$I$9,[0]!P1_ESO_PROT</definedName>
    <definedName name="ESO_PROT" localSheetId="16">[19]ЭСО!$G$41:$I$43,[19]ЭСО!$G$47:$I$50,[19]ЭСО!$G$8:$I$9,P1_ESO_PROT</definedName>
    <definedName name="ESO_PROT" localSheetId="5">[19]ЭСО!$G$41:$I$43,[19]ЭСО!$G$47:$I$50,[19]ЭСО!$G$8:$I$9,P1_ESO_PROT</definedName>
    <definedName name="ESO_PROT" localSheetId="6">[19]ЭСО!$G$41:$I$43,[19]ЭСО!$G$47:$I$50,[19]ЭСО!$G$8:$I$9,[0]!P1_ESO_PROT</definedName>
    <definedName name="ESO_PROT">[19]ЭСО!$G$41:$I$43,[19]ЭСО!$G$47:$I$50,[19]ЭСО!$G$8:$I$9,P1_ESO_PROT</definedName>
    <definedName name="etyietiei">#N/A</definedName>
    <definedName name="ew">#N/A</definedName>
    <definedName name="ewqreq" localSheetId="15">#REF!</definedName>
    <definedName name="ewqreq" localSheetId="4">#REF!</definedName>
    <definedName name="ewqreq" localSheetId="5">#REF!</definedName>
    <definedName name="ewqreq" localSheetId="6">#REF!</definedName>
    <definedName name="ewqreq" localSheetId="7">#REF!</definedName>
    <definedName name="ewqreq">#REF!</definedName>
    <definedName name="Excel_BuiltIn_Database" localSheetId="15">#REF!</definedName>
    <definedName name="Excel_BuiltIn_Database" localSheetId="4">#REF!</definedName>
    <definedName name="Excel_BuiltIn_Database" localSheetId="6">#REF!</definedName>
    <definedName name="Excel_BuiltIn_Database" localSheetId="7">#REF!</definedName>
    <definedName name="Excel_BuiltIn_Database">#REF!</definedName>
    <definedName name="Excel_BuiltIn_Print_Area" localSheetId="15">#REF!</definedName>
    <definedName name="Excel_BuiltIn_Print_Area" localSheetId="4">#REF!</definedName>
    <definedName name="Excel_BuiltIn_Print_Area" localSheetId="6">#REF!</definedName>
    <definedName name="Excel_BuiltIn_Print_Area" localSheetId="7">#REF!</definedName>
    <definedName name="Excel_BuiltIn_Print_Area">#REF!</definedName>
    <definedName name="Excel_BuiltIn_Print_Area_1" localSheetId="15">#REF!</definedName>
    <definedName name="Excel_BuiltIn_Print_Area_1" localSheetId="4">#REF!</definedName>
    <definedName name="Excel_BuiltIn_Print_Area_1" localSheetId="6">#REF!</definedName>
    <definedName name="Excel_BuiltIn_Print_Area_1" localSheetId="7">#REF!</definedName>
    <definedName name="Excel_BuiltIn_Print_Area_1">#REF!</definedName>
    <definedName name="Excel_BuiltIn_Print_Titles" localSheetId="15">#REF!</definedName>
    <definedName name="Excel_BuiltIn_Print_Titles" localSheetId="4">#REF!</definedName>
    <definedName name="Excel_BuiltIn_Print_Titles" localSheetId="6">#REF!</definedName>
    <definedName name="Excel_BuiltIn_Print_Titles" localSheetId="7">#REF!</definedName>
    <definedName name="Excel_BuiltIn_Print_Titles">#REF!</definedName>
    <definedName name="f" localSheetId="15">#REF!</definedName>
    <definedName name="f" localSheetId="4">#REF!</definedName>
    <definedName name="f" localSheetId="6">#REF!</definedName>
    <definedName name="f" localSheetId="7">#REF!</definedName>
    <definedName name="f">#REF!</definedName>
    <definedName name="fa" localSheetId="15">#REF!</definedName>
    <definedName name="fa" localSheetId="4">#REF!</definedName>
    <definedName name="fa" localSheetId="6">#REF!</definedName>
    <definedName name="fa" localSheetId="7">#REF!</definedName>
    <definedName name="fa">#REF!</definedName>
    <definedName name="fbgffnjfgg">#N/A</definedName>
    <definedName name="fd" localSheetId="15">#REF!</definedName>
    <definedName name="fd" localSheetId="4">#REF!</definedName>
    <definedName name="fd" localSheetId="5">#REF!</definedName>
    <definedName name="fd" localSheetId="6">#REF!</definedName>
    <definedName name="fd" localSheetId="7">#REF!</definedName>
    <definedName name="fd">#REF!</definedName>
    <definedName name="fdfdfd">#N/A</definedName>
    <definedName name="fdgdf" localSheetId="5" hidden="1">{"Маржа для директора",#N/A,FALSE,"Маржа Чисто Влад ";"Маржа для директора",#N/A,FALSE,"Маржа Хабаровск";"Маржа для директора",#N/A,FALSE,"Маржа СВОД"}</definedName>
    <definedName name="fdgdf" localSheetId="6" hidden="1">{"Маржа для директора",#N/A,FALSE,"Маржа Чисто Влад ";"Маржа для директора",#N/A,FALSE,"Маржа Хабаровск";"Маржа для директора",#N/A,FALSE,"Маржа СВОД"}</definedName>
    <definedName name="fdgdf" hidden="1">{"Маржа для директора",#N/A,FALSE,"Маржа Чисто Влад ";"Маржа для директора",#N/A,FALSE,"Маржа Хабаровск";"Маржа для директора",#N/A,FALSE,"Маржа СВОД"}</definedName>
    <definedName name="fdh" localSheetId="15">#REF!</definedName>
    <definedName name="fdh" localSheetId="4">#REF!</definedName>
    <definedName name="fdh" localSheetId="5">#REF!</definedName>
    <definedName name="fdh" localSheetId="6">#REF!</definedName>
    <definedName name="fdh" localSheetId="7">#REF!</definedName>
    <definedName name="fdh">#REF!</definedName>
    <definedName name="fewfc">#N/A</definedName>
    <definedName name="fff" localSheetId="15">#REF!</definedName>
    <definedName name="fff" localSheetId="4">#REF!</definedName>
    <definedName name="fff" localSheetId="5">#REF!</definedName>
    <definedName name="fff" localSheetId="6">#REF!</definedName>
    <definedName name="fff" localSheetId="7">#REF!</definedName>
    <definedName name="fff">#REF!</definedName>
    <definedName name="fg">#N/A</definedName>
    <definedName name="fghy">#N/A</definedName>
    <definedName name="fgjgj" localSheetId="15">#REF!</definedName>
    <definedName name="fgjgj" localSheetId="4">#REF!</definedName>
    <definedName name="fgjgj" localSheetId="5">#REF!</definedName>
    <definedName name="fgjgj" localSheetId="6">#REF!</definedName>
    <definedName name="fgjgj" localSheetId="7">#REF!</definedName>
    <definedName name="fgjgj">#REF!</definedName>
    <definedName name="fhj" localSheetId="15">#REF!</definedName>
    <definedName name="fhj" localSheetId="4">#REF!</definedName>
    <definedName name="fhj" localSheetId="6">#REF!</definedName>
    <definedName name="fhj" localSheetId="7">#REF!</definedName>
    <definedName name="fhj">#REF!</definedName>
    <definedName name="fil_4_16">NA()</definedName>
    <definedName name="fil_4_18">NA()</definedName>
    <definedName name="fil_4_19">NA()</definedName>
    <definedName name="fil_4_22">"$#ССЫЛ!.$#ССЫЛ!$#ССЫЛ!"</definedName>
    <definedName name="file" localSheetId="15">#REF!</definedName>
    <definedName name="file" localSheetId="4">#REF!</definedName>
    <definedName name="file" localSheetId="5">#REF!</definedName>
    <definedName name="file" localSheetId="6">#REF!</definedName>
    <definedName name="file" localSheetId="7">#REF!</definedName>
    <definedName name="file">#REF!</definedName>
    <definedName name="finance" localSheetId="15">#REF!</definedName>
    <definedName name="finance" localSheetId="4">#REF!</definedName>
    <definedName name="finance" localSheetId="6">#REF!</definedName>
    <definedName name="finance" localSheetId="7">#REF!</definedName>
    <definedName name="finance">#REF!</definedName>
    <definedName name="fjhgkj" localSheetId="15">#REF!</definedName>
    <definedName name="fjhgkj" localSheetId="4">#REF!</definedName>
    <definedName name="fjhgkj" localSheetId="6">#REF!</definedName>
    <definedName name="fjhgkj" localSheetId="7">#REF!</definedName>
    <definedName name="fjhgkj">#REF!</definedName>
    <definedName name="fsdfsfdsdf">#N/A</definedName>
    <definedName name="fytf" localSheetId="15">#REF!</definedName>
    <definedName name="fytf" localSheetId="4">#REF!</definedName>
    <definedName name="fytf" localSheetId="5">#REF!</definedName>
    <definedName name="fytf" localSheetId="6">#REF!</definedName>
    <definedName name="fytf" localSheetId="7">#REF!</definedName>
    <definedName name="fytf">#REF!</definedName>
    <definedName name="g" localSheetId="15">#REF!</definedName>
    <definedName name="g" localSheetId="4">#REF!</definedName>
    <definedName name="g" localSheetId="6">#REF!</definedName>
    <definedName name="g" localSheetId="7">#REF!</definedName>
    <definedName name="g">#REF!</definedName>
    <definedName name="Gala" localSheetId="15">#REF!</definedName>
    <definedName name="Gala" localSheetId="4">#REF!</definedName>
    <definedName name="Gala" localSheetId="6">#REF!</definedName>
    <definedName name="Gala" localSheetId="7">#REF!</definedName>
    <definedName name="Gala">#REF!</definedName>
    <definedName name="gf">'[10]Продажи реальные и прогноз 20 л'!$E$47</definedName>
    <definedName name="gf2new" localSheetId="15">#REF!</definedName>
    <definedName name="gf2new" localSheetId="4">#REF!</definedName>
    <definedName name="gf2new" localSheetId="5">#REF!</definedName>
    <definedName name="gf2new" localSheetId="6">#REF!</definedName>
    <definedName name="gf2new" localSheetId="7">#REF!</definedName>
    <definedName name="gf2new">#REF!</definedName>
    <definedName name="gfg">#N/A</definedName>
    <definedName name="ggf" localSheetId="15">'[2]Общие продажи'!#REF!</definedName>
    <definedName name="ggf" localSheetId="4">'[2]Общие продажи'!#REF!</definedName>
    <definedName name="ggf" localSheetId="5">'[2]Общие продажи'!#REF!</definedName>
    <definedName name="ggf" localSheetId="6">'[2]Общие продажи'!#REF!</definedName>
    <definedName name="ggf" localSheetId="7">'[2]Общие продажи'!#REF!</definedName>
    <definedName name="ggf">'[2]Общие продажи'!#REF!</definedName>
    <definedName name="gh">#N/A</definedName>
    <definedName name="ghdf">#N/A</definedName>
    <definedName name="ghg">#N/A</definedName>
    <definedName name="ghhktyi">#N/A</definedName>
    <definedName name="ghjjhj" localSheetId="15">#REF!</definedName>
    <definedName name="ghjjhj" localSheetId="4">#REF!</definedName>
    <definedName name="ghjjhj" localSheetId="5">#REF!</definedName>
    <definedName name="ghjjhj" localSheetId="6">#REF!</definedName>
    <definedName name="ghjjhj" localSheetId="7">#REF!</definedName>
    <definedName name="ghjjhj">#REF!</definedName>
    <definedName name="ghjkgfksfhjasd">#N/A</definedName>
    <definedName name="ghrthrth" localSheetId="5" hidden="1">{"Маржа для директора",#N/A,FALSE,"Маржа Чисто Влад ";"Маржа для директора",#N/A,FALSE,"Маржа Хабаровск";"Маржа для директора",#N/A,FALSE,"Маржа СВОД"}</definedName>
    <definedName name="ghrthrth" localSheetId="6" hidden="1">{"Маржа для директора",#N/A,FALSE,"Маржа Чисто Влад ";"Маржа для директора",#N/A,FALSE,"Маржа Хабаровск";"Маржа для директора",#N/A,FALSE,"Маржа СВОД"}</definedName>
    <definedName name="ghrthrth" hidden="1">{"Маржа для директора",#N/A,FALSE,"Маржа Чисто Влад ";"Маржа для директора",#N/A,FALSE,"Маржа Хабаровск";"Маржа для директора",#N/A,FALSE,"Маржа СВОД"}</definedName>
    <definedName name="ghy" localSheetId="15">#REF!</definedName>
    <definedName name="ghy" localSheetId="4">#REF!</definedName>
    <definedName name="ghy" localSheetId="5">#REF!</definedName>
    <definedName name="ghy" localSheetId="6">#REF!</definedName>
    <definedName name="ghy" localSheetId="7">#REF!</definedName>
    <definedName name="ghy">#REF!</definedName>
    <definedName name="god">[28]Титульный!$F$10</definedName>
    <definedName name="grety5e">#N/A</definedName>
    <definedName name="gyuj" localSheetId="5" hidden="1">{"Маржа для директора",#N/A,FALSE,"Маржа Чисто Влад ";"Маржа для директора",#N/A,FALSE,"Маржа Хабаровск";"Маржа для директора",#N/A,FALSE,"Маржа СВОД"}</definedName>
    <definedName name="gyuj" localSheetId="6" hidden="1">{"Маржа для директора",#N/A,FALSE,"Маржа Чисто Влад ";"Маржа для директора",#N/A,FALSE,"Маржа Хабаровск";"Маржа для директора",#N/A,FALSE,"Маржа СВОД"}</definedName>
    <definedName name="gyuj" hidden="1">{"Маржа для директора",#N/A,FALSE,"Маржа Чисто Влад ";"Маржа для директора",#N/A,FALSE,"Маржа Хабаровск";"Маржа для директора",#N/A,FALSE,"Маржа СВОД"}</definedName>
    <definedName name="h">#N/A</definedName>
    <definedName name="Half_Year">[28]Титульный!$F$11</definedName>
    <definedName name="half_year_list">[28]TEHSHEET!$H$2:$H$3</definedName>
    <definedName name="HalfYear_list">[32]TEHSHEET!$N$2:$N$3</definedName>
    <definedName name="HELP" localSheetId="15">#REF!</definedName>
    <definedName name="HELP" localSheetId="4">#REF!</definedName>
    <definedName name="HELP" localSheetId="5">#REF!</definedName>
    <definedName name="HELP" localSheetId="6">#REF!</definedName>
    <definedName name="HELP" localSheetId="7">#REF!</definedName>
    <definedName name="HELP">#REF!</definedName>
    <definedName name="Helper_Котельные">[33]Справочники!$A$9:$A$12</definedName>
    <definedName name="Helper_ТЭС">[33]Справочники!$A$2:$A$5</definedName>
    <definedName name="Helper_ТЭС_Котельные">[34]Справочники!$A$2:$A$4,[34]Справочники!$A$16:$A$18</definedName>
    <definedName name="Helper_ФОРЭМ">[33]Справочники!$A$30:$A$35</definedName>
    <definedName name="hfte">#N/A</definedName>
    <definedName name="hgkj">'[35]Продажи реальные и прогноз 20 л'!$E$47</definedName>
    <definedName name="hhh">#N/A</definedName>
    <definedName name="hhy">#N/A</definedName>
    <definedName name="hjg" localSheetId="15">#REF!</definedName>
    <definedName name="hjg" localSheetId="4">#REF!</definedName>
    <definedName name="hjg" localSheetId="5">#REF!</definedName>
    <definedName name="hjg" localSheetId="6">#REF!</definedName>
    <definedName name="hjg" localSheetId="7">#REF!</definedName>
    <definedName name="hjg">#REF!</definedName>
    <definedName name="hjytjtyj" localSheetId="5" hidden="1">{"Маржа для директора",#N/A,FALSE,"Маржа Чисто Влад ";"Маржа для директора",#N/A,FALSE,"Маржа Хабаровск";"Маржа для директора",#N/A,FALSE,"Маржа СВОД"}</definedName>
    <definedName name="hjytjtyj" localSheetId="6" hidden="1">{"Маржа для директора",#N/A,FALSE,"Маржа Чисто Влад ";"Маржа для директора",#N/A,FALSE,"Маржа Хабаровск";"Маржа для директора",#N/A,FALSE,"Маржа СВОД"}</definedName>
    <definedName name="hjytjtyj" hidden="1">{"Маржа для директора",#N/A,FALSE,"Маржа Чисто Влад ";"Маржа для директора",#N/A,FALSE,"Маржа Хабаровск";"Маржа для директора",#N/A,FALSE,"Маржа СВОД"}</definedName>
    <definedName name="homr" localSheetId="15">#REF!</definedName>
    <definedName name="homr" localSheetId="4">#REF!</definedName>
    <definedName name="homr" localSheetId="5">#REF!</definedName>
    <definedName name="homr" localSheetId="6">#REF!</definedName>
    <definedName name="homr" localSheetId="7">#REF!</definedName>
    <definedName name="homr">#REF!</definedName>
    <definedName name="hpo" localSheetId="5" hidden="1">{"Маржа для директора",#N/A,FALSE,"Маржа Чисто Влад ";"Маржа для директора",#N/A,FALSE,"Маржа Хабаровск";"Маржа для директора",#N/A,FALSE,"Маржа СВОД"}</definedName>
    <definedName name="hpo" localSheetId="6" hidden="1">{"Маржа для директора",#N/A,FALSE,"Маржа Чисто Влад ";"Маржа для директора",#N/A,FALSE,"Маржа Хабаровск";"Маржа для директора",#N/A,FALSE,"Маржа СВОД"}</definedName>
    <definedName name="hpo" hidden="1">{"Маржа для директора",#N/A,FALSE,"Маржа Чисто Влад ";"Маржа для директора",#N/A,FALSE,"Маржа Хабаровск";"Маржа для директора",#N/A,FALSE,"Маржа СВОД"}</definedName>
    <definedName name="i" localSheetId="5" hidden="1">{"Маржа для директора",#N/A,FALSE,"Маржа Чисто Влад ";"Маржа для директора",#N/A,FALSE,"Маржа Хабаровск";"Маржа для директора",#N/A,FALSE,"Маржа СВОД"}</definedName>
    <definedName name="i" localSheetId="6" hidden="1">{"Маржа для директора",#N/A,FALSE,"Маржа Чисто Влад ";"Маржа для директора",#N/A,FALSE,"Маржа Хабаровск";"Маржа для директора",#N/A,FALSE,"Маржа СВОД"}</definedName>
    <definedName name="i" hidden="1">{"Маржа для директора",#N/A,FALSE,"Маржа Чисто Влад ";"Маржа для директора",#N/A,FALSE,"Маржа Хабаровск";"Маржа для директора",#N/A,FALSE,"Маржа СВОД"}</definedName>
    <definedName name="ID">[21]Титульный!$A$1</definedName>
    <definedName name="îî">#N/A</definedName>
    <definedName name="ILUILIL">#N/A</definedName>
    <definedName name="ILYKLK">#N/A</definedName>
    <definedName name="Industry" localSheetId="15">'[36]Dairy Precedents'!#REF!</definedName>
    <definedName name="Industry" localSheetId="4">'[36]Dairy Precedents'!#REF!</definedName>
    <definedName name="Industry" localSheetId="6">'[36]Dairy Precedents'!#REF!</definedName>
    <definedName name="Industry" localSheetId="7">'[36]Dairy Precedents'!#REF!</definedName>
    <definedName name="Industry">'[36]Dairy Precedents'!#REF!</definedName>
    <definedName name="investing" localSheetId="15">#REF!</definedName>
    <definedName name="investing" localSheetId="4">#REF!</definedName>
    <definedName name="investing" localSheetId="5">#REF!</definedName>
    <definedName name="investing" localSheetId="6">#REF!</definedName>
    <definedName name="investing" localSheetId="7">#REF!</definedName>
    <definedName name="investing">#REF!</definedName>
    <definedName name="j">#N/A</definedName>
    <definedName name="jhjhdjhfj" localSheetId="15">#REF!</definedName>
    <definedName name="jhjhdjhfj" localSheetId="4">#REF!</definedName>
    <definedName name="jhjhdjhfj" localSheetId="5">#REF!</definedName>
    <definedName name="jhjhdjhfj" localSheetId="6">#REF!</definedName>
    <definedName name="jhjhdjhfj" localSheetId="7">#REF!</definedName>
    <definedName name="jhjhdjhfj">#REF!</definedName>
    <definedName name="jhu">#N/A</definedName>
    <definedName name="jk" localSheetId="5" hidden="1">{"Маржа для директора",#N/A,FALSE,"Маржа Чисто Влад ";"Маржа для директора",#N/A,FALSE,"Маржа Хабаровск";"Маржа для директора",#N/A,FALSE,"Маржа СВОД"}</definedName>
    <definedName name="jk" localSheetId="6" hidden="1">{"Маржа для директора",#N/A,FALSE,"Маржа Чисто Влад ";"Маржа для директора",#N/A,FALSE,"Маржа Хабаровск";"Маржа для директора",#N/A,FALSE,"Маржа СВОД"}</definedName>
    <definedName name="jk" hidden="1">{"Маржа для директора",#N/A,FALSE,"Маржа Чисто Влад ";"Маржа для директора",#N/A,FALSE,"Маржа Хабаровск";"Маржа для директора",#N/A,FALSE,"Маржа СВОД"}</definedName>
    <definedName name="k">#N/A</definedName>
    <definedName name="K111_" localSheetId="15">#REF!</definedName>
    <definedName name="K111_" localSheetId="4">#REF!</definedName>
    <definedName name="K111_" localSheetId="5">#REF!</definedName>
    <definedName name="K111_" localSheetId="6">#REF!</definedName>
    <definedName name="K111_" localSheetId="7">#REF!</definedName>
    <definedName name="K111_">#REF!</definedName>
    <definedName name="K112_" localSheetId="15">#REF!</definedName>
    <definedName name="K112_" localSheetId="4">#REF!</definedName>
    <definedName name="K112_" localSheetId="6">#REF!</definedName>
    <definedName name="K112_" localSheetId="7">#REF!</definedName>
    <definedName name="K112_">#REF!</definedName>
    <definedName name="K120_" localSheetId="15">#REF!</definedName>
    <definedName name="K120_" localSheetId="4">#REF!</definedName>
    <definedName name="K120_" localSheetId="6">#REF!</definedName>
    <definedName name="K120_" localSheetId="7">#REF!</definedName>
    <definedName name="K120_">#REF!</definedName>
    <definedName name="K121_" localSheetId="15">#REF!</definedName>
    <definedName name="K121_" localSheetId="4">#REF!</definedName>
    <definedName name="K121_" localSheetId="6">#REF!</definedName>
    <definedName name="K121_" localSheetId="7">#REF!</definedName>
    <definedName name="K121_">#REF!</definedName>
    <definedName name="K122_" localSheetId="15">#REF!</definedName>
    <definedName name="K122_" localSheetId="4">#REF!</definedName>
    <definedName name="K122_" localSheetId="6">#REF!</definedName>
    <definedName name="K122_" localSheetId="7">#REF!</definedName>
    <definedName name="K122_">#REF!</definedName>
    <definedName name="K123_" localSheetId="15">#REF!</definedName>
    <definedName name="K123_" localSheetId="4">#REF!</definedName>
    <definedName name="K123_" localSheetId="6">#REF!</definedName>
    <definedName name="K123_" localSheetId="7">#REF!</definedName>
    <definedName name="K123_">#REF!</definedName>
    <definedName name="K130_" localSheetId="15">#REF!</definedName>
    <definedName name="K130_" localSheetId="4">#REF!</definedName>
    <definedName name="K130_" localSheetId="6">#REF!</definedName>
    <definedName name="K130_" localSheetId="7">#REF!</definedName>
    <definedName name="K130_">#REF!</definedName>
    <definedName name="K131_" localSheetId="15">#REF!</definedName>
    <definedName name="K131_" localSheetId="4">#REF!</definedName>
    <definedName name="K131_" localSheetId="6">#REF!</definedName>
    <definedName name="K131_" localSheetId="7">#REF!</definedName>
    <definedName name="K131_">#REF!</definedName>
    <definedName name="K132_" localSheetId="15">#REF!</definedName>
    <definedName name="K132_" localSheetId="4">#REF!</definedName>
    <definedName name="K132_" localSheetId="6">#REF!</definedName>
    <definedName name="K132_" localSheetId="7">#REF!</definedName>
    <definedName name="K132_">#REF!</definedName>
    <definedName name="K133_" localSheetId="15">#REF!</definedName>
    <definedName name="K133_" localSheetId="4">#REF!</definedName>
    <definedName name="K133_" localSheetId="6">#REF!</definedName>
    <definedName name="K133_" localSheetId="7">#REF!</definedName>
    <definedName name="K133_">#REF!</definedName>
    <definedName name="K134_" localSheetId="15">#REF!</definedName>
    <definedName name="K134_" localSheetId="4">#REF!</definedName>
    <definedName name="K134_" localSheetId="6">#REF!</definedName>
    <definedName name="K134_" localSheetId="7">#REF!</definedName>
    <definedName name="K134_">#REF!</definedName>
    <definedName name="K135_" localSheetId="15">#REF!</definedName>
    <definedName name="K135_" localSheetId="4">#REF!</definedName>
    <definedName name="K135_" localSheetId="6">#REF!</definedName>
    <definedName name="K135_" localSheetId="7">#REF!</definedName>
    <definedName name="K135_">#REF!</definedName>
    <definedName name="K136_" localSheetId="15">#REF!</definedName>
    <definedName name="K136_" localSheetId="4">#REF!</definedName>
    <definedName name="K136_" localSheetId="6">#REF!</definedName>
    <definedName name="K136_" localSheetId="7">#REF!</definedName>
    <definedName name="K136_">#REF!</definedName>
    <definedName name="K140_" localSheetId="15">#REF!</definedName>
    <definedName name="K140_" localSheetId="4">#REF!</definedName>
    <definedName name="K140_" localSheetId="6">#REF!</definedName>
    <definedName name="K140_" localSheetId="7">#REF!</definedName>
    <definedName name="K140_">#REF!</definedName>
    <definedName name="K190_" localSheetId="15">#REF!</definedName>
    <definedName name="K190_" localSheetId="4">#REF!</definedName>
    <definedName name="K190_" localSheetId="6">#REF!</definedName>
    <definedName name="K190_" localSheetId="7">#REF!</definedName>
    <definedName name="K190_">#REF!</definedName>
    <definedName name="K210_" localSheetId="15">#REF!</definedName>
    <definedName name="K210_" localSheetId="4">#REF!</definedName>
    <definedName name="K210_" localSheetId="6">#REF!</definedName>
    <definedName name="K210_" localSheetId="7">#REF!</definedName>
    <definedName name="K210_">#REF!</definedName>
    <definedName name="K211_" localSheetId="15">#REF!</definedName>
    <definedName name="K211_" localSheetId="4">#REF!</definedName>
    <definedName name="K211_" localSheetId="6">#REF!</definedName>
    <definedName name="K211_" localSheetId="7">#REF!</definedName>
    <definedName name="K211_">#REF!</definedName>
    <definedName name="K212_" localSheetId="15">#REF!</definedName>
    <definedName name="K212_" localSheetId="4">#REF!</definedName>
    <definedName name="K212_" localSheetId="6">#REF!</definedName>
    <definedName name="K212_" localSheetId="7">#REF!</definedName>
    <definedName name="K212_">#REF!</definedName>
    <definedName name="K213_" localSheetId="15">#REF!</definedName>
    <definedName name="K213_" localSheetId="4">#REF!</definedName>
    <definedName name="K213_" localSheetId="6">#REF!</definedName>
    <definedName name="K213_" localSheetId="7">#REF!</definedName>
    <definedName name="K213_">#REF!</definedName>
    <definedName name="K214_" localSheetId="15">#REF!</definedName>
    <definedName name="K214_" localSheetId="4">#REF!</definedName>
    <definedName name="K214_" localSheetId="6">#REF!</definedName>
    <definedName name="K214_" localSheetId="7">#REF!</definedName>
    <definedName name="K214_">#REF!</definedName>
    <definedName name="K215_" localSheetId="15">#REF!</definedName>
    <definedName name="K215_" localSheetId="4">#REF!</definedName>
    <definedName name="K215_" localSheetId="6">#REF!</definedName>
    <definedName name="K215_" localSheetId="7">#REF!</definedName>
    <definedName name="K215_">#REF!</definedName>
    <definedName name="K216_" localSheetId="15">#REF!</definedName>
    <definedName name="K216_" localSheetId="4">#REF!</definedName>
    <definedName name="K216_" localSheetId="6">#REF!</definedName>
    <definedName name="K216_" localSheetId="7">#REF!</definedName>
    <definedName name="K216_">#REF!</definedName>
    <definedName name="K217_" localSheetId="15">#REF!</definedName>
    <definedName name="K217_" localSheetId="4">#REF!</definedName>
    <definedName name="K217_" localSheetId="6">#REF!</definedName>
    <definedName name="K217_" localSheetId="7">#REF!</definedName>
    <definedName name="K217_">#REF!</definedName>
    <definedName name="K218_" localSheetId="15">#REF!</definedName>
    <definedName name="K218_" localSheetId="4">#REF!</definedName>
    <definedName name="K218_" localSheetId="6">#REF!</definedName>
    <definedName name="K218_" localSheetId="7">#REF!</definedName>
    <definedName name="K218_">#REF!</definedName>
    <definedName name="K220_" localSheetId="15">#REF!</definedName>
    <definedName name="K220_" localSheetId="4">#REF!</definedName>
    <definedName name="K220_" localSheetId="6">#REF!</definedName>
    <definedName name="K220_" localSheetId="7">#REF!</definedName>
    <definedName name="K220_">#REF!</definedName>
    <definedName name="K221_" localSheetId="15">#REF!</definedName>
    <definedName name="K221_" localSheetId="4">#REF!</definedName>
    <definedName name="K221_" localSheetId="6">#REF!</definedName>
    <definedName name="K221_" localSheetId="7">#REF!</definedName>
    <definedName name="K221_">#REF!</definedName>
    <definedName name="K222_" localSheetId="15">#REF!</definedName>
    <definedName name="K222_" localSheetId="4">#REF!</definedName>
    <definedName name="K222_" localSheetId="6">#REF!</definedName>
    <definedName name="K222_" localSheetId="7">#REF!</definedName>
    <definedName name="K222_">#REF!</definedName>
    <definedName name="K223_" localSheetId="15">#REF!</definedName>
    <definedName name="K223_" localSheetId="4">#REF!</definedName>
    <definedName name="K223_" localSheetId="6">#REF!</definedName>
    <definedName name="K223_" localSheetId="7">#REF!</definedName>
    <definedName name="K223_">#REF!</definedName>
    <definedName name="K224_" localSheetId="15">#REF!</definedName>
    <definedName name="K224_" localSheetId="4">#REF!</definedName>
    <definedName name="K224_" localSheetId="6">#REF!</definedName>
    <definedName name="K224_" localSheetId="7">#REF!</definedName>
    <definedName name="K224_">#REF!</definedName>
    <definedName name="K225_" localSheetId="15">#REF!</definedName>
    <definedName name="K225_" localSheetId="4">#REF!</definedName>
    <definedName name="K225_" localSheetId="6">#REF!</definedName>
    <definedName name="K225_" localSheetId="7">#REF!</definedName>
    <definedName name="K225_">#REF!</definedName>
    <definedName name="K226_" localSheetId="15">#REF!</definedName>
    <definedName name="K226_" localSheetId="4">#REF!</definedName>
    <definedName name="K226_" localSheetId="6">#REF!</definedName>
    <definedName name="K226_" localSheetId="7">#REF!</definedName>
    <definedName name="K226_">#REF!</definedName>
    <definedName name="K230_" localSheetId="15">#REF!</definedName>
    <definedName name="K230_" localSheetId="4">#REF!</definedName>
    <definedName name="K230_" localSheetId="6">#REF!</definedName>
    <definedName name="K230_" localSheetId="7">#REF!</definedName>
    <definedName name="K230_">#REF!</definedName>
    <definedName name="K231_" localSheetId="15">#REF!</definedName>
    <definedName name="K231_" localSheetId="4">#REF!</definedName>
    <definedName name="K231_" localSheetId="6">#REF!</definedName>
    <definedName name="K231_" localSheetId="7">#REF!</definedName>
    <definedName name="K231_">#REF!</definedName>
    <definedName name="K232_" localSheetId="15">#REF!</definedName>
    <definedName name="K232_" localSheetId="4">#REF!</definedName>
    <definedName name="K232_" localSheetId="6">#REF!</definedName>
    <definedName name="K232_" localSheetId="7">#REF!</definedName>
    <definedName name="K232_">#REF!</definedName>
    <definedName name="K233_" localSheetId="15">#REF!</definedName>
    <definedName name="K233_" localSheetId="4">#REF!</definedName>
    <definedName name="K233_" localSheetId="6">#REF!</definedName>
    <definedName name="K233_" localSheetId="7">#REF!</definedName>
    <definedName name="K233_">#REF!</definedName>
    <definedName name="K234_" localSheetId="15">#REF!</definedName>
    <definedName name="K234_" localSheetId="4">#REF!</definedName>
    <definedName name="K234_" localSheetId="6">#REF!</definedName>
    <definedName name="K234_" localSheetId="7">#REF!</definedName>
    <definedName name="K234_">#REF!</definedName>
    <definedName name="K235_" localSheetId="15">#REF!</definedName>
    <definedName name="K235_" localSheetId="4">#REF!</definedName>
    <definedName name="K235_" localSheetId="6">#REF!</definedName>
    <definedName name="K235_" localSheetId="7">#REF!</definedName>
    <definedName name="K235_">#REF!</definedName>
    <definedName name="K236_" localSheetId="15">#REF!</definedName>
    <definedName name="K236_" localSheetId="4">#REF!</definedName>
    <definedName name="K236_" localSheetId="6">#REF!</definedName>
    <definedName name="K236_" localSheetId="7">#REF!</definedName>
    <definedName name="K236_">#REF!</definedName>
    <definedName name="K240_" localSheetId="15">#REF!</definedName>
    <definedName name="K240_" localSheetId="4">#REF!</definedName>
    <definedName name="K240_" localSheetId="6">#REF!</definedName>
    <definedName name="K240_" localSheetId="7">#REF!</definedName>
    <definedName name="K240_">#REF!</definedName>
    <definedName name="K241_" localSheetId="15">#REF!</definedName>
    <definedName name="K241_" localSheetId="4">#REF!</definedName>
    <definedName name="K241_" localSheetId="6">#REF!</definedName>
    <definedName name="K241_" localSheetId="7">#REF!</definedName>
    <definedName name="K241_">#REF!</definedName>
    <definedName name="K242_" localSheetId="15">#REF!</definedName>
    <definedName name="K242_" localSheetId="4">#REF!</definedName>
    <definedName name="K242_" localSheetId="6">#REF!</definedName>
    <definedName name="K242_" localSheetId="7">#REF!</definedName>
    <definedName name="K242_">#REF!</definedName>
    <definedName name="K243_" localSheetId="15">#REF!</definedName>
    <definedName name="K243_" localSheetId="4">#REF!</definedName>
    <definedName name="K243_" localSheetId="6">#REF!</definedName>
    <definedName name="K243_" localSheetId="7">#REF!</definedName>
    <definedName name="K243_">#REF!</definedName>
    <definedName name="K250_" localSheetId="15">#REF!</definedName>
    <definedName name="K250_" localSheetId="4">#REF!</definedName>
    <definedName name="K250_" localSheetId="6">#REF!</definedName>
    <definedName name="K250_" localSheetId="7">#REF!</definedName>
    <definedName name="K250_">#REF!</definedName>
    <definedName name="K251_" localSheetId="15">#REF!</definedName>
    <definedName name="K251_" localSheetId="4">#REF!</definedName>
    <definedName name="K251_" localSheetId="6">#REF!</definedName>
    <definedName name="K251_" localSheetId="7">#REF!</definedName>
    <definedName name="K251_">#REF!</definedName>
    <definedName name="K252_" localSheetId="15">#REF!</definedName>
    <definedName name="K252_" localSheetId="4">#REF!</definedName>
    <definedName name="K252_" localSheetId="6">#REF!</definedName>
    <definedName name="K252_" localSheetId="7">#REF!</definedName>
    <definedName name="K252_">#REF!</definedName>
    <definedName name="K253_" localSheetId="15">#REF!</definedName>
    <definedName name="K253_" localSheetId="4">#REF!</definedName>
    <definedName name="K253_" localSheetId="6">#REF!</definedName>
    <definedName name="K253_" localSheetId="7">#REF!</definedName>
    <definedName name="K253_">#REF!</definedName>
    <definedName name="K254_" localSheetId="15">#REF!</definedName>
    <definedName name="K254_" localSheetId="4">#REF!</definedName>
    <definedName name="K254_" localSheetId="6">#REF!</definedName>
    <definedName name="K254_" localSheetId="7">#REF!</definedName>
    <definedName name="K254_">#REF!</definedName>
    <definedName name="K260_" localSheetId="15">#REF!</definedName>
    <definedName name="K260_" localSheetId="4">#REF!</definedName>
    <definedName name="K260_" localSheetId="6">#REF!</definedName>
    <definedName name="K260_" localSheetId="7">#REF!</definedName>
    <definedName name="K260_">#REF!</definedName>
    <definedName name="K290_" localSheetId="15">#REF!</definedName>
    <definedName name="K290_" localSheetId="4">#REF!</definedName>
    <definedName name="K290_" localSheetId="6">#REF!</definedName>
    <definedName name="K290_" localSheetId="7">#REF!</definedName>
    <definedName name="K290_">#REF!</definedName>
    <definedName name="K310_" localSheetId="15">#REF!</definedName>
    <definedName name="K310_" localSheetId="4">#REF!</definedName>
    <definedName name="K310_" localSheetId="6">#REF!</definedName>
    <definedName name="K310_" localSheetId="7">#REF!</definedName>
    <definedName name="K310_">#REF!</definedName>
    <definedName name="K320_" localSheetId="15">#REF!</definedName>
    <definedName name="K320_" localSheetId="4">#REF!</definedName>
    <definedName name="K320_" localSheetId="6">#REF!</definedName>
    <definedName name="K320_" localSheetId="7">#REF!</definedName>
    <definedName name="K320_">#REF!</definedName>
    <definedName name="K390_" localSheetId="15">#REF!</definedName>
    <definedName name="K390_" localSheetId="4">#REF!</definedName>
    <definedName name="K390_" localSheetId="6">#REF!</definedName>
    <definedName name="K390_" localSheetId="7">#REF!</definedName>
    <definedName name="K390_">#REF!</definedName>
    <definedName name="K399_" localSheetId="15">#REF!</definedName>
    <definedName name="K399_" localSheetId="4">#REF!</definedName>
    <definedName name="K399_" localSheetId="6">#REF!</definedName>
    <definedName name="K399_" localSheetId="7">#REF!</definedName>
    <definedName name="K399_">#REF!</definedName>
    <definedName name="K410_" localSheetId="15">#REF!</definedName>
    <definedName name="K410_" localSheetId="4">#REF!</definedName>
    <definedName name="K410_" localSheetId="6">#REF!</definedName>
    <definedName name="K410_" localSheetId="7">#REF!</definedName>
    <definedName name="K410_">#REF!</definedName>
    <definedName name="K420_" localSheetId="15">#REF!</definedName>
    <definedName name="K420_" localSheetId="4">#REF!</definedName>
    <definedName name="K420_" localSheetId="6">#REF!</definedName>
    <definedName name="K420_" localSheetId="7">#REF!</definedName>
    <definedName name="K420_">#REF!</definedName>
    <definedName name="K430_" localSheetId="15">#REF!</definedName>
    <definedName name="K430_" localSheetId="4">#REF!</definedName>
    <definedName name="K430_" localSheetId="6">#REF!</definedName>
    <definedName name="K430_" localSheetId="7">#REF!</definedName>
    <definedName name="K430_">#REF!</definedName>
    <definedName name="K431_" localSheetId="15">#REF!</definedName>
    <definedName name="K431_" localSheetId="4">#REF!</definedName>
    <definedName name="K431_" localSheetId="6">#REF!</definedName>
    <definedName name="K431_" localSheetId="7">#REF!</definedName>
    <definedName name="K431_">#REF!</definedName>
    <definedName name="K432_" localSheetId="15">#REF!</definedName>
    <definedName name="K432_" localSheetId="4">#REF!</definedName>
    <definedName name="K432_" localSheetId="6">#REF!</definedName>
    <definedName name="K432_" localSheetId="7">#REF!</definedName>
    <definedName name="K432_">#REF!</definedName>
    <definedName name="K440_" localSheetId="15">#REF!</definedName>
    <definedName name="K440_" localSheetId="4">#REF!</definedName>
    <definedName name="K440_" localSheetId="6">#REF!</definedName>
    <definedName name="K440_" localSheetId="7">#REF!</definedName>
    <definedName name="K440_">#REF!</definedName>
    <definedName name="K450_" localSheetId="15">#REF!</definedName>
    <definedName name="K450_" localSheetId="4">#REF!</definedName>
    <definedName name="K450_" localSheetId="6">#REF!</definedName>
    <definedName name="K450_" localSheetId="7">#REF!</definedName>
    <definedName name="K450_">#REF!</definedName>
    <definedName name="K460_" localSheetId="15">#REF!</definedName>
    <definedName name="K460_" localSheetId="4">#REF!</definedName>
    <definedName name="K460_" localSheetId="6">#REF!</definedName>
    <definedName name="K460_" localSheetId="7">#REF!</definedName>
    <definedName name="K460_">#REF!</definedName>
    <definedName name="K470_" localSheetId="15">#REF!</definedName>
    <definedName name="K470_" localSheetId="4">#REF!</definedName>
    <definedName name="K470_" localSheetId="6">#REF!</definedName>
    <definedName name="K470_" localSheetId="7">#REF!</definedName>
    <definedName name="K470_">#REF!</definedName>
    <definedName name="K480_" localSheetId="15">#REF!</definedName>
    <definedName name="K480_" localSheetId="4">#REF!</definedName>
    <definedName name="K480_" localSheetId="6">#REF!</definedName>
    <definedName name="K480_" localSheetId="7">#REF!</definedName>
    <definedName name="K480_">#REF!</definedName>
    <definedName name="K490_" localSheetId="15">#REF!</definedName>
    <definedName name="K490_" localSheetId="4">#REF!</definedName>
    <definedName name="K490_" localSheetId="6">#REF!</definedName>
    <definedName name="K490_" localSheetId="7">#REF!</definedName>
    <definedName name="K490_">#REF!</definedName>
    <definedName name="K510_" localSheetId="15">#REF!</definedName>
    <definedName name="K510_" localSheetId="4">#REF!</definedName>
    <definedName name="K510_" localSheetId="6">#REF!</definedName>
    <definedName name="K510_" localSheetId="7">#REF!</definedName>
    <definedName name="K510_">#REF!</definedName>
    <definedName name="K511_" localSheetId="15">#REF!</definedName>
    <definedName name="K511_" localSheetId="4">#REF!</definedName>
    <definedName name="K511_" localSheetId="6">#REF!</definedName>
    <definedName name="K511_" localSheetId="7">#REF!</definedName>
    <definedName name="K511_">#REF!</definedName>
    <definedName name="K512_" localSheetId="15">#REF!</definedName>
    <definedName name="K512_" localSheetId="4">#REF!</definedName>
    <definedName name="K512_" localSheetId="6">#REF!</definedName>
    <definedName name="K512_" localSheetId="7">#REF!</definedName>
    <definedName name="K512_">#REF!</definedName>
    <definedName name="K513_" localSheetId="15">#REF!</definedName>
    <definedName name="K513_" localSheetId="4">#REF!</definedName>
    <definedName name="K513_" localSheetId="6">#REF!</definedName>
    <definedName name="K513_" localSheetId="7">#REF!</definedName>
    <definedName name="K513_">#REF!</definedName>
    <definedName name="K590_" localSheetId="15">#REF!</definedName>
    <definedName name="K590_" localSheetId="4">#REF!</definedName>
    <definedName name="K590_" localSheetId="6">#REF!</definedName>
    <definedName name="K590_" localSheetId="7">#REF!</definedName>
    <definedName name="K590_">#REF!</definedName>
    <definedName name="K610_" localSheetId="15">#REF!</definedName>
    <definedName name="K610_" localSheetId="4">#REF!</definedName>
    <definedName name="K610_" localSheetId="6">#REF!</definedName>
    <definedName name="K610_" localSheetId="7">#REF!</definedName>
    <definedName name="K610_">#REF!</definedName>
    <definedName name="K611_" localSheetId="15">#REF!</definedName>
    <definedName name="K611_" localSheetId="4">#REF!</definedName>
    <definedName name="K611_" localSheetId="6">#REF!</definedName>
    <definedName name="K611_" localSheetId="7">#REF!</definedName>
    <definedName name="K611_">#REF!</definedName>
    <definedName name="K612_" localSheetId="15">#REF!</definedName>
    <definedName name="K612_" localSheetId="4">#REF!</definedName>
    <definedName name="K612_" localSheetId="6">#REF!</definedName>
    <definedName name="K612_" localSheetId="7">#REF!</definedName>
    <definedName name="K612_">#REF!</definedName>
    <definedName name="K620_" localSheetId="15">#REF!</definedName>
    <definedName name="K620_" localSheetId="4">#REF!</definedName>
    <definedName name="K620_" localSheetId="6">#REF!</definedName>
    <definedName name="K620_" localSheetId="7">#REF!</definedName>
    <definedName name="K620_">#REF!</definedName>
    <definedName name="K621_" localSheetId="15">#REF!</definedName>
    <definedName name="K621_" localSheetId="4">#REF!</definedName>
    <definedName name="K621_" localSheetId="6">#REF!</definedName>
    <definedName name="K621_" localSheetId="7">#REF!</definedName>
    <definedName name="K621_">#REF!</definedName>
    <definedName name="K622_" localSheetId="15">#REF!</definedName>
    <definedName name="K622_" localSheetId="4">#REF!</definedName>
    <definedName name="K622_" localSheetId="6">#REF!</definedName>
    <definedName name="K622_" localSheetId="7">#REF!</definedName>
    <definedName name="K622_">#REF!</definedName>
    <definedName name="K623_" localSheetId="15">#REF!</definedName>
    <definedName name="K623_" localSheetId="4">#REF!</definedName>
    <definedName name="K623_" localSheetId="6">#REF!</definedName>
    <definedName name="K623_" localSheetId="7">#REF!</definedName>
    <definedName name="K623_">#REF!</definedName>
    <definedName name="K624_" localSheetId="15">#REF!</definedName>
    <definedName name="K624_" localSheetId="4">#REF!</definedName>
    <definedName name="K624_" localSheetId="6">#REF!</definedName>
    <definedName name="K624_" localSheetId="7">#REF!</definedName>
    <definedName name="K624_">#REF!</definedName>
    <definedName name="K625_" localSheetId="15">#REF!</definedName>
    <definedName name="K625_" localSheetId="4">#REF!</definedName>
    <definedName name="K625_" localSheetId="6">#REF!</definedName>
    <definedName name="K625_" localSheetId="7">#REF!</definedName>
    <definedName name="K625_">#REF!</definedName>
    <definedName name="K626_" localSheetId="15">#REF!</definedName>
    <definedName name="K626_" localSheetId="4">#REF!</definedName>
    <definedName name="K626_" localSheetId="6">#REF!</definedName>
    <definedName name="K626_" localSheetId="7">#REF!</definedName>
    <definedName name="K626_">#REF!</definedName>
    <definedName name="K627_" localSheetId="15">#REF!</definedName>
    <definedName name="K627_" localSheetId="4">#REF!</definedName>
    <definedName name="K627_" localSheetId="6">#REF!</definedName>
    <definedName name="K627_" localSheetId="7">#REF!</definedName>
    <definedName name="K627_">#REF!</definedName>
    <definedName name="K628_" localSheetId="15">#REF!</definedName>
    <definedName name="K628_" localSheetId="4">#REF!</definedName>
    <definedName name="K628_" localSheetId="6">#REF!</definedName>
    <definedName name="K628_" localSheetId="7">#REF!</definedName>
    <definedName name="K628_">#REF!</definedName>
    <definedName name="K630_" localSheetId="15">#REF!</definedName>
    <definedName name="K630_" localSheetId="4">#REF!</definedName>
    <definedName name="K630_" localSheetId="6">#REF!</definedName>
    <definedName name="K630_" localSheetId="7">#REF!</definedName>
    <definedName name="K630_">#REF!</definedName>
    <definedName name="K640_" localSheetId="15">#REF!</definedName>
    <definedName name="K640_" localSheetId="4">#REF!</definedName>
    <definedName name="K640_" localSheetId="6">#REF!</definedName>
    <definedName name="K640_" localSheetId="7">#REF!</definedName>
    <definedName name="K640_">#REF!</definedName>
    <definedName name="K650_" localSheetId="15">#REF!</definedName>
    <definedName name="K650_" localSheetId="4">#REF!</definedName>
    <definedName name="K650_" localSheetId="6">#REF!</definedName>
    <definedName name="K650_" localSheetId="7">#REF!</definedName>
    <definedName name="K650_">#REF!</definedName>
    <definedName name="K660_" localSheetId="15">#REF!</definedName>
    <definedName name="K660_" localSheetId="4">#REF!</definedName>
    <definedName name="K660_" localSheetId="6">#REF!</definedName>
    <definedName name="K660_" localSheetId="7">#REF!</definedName>
    <definedName name="K660_">#REF!</definedName>
    <definedName name="K670_" localSheetId="15">#REF!</definedName>
    <definedName name="K670_" localSheetId="4">#REF!</definedName>
    <definedName name="K670_" localSheetId="6">#REF!</definedName>
    <definedName name="K670_" localSheetId="7">#REF!</definedName>
    <definedName name="K670_">#REF!</definedName>
    <definedName name="K690_" localSheetId="15">#REF!</definedName>
    <definedName name="K690_" localSheetId="4">#REF!</definedName>
    <definedName name="K690_" localSheetId="6">#REF!</definedName>
    <definedName name="K690_" localSheetId="7">#REF!</definedName>
    <definedName name="K690_">#REF!</definedName>
    <definedName name="K699_" localSheetId="15">#REF!</definedName>
    <definedName name="K699_" localSheetId="4">#REF!</definedName>
    <definedName name="K699_" localSheetId="6">#REF!</definedName>
    <definedName name="K699_" localSheetId="7">#REF!</definedName>
    <definedName name="K699_">#REF!</definedName>
    <definedName name="kb">'[10]Продажи реальные и прогноз 20 л'!$G$47</definedName>
    <definedName name="ke">#N/A</definedName>
    <definedName name="khkhjkh" localSheetId="15">#REF!</definedName>
    <definedName name="khkhjkh" localSheetId="4">#REF!</definedName>
    <definedName name="khkhjkh" localSheetId="5">#REF!</definedName>
    <definedName name="khkhjkh" localSheetId="6">#REF!</definedName>
    <definedName name="khkhjkh" localSheetId="7">#REF!</definedName>
    <definedName name="khkhjkh">#REF!</definedName>
    <definedName name="kkk">#N/A</definedName>
    <definedName name="kl">'[13]0_33'!$G$43</definedName>
    <definedName name="knkn.n.">#N/A</definedName>
    <definedName name="KOTLODERJ_LIST">[37]Справочники!$E$9</definedName>
    <definedName name="kurg_pen" localSheetId="15">'[15]Input-Moscow'!#REF!</definedName>
    <definedName name="kurg_pen" localSheetId="4">'[15]Input-Moscow'!#REF!</definedName>
    <definedName name="kurg_pen" localSheetId="5">'[15]Input-Moscow'!#REF!</definedName>
    <definedName name="kurg_pen" localSheetId="6">'[15]Input-Moscow'!#REF!</definedName>
    <definedName name="kurg_pen" localSheetId="7">'[15]Input-Moscow'!#REF!</definedName>
    <definedName name="kurg_pen">'[15]Input-Moscow'!#REF!</definedName>
    <definedName name="l">#N/A</definedName>
    <definedName name="list_year">[28]TEHSHEET!$D$2:$D$4</definedName>
    <definedName name="lklklk">#N/A</definedName>
    <definedName name="LMKN">#N/A</definedName>
    <definedName name="LocalNetDebt" localSheetId="15">'[11]Dairy Precedents'!#REF!</definedName>
    <definedName name="LocalNetDebt" localSheetId="4">'[11]Dairy Precedents'!#REF!</definedName>
    <definedName name="LocalNetDebt" localSheetId="5">'[11]Dairy Precedents'!#REF!</definedName>
    <definedName name="LocalNetDebt" localSheetId="6">'[11]Dairy Precedents'!#REF!</definedName>
    <definedName name="LocalNetDebt" localSheetId="7">'[11]Dairy Precedents'!#REF!</definedName>
    <definedName name="LocalNetDebt">'[11]Dairy Precedents'!#REF!</definedName>
    <definedName name="LocalNetIncome" localSheetId="15">'[11]Dairy Precedents'!#REF!</definedName>
    <definedName name="LocalNetIncome" localSheetId="4">'[11]Dairy Precedents'!#REF!</definedName>
    <definedName name="LocalNetIncome" localSheetId="5">'[11]Dairy Precedents'!#REF!</definedName>
    <definedName name="LocalNetIncome" localSheetId="6">'[11]Dairy Precedents'!#REF!</definedName>
    <definedName name="LocalNetIncome" localSheetId="7">'[11]Dairy Precedents'!#REF!</definedName>
    <definedName name="LocalNetIncome">'[11]Dairy Precedents'!#REF!</definedName>
    <definedName name="LocalSales" localSheetId="15">'[11]Dairy Precedents'!#REF!</definedName>
    <definedName name="LocalSales" localSheetId="4">'[11]Dairy Precedents'!#REF!</definedName>
    <definedName name="LocalSales" localSheetId="6">'[11]Dairy Precedents'!#REF!</definedName>
    <definedName name="LocalSales" localSheetId="7">'[11]Dairy Precedents'!#REF!</definedName>
    <definedName name="LocalSales">'[11]Dairy Precedents'!#REF!</definedName>
    <definedName name="logical">[37]TEHSHEET!$K$2:$K$3</definedName>
    <definedName name="Ltitle" localSheetId="15">#REF!</definedName>
    <definedName name="Ltitle" localSheetId="4">#REF!</definedName>
    <definedName name="Ltitle" localSheetId="5">#REF!</definedName>
    <definedName name="Ltitle" localSheetId="6">#REF!</definedName>
    <definedName name="Ltitle" localSheetId="7">#REF!</definedName>
    <definedName name="Ltitle">#REF!</definedName>
    <definedName name="m">[38]Anlagevermögen!$A$1:$Z$29</definedName>
    <definedName name="m_PERIOD_NAME" hidden="1">[39]XLR_NoRangeSheet!$C$6</definedName>
    <definedName name="material" localSheetId="15">#REF!</definedName>
    <definedName name="material" localSheetId="4">#REF!</definedName>
    <definedName name="material" localSheetId="5">#REF!</definedName>
    <definedName name="material" localSheetId="6">#REF!</definedName>
    <definedName name="material" localSheetId="7">#REF!</definedName>
    <definedName name="material">#REF!</definedName>
    <definedName name="metod_regul_list">[32]TEHSHEET!$O$2:$O$3</definedName>
    <definedName name="mi_re_end01">[23]УрРасч!$H$31,[23]УрРасч!$H$29</definedName>
    <definedName name="mincash" localSheetId="15">#REF!</definedName>
    <definedName name="mincash" localSheetId="4">#REF!</definedName>
    <definedName name="mincash" localSheetId="5">#REF!</definedName>
    <definedName name="mincash" localSheetId="6">#REF!</definedName>
    <definedName name="mincash" localSheetId="7">#REF!</definedName>
    <definedName name="mincash">#REF!</definedName>
    <definedName name="mj">#N/A</definedName>
    <definedName name="mn" localSheetId="5" hidden="1">{"Маржа для директора",#N/A,FALSE,"Маржа Чисто Влад ";"Маржа для директора",#N/A,FALSE,"Маржа Хабаровск";"Маржа для директора",#N/A,FALSE,"Маржа СВОД"}</definedName>
    <definedName name="mn" localSheetId="6" hidden="1">{"Маржа для директора",#N/A,FALSE,"Маржа Чисто Влад ";"Маржа для директора",#N/A,FALSE,"Маржа Хабаровск";"Маржа для директора",#N/A,FALSE,"Маржа СВОД"}</definedName>
    <definedName name="mn" hidden="1">{"Маржа для директора",#N/A,FALSE,"Маржа Чисто Влад ";"Маржа для директора",#N/A,FALSE,"Маржа Хабаровск";"Маржа для директора",#N/A,FALSE,"Маржа СВОД"}</definedName>
    <definedName name="mntyh" localSheetId="5" hidden="1">{"Маржа для директора",#N/A,FALSE,"Маржа Чисто Влад ";"Маржа для директора",#N/A,FALSE,"Маржа Хабаровск";"Маржа для директора",#N/A,FALSE,"Маржа СВОД"}</definedName>
    <definedName name="mntyh" localSheetId="6" hidden="1">{"Маржа для директора",#N/A,FALSE,"Маржа Чисто Влад ";"Маржа для директора",#N/A,FALSE,"Маржа Хабаровск";"Маржа для директора",#N/A,FALSE,"Маржа СВОД"}</definedName>
    <definedName name="mntyh" hidden="1">{"Маржа для директора",#N/A,FALSE,"Маржа Чисто Влад ";"Маржа для директора",#N/A,FALSE,"Маржа Хабаровск";"Маржа для директора",#N/A,FALSE,"Маржа СВОД"}</definedName>
    <definedName name="MO" localSheetId="15">#REF!</definedName>
    <definedName name="MO" localSheetId="16">#REF!</definedName>
    <definedName name="MO" localSheetId="18">#REF!</definedName>
    <definedName name="MO" localSheetId="4">#REF!</definedName>
    <definedName name="MO" localSheetId="6">#REF!</definedName>
    <definedName name="MO" localSheetId="7">#REF!</definedName>
    <definedName name="MO">#REF!</definedName>
    <definedName name="mol4602_41" localSheetId="15">#REF!</definedName>
    <definedName name="mol4602_41" localSheetId="4">#REF!</definedName>
    <definedName name="mol4602_41" localSheetId="6">#REF!</definedName>
    <definedName name="mol4602_41" localSheetId="7">#REF!</definedName>
    <definedName name="mol4602_41">#REF!</definedName>
    <definedName name="mol4604_41" localSheetId="15">#REF!</definedName>
    <definedName name="mol4604_41" localSheetId="4">#REF!</definedName>
    <definedName name="mol4604_41" localSheetId="6">#REF!</definedName>
    <definedName name="mol4604_41" localSheetId="7">#REF!</definedName>
    <definedName name="mol4604_41">#REF!</definedName>
    <definedName name="month" localSheetId="15">#REF!</definedName>
    <definedName name="month" localSheetId="4">#REF!</definedName>
    <definedName name="month" localSheetId="6">#REF!</definedName>
    <definedName name="month" localSheetId="7">#REF!</definedName>
    <definedName name="month">#REF!</definedName>
    <definedName name="MONTH_PERIOD">[40]Титульный!$F$24</definedName>
    <definedName name="mult_sen" localSheetId="15">#REF!</definedName>
    <definedName name="mult_sen" localSheetId="4">#REF!</definedName>
    <definedName name="mult_sen" localSheetId="5">#REF!</definedName>
    <definedName name="mult_sen" localSheetId="6">#REF!</definedName>
    <definedName name="mult_sen" localSheetId="7">#REF!</definedName>
    <definedName name="mult_sen">#REF!</definedName>
    <definedName name="n" localSheetId="5" hidden="1">{"Маржа для директора",#N/A,FALSE,"Маржа Чисто Влад ";"Маржа для директора",#N/A,FALSE,"Маржа Хабаровск";"Маржа для директора",#N/A,FALSE,"Маржа СВОД"}</definedName>
    <definedName name="n" localSheetId="6" hidden="1">{"Маржа для директора",#N/A,FALSE,"Маржа Чисто Влад ";"Маржа для директора",#N/A,FALSE,"Маржа Хабаровск";"Маржа для директора",#N/A,FALSE,"Маржа СВОД"}</definedName>
    <definedName name="n" hidden="1">{"Маржа для директора",#N/A,FALSE,"Маржа Чисто Влад ";"Маржа для директора",#N/A,FALSE,"Маржа Хабаровск";"Маржа для директора",#N/A,FALSE,"Маржа СВОД"}</definedName>
    <definedName name="N112_" localSheetId="15">#REF!</definedName>
    <definedName name="N112_" localSheetId="4">#REF!</definedName>
    <definedName name="N112_" localSheetId="5">#REF!</definedName>
    <definedName name="N112_" localSheetId="6">#REF!</definedName>
    <definedName name="N112_" localSheetId="7">#REF!</definedName>
    <definedName name="N112_">#REF!</definedName>
    <definedName name="N120_" localSheetId="15">#REF!</definedName>
    <definedName name="N120_" localSheetId="4">#REF!</definedName>
    <definedName name="N120_" localSheetId="6">#REF!</definedName>
    <definedName name="N120_" localSheetId="7">#REF!</definedName>
    <definedName name="N120_">#REF!</definedName>
    <definedName name="N121_" localSheetId="15">#REF!</definedName>
    <definedName name="N121_" localSheetId="4">#REF!</definedName>
    <definedName name="N121_" localSheetId="6">#REF!</definedName>
    <definedName name="N121_" localSheetId="7">#REF!</definedName>
    <definedName name="N121_">#REF!</definedName>
    <definedName name="N122_" localSheetId="15">#REF!</definedName>
    <definedName name="N122_" localSheetId="4">#REF!</definedName>
    <definedName name="N122_" localSheetId="6">#REF!</definedName>
    <definedName name="N122_" localSheetId="7">#REF!</definedName>
    <definedName name="N122_">#REF!</definedName>
    <definedName name="N123_" localSheetId="15">#REF!</definedName>
    <definedName name="N123_" localSheetId="4">#REF!</definedName>
    <definedName name="N123_" localSheetId="6">#REF!</definedName>
    <definedName name="N123_" localSheetId="7">#REF!</definedName>
    <definedName name="N123_">#REF!</definedName>
    <definedName name="N130_" localSheetId="15">#REF!</definedName>
    <definedName name="N130_" localSheetId="4">#REF!</definedName>
    <definedName name="N130_" localSheetId="6">#REF!</definedName>
    <definedName name="N130_" localSheetId="7">#REF!</definedName>
    <definedName name="N130_">#REF!</definedName>
    <definedName name="N131_" localSheetId="15">#REF!</definedName>
    <definedName name="N131_" localSheetId="4">#REF!</definedName>
    <definedName name="N131_" localSheetId="6">#REF!</definedName>
    <definedName name="N131_" localSheetId="7">#REF!</definedName>
    <definedName name="N131_">#REF!</definedName>
    <definedName name="N132_" localSheetId="15">#REF!</definedName>
    <definedName name="N132_" localSheetId="4">#REF!</definedName>
    <definedName name="N132_" localSheetId="6">#REF!</definedName>
    <definedName name="N132_" localSheetId="7">#REF!</definedName>
    <definedName name="N132_">#REF!</definedName>
    <definedName name="N133_" localSheetId="15">#REF!</definedName>
    <definedName name="N133_" localSheetId="4">#REF!</definedName>
    <definedName name="N133_" localSheetId="6">#REF!</definedName>
    <definedName name="N133_" localSheetId="7">#REF!</definedName>
    <definedName name="N133_">#REF!</definedName>
    <definedName name="N134_" localSheetId="15">#REF!</definedName>
    <definedName name="N134_" localSheetId="4">#REF!</definedName>
    <definedName name="N134_" localSheetId="6">#REF!</definedName>
    <definedName name="N134_" localSheetId="7">#REF!</definedName>
    <definedName name="N134_">#REF!</definedName>
    <definedName name="N135_" localSheetId="15">#REF!</definedName>
    <definedName name="N135_" localSheetId="4">#REF!</definedName>
    <definedName name="N135_" localSheetId="6">#REF!</definedName>
    <definedName name="N135_" localSheetId="7">#REF!</definedName>
    <definedName name="N135_">#REF!</definedName>
    <definedName name="N136_" localSheetId="15">#REF!</definedName>
    <definedName name="N136_" localSheetId="4">#REF!</definedName>
    <definedName name="N136_" localSheetId="6">#REF!</definedName>
    <definedName name="N136_" localSheetId="7">#REF!</definedName>
    <definedName name="N136_">#REF!</definedName>
    <definedName name="N140_" localSheetId="15">#REF!</definedName>
    <definedName name="N140_" localSheetId="4">#REF!</definedName>
    <definedName name="N140_" localSheetId="6">#REF!</definedName>
    <definedName name="N140_" localSheetId="7">#REF!</definedName>
    <definedName name="N140_">#REF!</definedName>
    <definedName name="N190_" localSheetId="15">#REF!</definedName>
    <definedName name="N190_" localSheetId="4">#REF!</definedName>
    <definedName name="N190_" localSheetId="6">#REF!</definedName>
    <definedName name="N190_" localSheetId="7">#REF!</definedName>
    <definedName name="N190_">#REF!</definedName>
    <definedName name="N210_" localSheetId="15">#REF!</definedName>
    <definedName name="N210_" localSheetId="4">#REF!</definedName>
    <definedName name="N210_" localSheetId="6">#REF!</definedName>
    <definedName name="N210_" localSheetId="7">#REF!</definedName>
    <definedName name="N210_">#REF!</definedName>
    <definedName name="N211_" localSheetId="15">#REF!</definedName>
    <definedName name="N211_" localSheetId="4">#REF!</definedName>
    <definedName name="N211_" localSheetId="6">#REF!</definedName>
    <definedName name="N211_" localSheetId="7">#REF!</definedName>
    <definedName name="N211_">#REF!</definedName>
    <definedName name="N212_" localSheetId="15">#REF!</definedName>
    <definedName name="N212_" localSheetId="4">#REF!</definedName>
    <definedName name="N212_" localSheetId="6">#REF!</definedName>
    <definedName name="N212_" localSheetId="7">#REF!</definedName>
    <definedName name="N212_">#REF!</definedName>
    <definedName name="N213_" localSheetId="15">#REF!</definedName>
    <definedName name="N213_" localSheetId="4">#REF!</definedName>
    <definedName name="N213_" localSheetId="6">#REF!</definedName>
    <definedName name="N213_" localSheetId="7">#REF!</definedName>
    <definedName name="N213_">#REF!</definedName>
    <definedName name="N214_" localSheetId="15">#REF!</definedName>
    <definedName name="N214_" localSheetId="4">#REF!</definedName>
    <definedName name="N214_" localSheetId="6">#REF!</definedName>
    <definedName name="N214_" localSheetId="7">#REF!</definedName>
    <definedName name="N214_">#REF!</definedName>
    <definedName name="N215_" localSheetId="15">#REF!</definedName>
    <definedName name="N215_" localSheetId="4">#REF!</definedName>
    <definedName name="N215_" localSheetId="6">#REF!</definedName>
    <definedName name="N215_" localSheetId="7">#REF!</definedName>
    <definedName name="N215_">#REF!</definedName>
    <definedName name="N216_" localSheetId="15">#REF!</definedName>
    <definedName name="N216_" localSheetId="4">#REF!</definedName>
    <definedName name="N216_" localSheetId="6">#REF!</definedName>
    <definedName name="N216_" localSheetId="7">#REF!</definedName>
    <definedName name="N216_">#REF!</definedName>
    <definedName name="N217_" localSheetId="15">#REF!</definedName>
    <definedName name="N217_" localSheetId="4">#REF!</definedName>
    <definedName name="N217_" localSheetId="6">#REF!</definedName>
    <definedName name="N217_" localSheetId="7">#REF!</definedName>
    <definedName name="N217_">#REF!</definedName>
    <definedName name="N218_" localSheetId="15">#REF!</definedName>
    <definedName name="N218_" localSheetId="4">#REF!</definedName>
    <definedName name="N218_" localSheetId="6">#REF!</definedName>
    <definedName name="N218_" localSheetId="7">#REF!</definedName>
    <definedName name="N218_">#REF!</definedName>
    <definedName name="N220_" localSheetId="15">#REF!</definedName>
    <definedName name="N220_" localSheetId="4">#REF!</definedName>
    <definedName name="N220_" localSheetId="6">#REF!</definedName>
    <definedName name="N220_" localSheetId="7">#REF!</definedName>
    <definedName name="N220_">#REF!</definedName>
    <definedName name="N221_" localSheetId="15">#REF!</definedName>
    <definedName name="N221_" localSheetId="4">#REF!</definedName>
    <definedName name="N221_" localSheetId="6">#REF!</definedName>
    <definedName name="N221_" localSheetId="7">#REF!</definedName>
    <definedName name="N221_">#REF!</definedName>
    <definedName name="N222_" localSheetId="15">#REF!</definedName>
    <definedName name="N222_" localSheetId="4">#REF!</definedName>
    <definedName name="N222_" localSheetId="6">#REF!</definedName>
    <definedName name="N222_" localSheetId="7">#REF!</definedName>
    <definedName name="N222_">#REF!</definedName>
    <definedName name="N223_" localSheetId="15">#REF!</definedName>
    <definedName name="N223_" localSheetId="4">#REF!</definedName>
    <definedName name="N223_" localSheetId="6">#REF!</definedName>
    <definedName name="N223_" localSheetId="7">#REF!</definedName>
    <definedName name="N223_">#REF!</definedName>
    <definedName name="N224_" localSheetId="15">#REF!</definedName>
    <definedName name="N224_" localSheetId="4">#REF!</definedName>
    <definedName name="N224_" localSheetId="6">#REF!</definedName>
    <definedName name="N224_" localSheetId="7">#REF!</definedName>
    <definedName name="N224_">#REF!</definedName>
    <definedName name="N225_" localSheetId="15">#REF!</definedName>
    <definedName name="N225_" localSheetId="4">#REF!</definedName>
    <definedName name="N225_" localSheetId="6">#REF!</definedName>
    <definedName name="N225_" localSheetId="7">#REF!</definedName>
    <definedName name="N225_">#REF!</definedName>
    <definedName name="N226_" localSheetId="15">#REF!</definedName>
    <definedName name="N226_" localSheetId="4">#REF!</definedName>
    <definedName name="N226_" localSheetId="6">#REF!</definedName>
    <definedName name="N226_" localSheetId="7">#REF!</definedName>
    <definedName name="N226_">#REF!</definedName>
    <definedName name="N230_" localSheetId="15">#REF!</definedName>
    <definedName name="N230_" localSheetId="4">#REF!</definedName>
    <definedName name="N230_" localSheetId="6">#REF!</definedName>
    <definedName name="N230_" localSheetId="7">#REF!</definedName>
    <definedName name="N230_">#REF!</definedName>
    <definedName name="N231_" localSheetId="15">#REF!</definedName>
    <definedName name="N231_" localSheetId="4">#REF!</definedName>
    <definedName name="N231_" localSheetId="6">#REF!</definedName>
    <definedName name="N231_" localSheetId="7">#REF!</definedName>
    <definedName name="N231_">#REF!</definedName>
    <definedName name="N232_" localSheetId="15">#REF!</definedName>
    <definedName name="N232_" localSheetId="4">#REF!</definedName>
    <definedName name="N232_" localSheetId="6">#REF!</definedName>
    <definedName name="N232_" localSheetId="7">#REF!</definedName>
    <definedName name="N232_">#REF!</definedName>
    <definedName name="N233_" localSheetId="15">#REF!</definedName>
    <definedName name="N233_" localSheetId="4">#REF!</definedName>
    <definedName name="N233_" localSheetId="6">#REF!</definedName>
    <definedName name="N233_" localSheetId="7">#REF!</definedName>
    <definedName name="N233_">#REF!</definedName>
    <definedName name="N234_" localSheetId="15">#REF!</definedName>
    <definedName name="N234_" localSheetId="4">#REF!</definedName>
    <definedName name="N234_" localSheetId="6">#REF!</definedName>
    <definedName name="N234_" localSheetId="7">#REF!</definedName>
    <definedName name="N234_">#REF!</definedName>
    <definedName name="N235_" localSheetId="15">#REF!</definedName>
    <definedName name="N235_" localSheetId="4">#REF!</definedName>
    <definedName name="N235_" localSheetId="6">#REF!</definedName>
    <definedName name="N235_" localSheetId="7">#REF!</definedName>
    <definedName name="N235_">#REF!</definedName>
    <definedName name="N236_" localSheetId="15">#REF!</definedName>
    <definedName name="N236_" localSheetId="4">#REF!</definedName>
    <definedName name="N236_" localSheetId="6">#REF!</definedName>
    <definedName name="N236_" localSheetId="7">#REF!</definedName>
    <definedName name="N236_">#REF!</definedName>
    <definedName name="N240_" localSheetId="15">#REF!</definedName>
    <definedName name="N240_" localSheetId="4">#REF!</definedName>
    <definedName name="N240_" localSheetId="6">#REF!</definedName>
    <definedName name="N240_" localSheetId="7">#REF!</definedName>
    <definedName name="N240_">#REF!</definedName>
    <definedName name="N241_" localSheetId="15">#REF!</definedName>
    <definedName name="N241_" localSheetId="4">#REF!</definedName>
    <definedName name="N241_" localSheetId="6">#REF!</definedName>
    <definedName name="N241_" localSheetId="7">#REF!</definedName>
    <definedName name="N241_">#REF!</definedName>
    <definedName name="N242_" localSheetId="15">#REF!</definedName>
    <definedName name="N242_" localSheetId="4">#REF!</definedName>
    <definedName name="N242_" localSheetId="6">#REF!</definedName>
    <definedName name="N242_" localSheetId="7">#REF!</definedName>
    <definedName name="N242_">#REF!</definedName>
    <definedName name="N243_" localSheetId="15">#REF!</definedName>
    <definedName name="N243_" localSheetId="4">#REF!</definedName>
    <definedName name="N243_" localSheetId="6">#REF!</definedName>
    <definedName name="N243_" localSheetId="7">#REF!</definedName>
    <definedName name="N243_">#REF!</definedName>
    <definedName name="N250_" localSheetId="15">#REF!</definedName>
    <definedName name="N250_" localSheetId="4">#REF!</definedName>
    <definedName name="N250_" localSheetId="6">#REF!</definedName>
    <definedName name="N250_" localSheetId="7">#REF!</definedName>
    <definedName name="N250_">#REF!</definedName>
    <definedName name="N251_" localSheetId="15">#REF!</definedName>
    <definedName name="N251_" localSheetId="4">#REF!</definedName>
    <definedName name="N251_" localSheetId="6">#REF!</definedName>
    <definedName name="N251_" localSheetId="7">#REF!</definedName>
    <definedName name="N251_">#REF!</definedName>
    <definedName name="N252_" localSheetId="15">#REF!</definedName>
    <definedName name="N252_" localSheetId="4">#REF!</definedName>
    <definedName name="N252_" localSheetId="6">#REF!</definedName>
    <definedName name="N252_" localSheetId="7">#REF!</definedName>
    <definedName name="N252_">#REF!</definedName>
    <definedName name="N253_" localSheetId="15">#REF!</definedName>
    <definedName name="N253_" localSheetId="4">#REF!</definedName>
    <definedName name="N253_" localSheetId="6">#REF!</definedName>
    <definedName name="N253_" localSheetId="7">#REF!</definedName>
    <definedName name="N253_">#REF!</definedName>
    <definedName name="N254_" localSheetId="15">#REF!</definedName>
    <definedName name="N254_" localSheetId="4">#REF!</definedName>
    <definedName name="N254_" localSheetId="6">#REF!</definedName>
    <definedName name="N254_" localSheetId="7">#REF!</definedName>
    <definedName name="N254_">#REF!</definedName>
    <definedName name="N260_" localSheetId="15">#REF!</definedName>
    <definedName name="N260_" localSheetId="4">#REF!</definedName>
    <definedName name="N260_" localSheetId="6">#REF!</definedName>
    <definedName name="N260_" localSheetId="7">#REF!</definedName>
    <definedName name="N260_">#REF!</definedName>
    <definedName name="N290_" localSheetId="15">#REF!</definedName>
    <definedName name="N290_" localSheetId="4">#REF!</definedName>
    <definedName name="N290_" localSheetId="6">#REF!</definedName>
    <definedName name="N290_" localSheetId="7">#REF!</definedName>
    <definedName name="N290_">#REF!</definedName>
    <definedName name="N310_" localSheetId="15">#REF!</definedName>
    <definedName name="N310_" localSheetId="4">#REF!</definedName>
    <definedName name="N310_" localSheetId="6">#REF!</definedName>
    <definedName name="N310_" localSheetId="7">#REF!</definedName>
    <definedName name="N310_">#REF!</definedName>
    <definedName name="N390_" localSheetId="15">#REF!</definedName>
    <definedName name="N390_" localSheetId="4">#REF!</definedName>
    <definedName name="N390_" localSheetId="6">#REF!</definedName>
    <definedName name="N390_" localSheetId="7">#REF!</definedName>
    <definedName name="N390_">#REF!</definedName>
    <definedName name="N399_" localSheetId="15">#REF!</definedName>
    <definedName name="N399_" localSheetId="4">#REF!</definedName>
    <definedName name="N399_" localSheetId="6">#REF!</definedName>
    <definedName name="N399_" localSheetId="7">#REF!</definedName>
    <definedName name="N399_">#REF!</definedName>
    <definedName name="N410_" localSheetId="15">#REF!</definedName>
    <definedName name="N410_" localSheetId="4">#REF!</definedName>
    <definedName name="N410_" localSheetId="6">#REF!</definedName>
    <definedName name="N410_" localSheetId="7">#REF!</definedName>
    <definedName name="N410_">#REF!</definedName>
    <definedName name="N420_" localSheetId="15">#REF!</definedName>
    <definedName name="N420_" localSheetId="4">#REF!</definedName>
    <definedName name="N420_" localSheetId="6">#REF!</definedName>
    <definedName name="N420_" localSheetId="7">#REF!</definedName>
    <definedName name="N420_">#REF!</definedName>
    <definedName name="N430_" localSheetId="15">#REF!</definedName>
    <definedName name="N430_" localSheetId="4">#REF!</definedName>
    <definedName name="N430_" localSheetId="6">#REF!</definedName>
    <definedName name="N430_" localSheetId="7">#REF!</definedName>
    <definedName name="N430_">#REF!</definedName>
    <definedName name="N431_" localSheetId="15">#REF!</definedName>
    <definedName name="N431_" localSheetId="4">#REF!</definedName>
    <definedName name="N431_" localSheetId="6">#REF!</definedName>
    <definedName name="N431_" localSheetId="7">#REF!</definedName>
    <definedName name="N431_">#REF!</definedName>
    <definedName name="N432_" localSheetId="15">#REF!</definedName>
    <definedName name="N432_" localSheetId="4">#REF!</definedName>
    <definedName name="N432_" localSheetId="6">#REF!</definedName>
    <definedName name="N432_" localSheetId="7">#REF!</definedName>
    <definedName name="N432_">#REF!</definedName>
    <definedName name="N440_" localSheetId="15">#REF!</definedName>
    <definedName name="N440_" localSheetId="4">#REF!</definedName>
    <definedName name="N440_" localSheetId="6">#REF!</definedName>
    <definedName name="N440_" localSheetId="7">#REF!</definedName>
    <definedName name="N440_">#REF!</definedName>
    <definedName name="N450_" localSheetId="15">#REF!</definedName>
    <definedName name="N450_" localSheetId="4">#REF!</definedName>
    <definedName name="N450_" localSheetId="6">#REF!</definedName>
    <definedName name="N450_" localSheetId="7">#REF!</definedName>
    <definedName name="N450_">#REF!</definedName>
    <definedName name="N460_" localSheetId="15">#REF!</definedName>
    <definedName name="N460_" localSheetId="4">#REF!</definedName>
    <definedName name="N460_" localSheetId="6">#REF!</definedName>
    <definedName name="N460_" localSheetId="7">#REF!</definedName>
    <definedName name="N460_">#REF!</definedName>
    <definedName name="N470_" localSheetId="15">#REF!</definedName>
    <definedName name="N470_" localSheetId="4">#REF!</definedName>
    <definedName name="N470_" localSheetId="6">#REF!</definedName>
    <definedName name="N470_" localSheetId="7">#REF!</definedName>
    <definedName name="N470_">#REF!</definedName>
    <definedName name="N480_" localSheetId="15">#REF!</definedName>
    <definedName name="N480_" localSheetId="4">#REF!</definedName>
    <definedName name="N480_" localSheetId="6">#REF!</definedName>
    <definedName name="N480_" localSheetId="7">#REF!</definedName>
    <definedName name="N480_">#REF!</definedName>
    <definedName name="N490_" localSheetId="15">#REF!</definedName>
    <definedName name="N490_" localSheetId="4">#REF!</definedName>
    <definedName name="N490_" localSheetId="6">#REF!</definedName>
    <definedName name="N490_" localSheetId="7">#REF!</definedName>
    <definedName name="N490_">#REF!</definedName>
    <definedName name="N510_" localSheetId="15">#REF!</definedName>
    <definedName name="N510_" localSheetId="4">#REF!</definedName>
    <definedName name="N510_" localSheetId="6">#REF!</definedName>
    <definedName name="N510_" localSheetId="7">#REF!</definedName>
    <definedName name="N510_">#REF!</definedName>
    <definedName name="N511_" localSheetId="15">#REF!</definedName>
    <definedName name="N511_" localSheetId="4">#REF!</definedName>
    <definedName name="N511_" localSheetId="6">#REF!</definedName>
    <definedName name="N511_" localSheetId="7">#REF!</definedName>
    <definedName name="N511_">#REF!</definedName>
    <definedName name="N512_" localSheetId="15">#REF!</definedName>
    <definedName name="N512_" localSheetId="4">#REF!</definedName>
    <definedName name="N512_" localSheetId="6">#REF!</definedName>
    <definedName name="N512_" localSheetId="7">#REF!</definedName>
    <definedName name="N512_">#REF!</definedName>
    <definedName name="N513_" localSheetId="15">#REF!</definedName>
    <definedName name="N513_" localSheetId="4">#REF!</definedName>
    <definedName name="N513_" localSheetId="6">#REF!</definedName>
    <definedName name="N513_" localSheetId="7">#REF!</definedName>
    <definedName name="N513_">#REF!</definedName>
    <definedName name="N590_" localSheetId="15">#REF!</definedName>
    <definedName name="N590_" localSheetId="4">#REF!</definedName>
    <definedName name="N590_" localSheetId="6">#REF!</definedName>
    <definedName name="N590_" localSheetId="7">#REF!</definedName>
    <definedName name="N590_">#REF!</definedName>
    <definedName name="N610_" localSheetId="15">#REF!</definedName>
    <definedName name="N610_" localSheetId="4">#REF!</definedName>
    <definedName name="N610_" localSheetId="6">#REF!</definedName>
    <definedName name="N610_" localSheetId="7">#REF!</definedName>
    <definedName name="N610_">#REF!</definedName>
    <definedName name="N611_" localSheetId="15">#REF!</definedName>
    <definedName name="N611_" localSheetId="4">#REF!</definedName>
    <definedName name="N611_" localSheetId="6">#REF!</definedName>
    <definedName name="N611_" localSheetId="7">#REF!</definedName>
    <definedName name="N611_">#REF!</definedName>
    <definedName name="N612_" localSheetId="15">#REF!</definedName>
    <definedName name="N612_" localSheetId="4">#REF!</definedName>
    <definedName name="N612_" localSheetId="6">#REF!</definedName>
    <definedName name="N612_" localSheetId="7">#REF!</definedName>
    <definedName name="N612_">#REF!</definedName>
    <definedName name="N620_" localSheetId="15">#REF!</definedName>
    <definedName name="N620_" localSheetId="4">#REF!</definedName>
    <definedName name="N620_" localSheetId="6">#REF!</definedName>
    <definedName name="N620_" localSheetId="7">#REF!</definedName>
    <definedName name="N620_">#REF!</definedName>
    <definedName name="N621_" localSheetId="15">#REF!</definedName>
    <definedName name="N621_" localSheetId="4">#REF!</definedName>
    <definedName name="N621_" localSheetId="6">#REF!</definedName>
    <definedName name="N621_" localSheetId="7">#REF!</definedName>
    <definedName name="N621_">#REF!</definedName>
    <definedName name="N622_" localSheetId="15">#REF!</definedName>
    <definedName name="N622_" localSheetId="4">#REF!</definedName>
    <definedName name="N622_" localSheetId="6">#REF!</definedName>
    <definedName name="N622_" localSheetId="7">#REF!</definedName>
    <definedName name="N622_">#REF!</definedName>
    <definedName name="N623_" localSheetId="15">#REF!</definedName>
    <definedName name="N623_" localSheetId="4">#REF!</definedName>
    <definedName name="N623_" localSheetId="6">#REF!</definedName>
    <definedName name="N623_" localSheetId="7">#REF!</definedName>
    <definedName name="N623_">#REF!</definedName>
    <definedName name="N624_" localSheetId="15">#REF!</definedName>
    <definedName name="N624_" localSheetId="4">#REF!</definedName>
    <definedName name="N624_" localSheetId="6">#REF!</definedName>
    <definedName name="N624_" localSheetId="7">#REF!</definedName>
    <definedName name="N624_">#REF!</definedName>
    <definedName name="N625_" localSheetId="15">#REF!</definedName>
    <definedName name="N625_" localSheetId="4">#REF!</definedName>
    <definedName name="N625_" localSheetId="6">#REF!</definedName>
    <definedName name="N625_" localSheetId="7">#REF!</definedName>
    <definedName name="N625_">#REF!</definedName>
    <definedName name="N626_" localSheetId="15">#REF!</definedName>
    <definedName name="N626_" localSheetId="4">#REF!</definedName>
    <definedName name="N626_" localSheetId="6">#REF!</definedName>
    <definedName name="N626_" localSheetId="7">#REF!</definedName>
    <definedName name="N626_">#REF!</definedName>
    <definedName name="N627_" localSheetId="15">#REF!</definedName>
    <definedName name="N627_" localSheetId="4">#REF!</definedName>
    <definedName name="N627_" localSheetId="6">#REF!</definedName>
    <definedName name="N627_" localSheetId="7">#REF!</definedName>
    <definedName name="N627_">#REF!</definedName>
    <definedName name="N628_" localSheetId="15">#REF!</definedName>
    <definedName name="N628_" localSheetId="4">#REF!</definedName>
    <definedName name="N628_" localSheetId="6">#REF!</definedName>
    <definedName name="N628_" localSheetId="7">#REF!</definedName>
    <definedName name="N628_">#REF!</definedName>
    <definedName name="N630_" localSheetId="15">#REF!</definedName>
    <definedName name="N630_" localSheetId="4">#REF!</definedName>
    <definedName name="N630_" localSheetId="6">#REF!</definedName>
    <definedName name="N630_" localSheetId="7">#REF!</definedName>
    <definedName name="N630_">#REF!</definedName>
    <definedName name="N640_" localSheetId="15">#REF!</definedName>
    <definedName name="N640_" localSheetId="4">#REF!</definedName>
    <definedName name="N640_" localSheetId="6">#REF!</definedName>
    <definedName name="N640_" localSheetId="7">#REF!</definedName>
    <definedName name="N640_">#REF!</definedName>
    <definedName name="N650_" localSheetId="15">#REF!</definedName>
    <definedName name="N650_" localSheetId="4">#REF!</definedName>
    <definedName name="N650_" localSheetId="6">#REF!</definedName>
    <definedName name="N650_" localSheetId="7">#REF!</definedName>
    <definedName name="N650_">#REF!</definedName>
    <definedName name="N660_" localSheetId="15">#REF!</definedName>
    <definedName name="N660_" localSheetId="4">#REF!</definedName>
    <definedName name="N660_" localSheetId="6">#REF!</definedName>
    <definedName name="N660_" localSheetId="7">#REF!</definedName>
    <definedName name="N660_">#REF!</definedName>
    <definedName name="N670_" localSheetId="15">#REF!</definedName>
    <definedName name="N670_" localSheetId="4">#REF!</definedName>
    <definedName name="N670_" localSheetId="6">#REF!</definedName>
    <definedName name="N670_" localSheetId="7">#REF!</definedName>
    <definedName name="N670_">#REF!</definedName>
    <definedName name="N690_" localSheetId="15">#REF!</definedName>
    <definedName name="N690_" localSheetId="4">#REF!</definedName>
    <definedName name="N690_" localSheetId="6">#REF!</definedName>
    <definedName name="N690_" localSheetId="7">#REF!</definedName>
    <definedName name="N690_">#REF!</definedName>
    <definedName name="N699_" localSheetId="15">#REF!</definedName>
    <definedName name="N699_" localSheetId="4">#REF!</definedName>
    <definedName name="N699_" localSheetId="6">#REF!</definedName>
    <definedName name="N699_" localSheetId="7">#REF!</definedName>
    <definedName name="N699_">#REF!</definedName>
    <definedName name="nakl" localSheetId="15">#REF!</definedName>
    <definedName name="nakl" localSheetId="4">#REF!</definedName>
    <definedName name="nakl" localSheetId="6">#REF!</definedName>
    <definedName name="nakl" localSheetId="7">#REF!</definedName>
    <definedName name="nakl">#REF!</definedName>
    <definedName name="nakl_r" localSheetId="15">#REF!</definedName>
    <definedName name="nakl_r" localSheetId="4">#REF!</definedName>
    <definedName name="nakl_r" localSheetId="6">#REF!</definedName>
    <definedName name="nakl_r" localSheetId="7">#REF!</definedName>
    <definedName name="nakl_r">#REF!</definedName>
    <definedName name="nakl_r1" localSheetId="15">#REF!</definedName>
    <definedName name="nakl_r1" localSheetId="4">#REF!</definedName>
    <definedName name="nakl_r1" localSheetId="6">#REF!</definedName>
    <definedName name="nakl_r1" localSheetId="7">#REF!</definedName>
    <definedName name="nakl_r1">#REF!</definedName>
    <definedName name="NewTaxGW" localSheetId="15">#REF!</definedName>
    <definedName name="NewTaxGW" localSheetId="4">#REF!</definedName>
    <definedName name="NewTaxGW" localSheetId="6">#REF!</definedName>
    <definedName name="NewTaxGW" localSheetId="7">#REF!</definedName>
    <definedName name="NewTaxGW">#REF!</definedName>
    <definedName name="NewTaxIntangibles" localSheetId="15">#REF!</definedName>
    <definedName name="NewTaxIntangibles" localSheetId="4">#REF!</definedName>
    <definedName name="NewTaxIntangibles" localSheetId="6">#REF!</definedName>
    <definedName name="NewTaxIntangibles" localSheetId="7">#REF!</definedName>
    <definedName name="NewTaxIntangibles">#REF!</definedName>
    <definedName name="nfyz">#N/A</definedName>
    <definedName name="nh">#N/A</definedName>
    <definedName name="nhj">[41]PL!$A$36:$D$47</definedName>
    <definedName name="ni_mult" localSheetId="15">#REF!</definedName>
    <definedName name="ni_mult" localSheetId="4">#REF!</definedName>
    <definedName name="ni_mult" localSheetId="5">#REF!</definedName>
    <definedName name="ni_mult" localSheetId="6">#REF!</definedName>
    <definedName name="ni_mult" localSheetId="7">#REF!</definedName>
    <definedName name="ni_mult">#REF!</definedName>
    <definedName name="ni_mult_sen" localSheetId="15">#REF!</definedName>
    <definedName name="ni_mult_sen" localSheetId="4">#REF!</definedName>
    <definedName name="ni_mult_sen" localSheetId="6">#REF!</definedName>
    <definedName name="ni_mult_sen" localSheetId="7">#REF!</definedName>
    <definedName name="ni_mult_sen">#REF!</definedName>
    <definedName name="ni_mult1" localSheetId="15">#REF!</definedName>
    <definedName name="ni_mult1" localSheetId="4">#REF!</definedName>
    <definedName name="ni_mult1" localSheetId="6">#REF!</definedName>
    <definedName name="ni_mult1" localSheetId="7">#REF!</definedName>
    <definedName name="ni_mult1">#REF!</definedName>
    <definedName name="ni_mult2" localSheetId="15">#REF!</definedName>
    <definedName name="ni_mult2" localSheetId="4">#REF!</definedName>
    <definedName name="ni_mult2" localSheetId="6">#REF!</definedName>
    <definedName name="ni_mult2" localSheetId="7">#REF!</definedName>
    <definedName name="ni_mult2">#REF!</definedName>
    <definedName name="ni_mult3" localSheetId="15">#REF!</definedName>
    <definedName name="ni_mult3" localSheetId="4">#REF!</definedName>
    <definedName name="ni_mult3" localSheetId="6">#REF!</definedName>
    <definedName name="ni_mult3" localSheetId="7">#REF!</definedName>
    <definedName name="ni_mult3">#REF!</definedName>
    <definedName name="ni_mult4" localSheetId="15">#REF!</definedName>
    <definedName name="ni_mult4" localSheetId="4">#REF!</definedName>
    <definedName name="ni_mult4" localSheetId="6">#REF!</definedName>
    <definedName name="ni_mult4" localSheetId="7">#REF!</definedName>
    <definedName name="ni_mult4">#REF!</definedName>
    <definedName name="ni_mult5" localSheetId="15">#REF!</definedName>
    <definedName name="ni_mult5" localSheetId="4">#REF!</definedName>
    <definedName name="ni_mult5" localSheetId="6">#REF!</definedName>
    <definedName name="ni_mult5" localSheetId="7">#REF!</definedName>
    <definedName name="ni_mult5">#REF!</definedName>
    <definedName name="ni_terminal" localSheetId="15">#REF!</definedName>
    <definedName name="ni_terminal" localSheetId="4">#REF!</definedName>
    <definedName name="ni_terminal" localSheetId="6">#REF!</definedName>
    <definedName name="ni_terminal" localSheetId="7">#REF!</definedName>
    <definedName name="ni_terminal">#REF!</definedName>
    <definedName name="njh">#N/A</definedName>
    <definedName name="nmbm">#N/A</definedName>
    <definedName name="nnnnn">#N/A</definedName>
    <definedName name="nnnnnnn">#N/A</definedName>
    <definedName name="NOM" localSheetId="15">#REF!</definedName>
    <definedName name="NOM" localSheetId="16">#REF!</definedName>
    <definedName name="NOM" localSheetId="18">#REF!</definedName>
    <definedName name="NOM" localSheetId="4">#REF!</definedName>
    <definedName name="NOM" localSheetId="6">#REF!</definedName>
    <definedName name="NOM" localSheetId="7">#REF!</definedName>
    <definedName name="NOM">#REF!</definedName>
    <definedName name="noncash" localSheetId="15">#REF!</definedName>
    <definedName name="noncash" localSheetId="4">#REF!</definedName>
    <definedName name="noncash" localSheetId="6">#REF!</definedName>
    <definedName name="noncash" localSheetId="7">#REF!</definedName>
    <definedName name="noncash">#REF!</definedName>
    <definedName name="norm_apple_02" localSheetId="15">#REF!</definedName>
    <definedName name="norm_apple_02" localSheetId="4">#REF!</definedName>
    <definedName name="norm_apple_02" localSheetId="6">#REF!</definedName>
    <definedName name="norm_apple_02" localSheetId="7">#REF!</definedName>
    <definedName name="norm_apple_02">#REF!</definedName>
    <definedName name="norm_apple_blackcurrantapple_new" localSheetId="15">#REF!</definedName>
    <definedName name="norm_apple_blackcurrantapple_new" localSheetId="4">#REF!</definedName>
    <definedName name="norm_apple_blackcurrantapple_new" localSheetId="6">#REF!</definedName>
    <definedName name="norm_apple_blackcurrantapple_new" localSheetId="7">#REF!</definedName>
    <definedName name="norm_apple_blackcurrantapple_new">#REF!</definedName>
    <definedName name="norm_apple_cherryapple_new" localSheetId="15">#REF!</definedName>
    <definedName name="norm_apple_cherryapple_new" localSheetId="4">#REF!</definedName>
    <definedName name="norm_apple_cherryapple_new" localSheetId="6">#REF!</definedName>
    <definedName name="norm_apple_cherryapple_new" localSheetId="7">#REF!</definedName>
    <definedName name="norm_apple_cherryapple_new">#REF!</definedName>
    <definedName name="norm_apple_nectgrapeapple" localSheetId="15">#REF!</definedName>
    <definedName name="norm_apple_nectgrapeapple" localSheetId="4">#REF!</definedName>
    <definedName name="norm_apple_nectgrapeapple" localSheetId="6">#REF!</definedName>
    <definedName name="norm_apple_nectgrapeapple" localSheetId="7">#REF!</definedName>
    <definedName name="norm_apple_nectgrapeapple">#REF!</definedName>
    <definedName name="norm_apple_nectlesnojbuket" localSheetId="15">#REF!</definedName>
    <definedName name="norm_apple_nectlesnojbuket" localSheetId="4">#REF!</definedName>
    <definedName name="norm_apple_nectlesnojbuket" localSheetId="6">#REF!</definedName>
    <definedName name="norm_apple_nectlesnojbuket" localSheetId="7">#REF!</definedName>
    <definedName name="norm_apple_nectlesnojbuket">#REF!</definedName>
    <definedName name="norm_apple_nectrosehipapple" localSheetId="15">#REF!</definedName>
    <definedName name="norm_apple_nectrosehipapple" localSheetId="4">#REF!</definedName>
    <definedName name="norm_apple_nectrosehipapple" localSheetId="6">#REF!</definedName>
    <definedName name="norm_apple_nectrosehipapple" localSheetId="7">#REF!</definedName>
    <definedName name="norm_apple_nectrosehipapple">#REF!</definedName>
    <definedName name="norm_apple_nectsadovyjbuket" localSheetId="15">#REF!</definedName>
    <definedName name="norm_apple_nectsadovyjbuket" localSheetId="4">#REF!</definedName>
    <definedName name="norm_apple_nectsadovyjbuket" localSheetId="6">#REF!</definedName>
    <definedName name="norm_apple_nectsadovyjbuket" localSheetId="7">#REF!</definedName>
    <definedName name="norm_apple_nectsadovyjbuket">#REF!</definedName>
    <definedName name="norm_apple_raspberryapple_new" localSheetId="15">#REF!</definedName>
    <definedName name="norm_apple_raspberryapple_new" localSheetId="4">#REF!</definedName>
    <definedName name="norm_apple_raspberryapple_new" localSheetId="6">#REF!</definedName>
    <definedName name="norm_apple_raspberryapple_new" localSheetId="7">#REF!</definedName>
    <definedName name="norm_apple_raspberryapple_new">#REF!</definedName>
    <definedName name="norm_apple_recap" localSheetId="15">#REF!</definedName>
    <definedName name="norm_apple_recap" localSheetId="4">#REF!</definedName>
    <definedName name="norm_apple_recap" localSheetId="6">#REF!</definedName>
    <definedName name="norm_apple_recap" localSheetId="7">#REF!</definedName>
    <definedName name="norm_apple_recap">#REF!</definedName>
    <definedName name="norm_apple_standard" localSheetId="15">#REF!</definedName>
    <definedName name="norm_apple_standard" localSheetId="4">#REF!</definedName>
    <definedName name="norm_apple_standard" localSheetId="6">#REF!</definedName>
    <definedName name="norm_apple_standard" localSheetId="7">#REF!</definedName>
    <definedName name="norm_apple_standard">#REF!</definedName>
    <definedName name="norm_apple_strawberryapple_new" localSheetId="15">#REF!</definedName>
    <definedName name="norm_apple_strawberryapple_new" localSheetId="4">#REF!</definedName>
    <definedName name="norm_apple_strawberryapple_new" localSheetId="6">#REF!</definedName>
    <definedName name="norm_apple_strawberryapple_new" localSheetId="7">#REF!</definedName>
    <definedName name="norm_apple_strawberryapple_new">#REF!</definedName>
    <definedName name="norm_appleobst_recap" localSheetId="15">#REF!</definedName>
    <definedName name="norm_appleobst_recap" localSheetId="4">#REF!</definedName>
    <definedName name="norm_appleobst_recap" localSheetId="6">#REF!</definedName>
    <definedName name="norm_appleobst_recap" localSheetId="7">#REF!</definedName>
    <definedName name="norm_appleobst_recap">#REF!</definedName>
    <definedName name="norm_apricot_recap" localSheetId="15">#REF!</definedName>
    <definedName name="norm_apricot_recap" localSheetId="4">#REF!</definedName>
    <definedName name="norm_apricot_recap" localSheetId="6">#REF!</definedName>
    <definedName name="norm_apricot_recap" localSheetId="7">#REF!</definedName>
    <definedName name="norm_apricot_recap">#REF!</definedName>
    <definedName name="norm_apricotpuree_recap" localSheetId="15">#REF!</definedName>
    <definedName name="norm_apricotpuree_recap" localSheetId="4">#REF!</definedName>
    <definedName name="norm_apricotpuree_recap" localSheetId="6">#REF!</definedName>
    <definedName name="norm_apricotpuree_recap" localSheetId="7">#REF!</definedName>
    <definedName name="norm_apricotpuree_recap">#REF!</definedName>
    <definedName name="norm_blackcurrant_blackcurrantapple_new" localSheetId="15">#REF!</definedName>
    <definedName name="norm_blackcurrant_blackcurrantapple_new" localSheetId="4">#REF!</definedName>
    <definedName name="norm_blackcurrant_blackcurrantapple_new" localSheetId="6">#REF!</definedName>
    <definedName name="norm_blackcurrant_blackcurrantapple_new" localSheetId="7">#REF!</definedName>
    <definedName name="norm_blackcurrant_blackcurrantapple_new">#REF!</definedName>
    <definedName name="norm_blackcurrantapple_old" localSheetId="15">#REF!</definedName>
    <definedName name="norm_blackcurrantapple_old" localSheetId="4">#REF!</definedName>
    <definedName name="norm_blackcurrantapple_old" localSheetId="6">#REF!</definedName>
    <definedName name="norm_blackcurrantapple_old" localSheetId="7">#REF!</definedName>
    <definedName name="norm_blackcurrantapple_old">#REF!</definedName>
    <definedName name="norm_cherry_cherryapple_new" localSheetId="15">#REF!</definedName>
    <definedName name="norm_cherry_cherryapple_new" localSheetId="4">#REF!</definedName>
    <definedName name="norm_cherry_cherryapple_new" localSheetId="6">#REF!</definedName>
    <definedName name="norm_cherry_cherryapple_new" localSheetId="7">#REF!</definedName>
    <definedName name="norm_cherry_cherryapple_new">#REF!</definedName>
    <definedName name="norm_cherry_nectsadovyjbuket" localSheetId="15">#REF!</definedName>
    <definedName name="norm_cherry_nectsadovyjbuket" localSheetId="4">#REF!</definedName>
    <definedName name="norm_cherry_nectsadovyjbuket" localSheetId="6">#REF!</definedName>
    <definedName name="norm_cherry_nectsadovyjbuket" localSheetId="7">#REF!</definedName>
    <definedName name="norm_cherry_nectsadovyjbuket">#REF!</definedName>
    <definedName name="norm_cherryapple_old" localSheetId="15">#REF!</definedName>
    <definedName name="norm_cherryapple_old" localSheetId="4">#REF!</definedName>
    <definedName name="norm_cherryapple_old" localSheetId="6">#REF!</definedName>
    <definedName name="norm_cherryapple_old" localSheetId="7">#REF!</definedName>
    <definedName name="norm_cherryapple_old">#REF!</definedName>
    <definedName name="norm_exotic_juicemultivitamin_recap" localSheetId="15">#REF!</definedName>
    <definedName name="norm_exotic_juicemultivitamin_recap" localSheetId="4">#REF!</definedName>
    <definedName name="norm_exotic_juicemultivitamin_recap" localSheetId="6">#REF!</definedName>
    <definedName name="norm_exotic_juicemultivitamin_recap" localSheetId="7">#REF!</definedName>
    <definedName name="norm_exotic_juicemultivitamin_recap">#REF!</definedName>
    <definedName name="norm_grape_nectgrapeapple" localSheetId="15">#REF!</definedName>
    <definedName name="norm_grape_nectgrapeapple" localSheetId="4">#REF!</definedName>
    <definedName name="norm_grape_nectgrapeapple" localSheetId="6">#REF!</definedName>
    <definedName name="norm_grape_nectgrapeapple" localSheetId="7">#REF!</definedName>
    <definedName name="norm_grape_nectgrapeapple">#REF!</definedName>
    <definedName name="norm_grape_old" localSheetId="15">#REF!</definedName>
    <definedName name="norm_grape_old" localSheetId="4">#REF!</definedName>
    <definedName name="norm_grape_old" localSheetId="6">#REF!</definedName>
    <definedName name="norm_grape_old" localSheetId="7">#REF!</definedName>
    <definedName name="norm_grape_old">#REF!</definedName>
    <definedName name="norm_holosas_nectrosehipapple" localSheetId="15">#REF!</definedName>
    <definedName name="norm_holosas_nectrosehipapple" localSheetId="4">#REF!</definedName>
    <definedName name="norm_holosas_nectrosehipapple" localSheetId="6">#REF!</definedName>
    <definedName name="norm_holosas_nectrosehipapple" localSheetId="7">#REF!</definedName>
    <definedName name="norm_holosas_nectrosehipapple">#REF!</definedName>
    <definedName name="norm_lemon_nectpineapplemangolemon" localSheetId="15">#REF!</definedName>
    <definedName name="norm_lemon_nectpineapplemangolemon" localSheetId="4">#REF!</definedName>
    <definedName name="norm_lemon_nectpineapplemangolemon" localSheetId="6">#REF!</definedName>
    <definedName name="norm_lemon_nectpineapplemangolemon" localSheetId="7">#REF!</definedName>
    <definedName name="norm_lemon_nectpineapplemangolemon">#REF!</definedName>
    <definedName name="norm_mango_nectpineapplemangolemon" localSheetId="15">#REF!</definedName>
    <definedName name="norm_mango_nectpineapplemangolemon" localSheetId="4">#REF!</definedName>
    <definedName name="norm_mango_nectpineapplemangolemon" localSheetId="6">#REF!</definedName>
    <definedName name="norm_mango_nectpineapplemangolemon" localSheetId="7">#REF!</definedName>
    <definedName name="norm_mango_nectpineapplemangolemon">#REF!</definedName>
    <definedName name="norm_multifruit_nectmultivitamin" localSheetId="15">#REF!</definedName>
    <definedName name="norm_multifruit_nectmultivitamin" localSheetId="4">#REF!</definedName>
    <definedName name="norm_multifruit_nectmultivitamin" localSheetId="6">#REF!</definedName>
    <definedName name="norm_multifruit_nectmultivitamin" localSheetId="7">#REF!</definedName>
    <definedName name="norm_multifruit_nectmultivitamin">#REF!</definedName>
    <definedName name="norm_multifruit_nectmultivitamin02" localSheetId="15">#REF!</definedName>
    <definedName name="norm_multifruit_nectmultivitamin02" localSheetId="4">#REF!</definedName>
    <definedName name="norm_multifruit_nectmultivitamin02" localSheetId="6">#REF!</definedName>
    <definedName name="norm_multifruit_nectmultivitamin02" localSheetId="7">#REF!</definedName>
    <definedName name="norm_multifruit_nectmultivitamin02">#REF!</definedName>
    <definedName name="norm_N02_apple_apple" localSheetId="15">#REF!</definedName>
    <definedName name="norm_N02_apple_apple" localSheetId="4">#REF!</definedName>
    <definedName name="norm_N02_apple_apple" localSheetId="6">#REF!</definedName>
    <definedName name="norm_N02_apple_apple" localSheetId="7">#REF!</definedName>
    <definedName name="norm_N02_apple_apple">#REF!</definedName>
    <definedName name="norm_N02_mango_8661" localSheetId="15">#REF!</definedName>
    <definedName name="norm_N02_mango_8661" localSheetId="4">#REF!</definedName>
    <definedName name="norm_N02_mango_8661" localSheetId="6">#REF!</definedName>
    <definedName name="norm_N02_mango_8661" localSheetId="7">#REF!</definedName>
    <definedName name="norm_N02_mango_8661">#REF!</definedName>
    <definedName name="norm_N02_multivit_3503" localSheetId="15">#REF!</definedName>
    <definedName name="norm_N02_multivit_3503" localSheetId="4">#REF!</definedName>
    <definedName name="norm_N02_multivit_3503" localSheetId="6">#REF!</definedName>
    <definedName name="norm_N02_multivit_3503" localSheetId="7">#REF!</definedName>
    <definedName name="norm_N02_multivit_3503">#REF!</definedName>
    <definedName name="norm_N02_multivitnec_8553" localSheetId="15">#REF!</definedName>
    <definedName name="norm_N02_multivitnec_8553" localSheetId="4">#REF!</definedName>
    <definedName name="norm_N02_multivitnec_8553" localSheetId="6">#REF!</definedName>
    <definedName name="norm_N02_multivitnec_8553" localSheetId="7">#REF!</definedName>
    <definedName name="norm_N02_multivitnec_8553">#REF!</definedName>
    <definedName name="norm_N02_orange_3503" localSheetId="15">#REF!</definedName>
    <definedName name="norm_N02_orange_3503" localSheetId="4">#REF!</definedName>
    <definedName name="norm_N02_orange_3503" localSheetId="6">#REF!</definedName>
    <definedName name="norm_N02_orange_3503" localSheetId="7">#REF!</definedName>
    <definedName name="norm_N02_orange_3503">#REF!</definedName>
    <definedName name="norm_N02_orange_cargillfrozen" localSheetId="15">#REF!</definedName>
    <definedName name="norm_N02_orange_cargillfrozen" localSheetId="4">#REF!</definedName>
    <definedName name="norm_N02_orange_cargillfrozen" localSheetId="6">#REF!</definedName>
    <definedName name="norm_N02_orange_cargillfrozen" localSheetId="7">#REF!</definedName>
    <definedName name="norm_N02_orange_cargillfrozen">#REF!</definedName>
    <definedName name="norm_N02_peach_8549" localSheetId="15">#REF!</definedName>
    <definedName name="norm_N02_peach_8549" localSheetId="4">#REF!</definedName>
    <definedName name="norm_N02_peach_8549" localSheetId="6">#REF!</definedName>
    <definedName name="norm_N02_peach_8549" localSheetId="7">#REF!</definedName>
    <definedName name="norm_N02_peach_8549">#REF!</definedName>
    <definedName name="norm_N02_pineapple_8518" localSheetId="15">#REF!</definedName>
    <definedName name="norm_N02_pineapple_8518" localSheetId="4">#REF!</definedName>
    <definedName name="norm_N02_pineapple_8518" localSheetId="6">#REF!</definedName>
    <definedName name="norm_N02_pineapple_8518" localSheetId="7">#REF!</definedName>
    <definedName name="norm_N02_pineapple_8518">#REF!</definedName>
    <definedName name="norm_NRC_apple_apple" localSheetId="15">#REF!</definedName>
    <definedName name="norm_NRC_apple_apple" localSheetId="4">#REF!</definedName>
    <definedName name="norm_NRC_apple_apple" localSheetId="6">#REF!</definedName>
    <definedName name="norm_NRC_apple_apple" localSheetId="7">#REF!</definedName>
    <definedName name="norm_NRC_apple_apple">#REF!</definedName>
    <definedName name="norm_NRC_grape_apple" localSheetId="15">#REF!</definedName>
    <definedName name="norm_NRC_grape_apple" localSheetId="4">#REF!</definedName>
    <definedName name="norm_NRC_grape_apple" localSheetId="6">#REF!</definedName>
    <definedName name="norm_NRC_grape_apple" localSheetId="7">#REF!</definedName>
    <definedName name="norm_NRC_grape_apple">#REF!</definedName>
    <definedName name="norm_NRC_grape_grape" localSheetId="15">#REF!</definedName>
    <definedName name="norm_NRC_grape_grape" localSheetId="4">#REF!</definedName>
    <definedName name="norm_NRC_grape_grape" localSheetId="6">#REF!</definedName>
    <definedName name="norm_NRC_grape_grape" localSheetId="7">#REF!</definedName>
    <definedName name="norm_NRC_grape_grape">#REF!</definedName>
    <definedName name="norm_NRC_grapefruit_buzina" localSheetId="15">#REF!</definedName>
    <definedName name="norm_NRC_grapefruit_buzina" localSheetId="4">#REF!</definedName>
    <definedName name="norm_NRC_grapefruit_buzina" localSheetId="6">#REF!</definedName>
    <definedName name="norm_NRC_grapefruit_buzina" localSheetId="7">#REF!</definedName>
    <definedName name="norm_NRC_grapefruit_buzina">#REF!</definedName>
    <definedName name="norm_NRC_grapefruit_redgrapefruit4573" localSheetId="15">#REF!</definedName>
    <definedName name="norm_NRC_grapefruit_redgrapefruit4573" localSheetId="4">#REF!</definedName>
    <definedName name="norm_NRC_grapefruit_redgrapefruit4573" localSheetId="6">#REF!</definedName>
    <definedName name="norm_NRC_grapefruit_redgrapefruit4573" localSheetId="7">#REF!</definedName>
    <definedName name="norm_NRC_grapefruit_redgrapefruit4573">#REF!</definedName>
    <definedName name="norm_NRC_grapefruit_whitegrapefruit" localSheetId="15">#REF!</definedName>
    <definedName name="norm_NRC_grapefruit_whitegrapefruit" localSheetId="4">#REF!</definedName>
    <definedName name="norm_NRC_grapefruit_whitegrapefruit" localSheetId="6">#REF!</definedName>
    <definedName name="norm_NRC_grapefruit_whitegrapefruit" localSheetId="7">#REF!</definedName>
    <definedName name="norm_NRC_grapefruit_whitegrapefruit">#REF!</definedName>
    <definedName name="norm_NRC_mango_8661" localSheetId="15">#REF!</definedName>
    <definedName name="norm_NRC_mango_8661" localSheetId="4">#REF!</definedName>
    <definedName name="norm_NRC_mango_8661" localSheetId="6">#REF!</definedName>
    <definedName name="norm_NRC_mango_8661" localSheetId="7">#REF!</definedName>
    <definedName name="norm_NRC_mango_8661">#REF!</definedName>
    <definedName name="norm_NRC_mangolemonpineapplenec_lemon" localSheetId="15">#REF!</definedName>
    <definedName name="norm_NRC_mangolemonpineapplenec_lemon" localSheetId="4">#REF!</definedName>
    <definedName name="norm_NRC_mangolemonpineapplenec_lemon" localSheetId="6">#REF!</definedName>
    <definedName name="norm_NRC_mangolemonpineapplenec_lemon" localSheetId="7">#REF!</definedName>
    <definedName name="norm_NRC_mangolemonpineapplenec_lemon">#REF!</definedName>
    <definedName name="norm_NRC_mangolemonpineapplenec_mango8508" localSheetId="15">#REF!</definedName>
    <definedName name="norm_NRC_mangolemonpineapplenec_mango8508" localSheetId="4">#REF!</definedName>
    <definedName name="norm_NRC_mangolemonpineapplenec_mango8508" localSheetId="6">#REF!</definedName>
    <definedName name="norm_NRC_mangolemonpineapplenec_mango8508" localSheetId="7">#REF!</definedName>
    <definedName name="norm_NRC_mangolemonpineapplenec_mango8508">#REF!</definedName>
    <definedName name="norm_NRC_mangolemonpineapplenec_pineapple8518" localSheetId="15">#REF!</definedName>
    <definedName name="norm_NRC_mangolemonpineapplenec_pineapple8518" localSheetId="4">#REF!</definedName>
    <definedName name="norm_NRC_mangolemonpineapplenec_pineapple8518" localSheetId="6">#REF!</definedName>
    <definedName name="norm_NRC_mangolemonpineapplenec_pineapple8518" localSheetId="7">#REF!</definedName>
    <definedName name="norm_NRC_mangolemonpineapplenec_pineapple8518">#REF!</definedName>
    <definedName name="norm_NRC_multivitnec_3503dark" localSheetId="15">#REF!</definedName>
    <definedName name="norm_NRC_multivitnec_3503dark" localSheetId="4">#REF!</definedName>
    <definedName name="norm_NRC_multivitnec_3503dark" localSheetId="6">#REF!</definedName>
    <definedName name="norm_NRC_multivitnec_3503dark" localSheetId="7">#REF!</definedName>
    <definedName name="norm_NRC_multivitnec_3503dark">#REF!</definedName>
    <definedName name="norm_NRC_multivitnec_8553" localSheetId="15">#REF!</definedName>
    <definedName name="norm_NRC_multivitnec_8553" localSheetId="4">#REF!</definedName>
    <definedName name="norm_NRC_multivitnec_8553" localSheetId="6">#REF!</definedName>
    <definedName name="norm_NRC_multivitnec_8553" localSheetId="7">#REF!</definedName>
    <definedName name="norm_NRC_multivitnec_8553">#REF!</definedName>
    <definedName name="norm_NRC_orange_3503" localSheetId="15">#REF!</definedName>
    <definedName name="norm_NRC_orange_3503" localSheetId="4">#REF!</definedName>
    <definedName name="norm_NRC_orange_3503" localSheetId="6">#REF!</definedName>
    <definedName name="norm_NRC_orange_3503" localSheetId="7">#REF!</definedName>
    <definedName name="norm_NRC_orange_3503">#REF!</definedName>
    <definedName name="norm_NRC_orange_cargill" localSheetId="15">#REF!</definedName>
    <definedName name="norm_NRC_orange_cargill" localSheetId="4">#REF!</definedName>
    <definedName name="norm_NRC_orange_cargill" localSheetId="6">#REF!</definedName>
    <definedName name="norm_NRC_orange_cargill" localSheetId="7">#REF!</definedName>
    <definedName name="norm_NRC_orange_cargill">#REF!</definedName>
    <definedName name="norm_NRC_orange_pulp" localSheetId="15">#REF!</definedName>
    <definedName name="norm_NRC_orange_pulp" localSheetId="4">#REF!</definedName>
    <definedName name="norm_NRC_orange_pulp" localSheetId="6">#REF!</definedName>
    <definedName name="norm_NRC_orange_pulp" localSheetId="7">#REF!</definedName>
    <definedName name="norm_NRC_orange_pulp">#REF!</definedName>
    <definedName name="norm_NRC_peach_8549" localSheetId="15">#REF!</definedName>
    <definedName name="norm_NRC_peach_8549" localSheetId="4">#REF!</definedName>
    <definedName name="norm_NRC_peach_8549" localSheetId="6">#REF!</definedName>
    <definedName name="norm_NRC_peach_8549" localSheetId="7">#REF!</definedName>
    <definedName name="norm_NRC_peach_8549">#REF!</definedName>
    <definedName name="norm_NRC_peach_applepuree" localSheetId="15">#REF!</definedName>
    <definedName name="norm_NRC_peach_applepuree" localSheetId="4">#REF!</definedName>
    <definedName name="norm_NRC_peach_applepuree" localSheetId="6">#REF!</definedName>
    <definedName name="norm_NRC_peach_applepuree" localSheetId="7">#REF!</definedName>
    <definedName name="norm_NRC_peach_applepuree">#REF!</definedName>
    <definedName name="norm_NRC_pineapple_8518" localSheetId="15">#REF!</definedName>
    <definedName name="norm_NRC_pineapple_8518" localSheetId="4">#REF!</definedName>
    <definedName name="norm_NRC_pineapple_8518" localSheetId="6">#REF!</definedName>
    <definedName name="norm_NRC_pineapple_8518" localSheetId="7">#REF!</definedName>
    <definedName name="norm_NRC_pineapple_8518">#REF!</definedName>
    <definedName name="norm_NRC_tomato_tomato" localSheetId="15">#REF!</definedName>
    <definedName name="norm_NRC_tomato_tomato" localSheetId="4">#REF!</definedName>
    <definedName name="norm_NRC_tomato_tomato" localSheetId="6">#REF!</definedName>
    <definedName name="norm_NRC_tomato_tomato" localSheetId="7">#REF!</definedName>
    <definedName name="norm_NRC_tomato_tomato">#REF!</definedName>
    <definedName name="norm_NRC_tomato_tomato15bx" localSheetId="15">#REF!</definedName>
    <definedName name="norm_NRC_tomato_tomato15bx" localSheetId="4">#REF!</definedName>
    <definedName name="norm_NRC_tomato_tomato15bx" localSheetId="6">#REF!</definedName>
    <definedName name="norm_NRC_tomato_tomato15bx" localSheetId="7">#REF!</definedName>
    <definedName name="norm_NRC_tomato_tomato15bx">#REF!</definedName>
    <definedName name="norm_NRC_tomato_tomato25bx" localSheetId="15">#REF!</definedName>
    <definedName name="norm_NRC_tomato_tomato25bx" localSheetId="4">#REF!</definedName>
    <definedName name="norm_NRC_tomato_tomato25bx" localSheetId="6">#REF!</definedName>
    <definedName name="norm_NRC_tomato_tomato25bx" localSheetId="7">#REF!</definedName>
    <definedName name="norm_NRC_tomato_tomato25bx">#REF!</definedName>
    <definedName name="norm_NTM_apple_appleGal" localSheetId="15">[42]к2!#REF!</definedName>
    <definedName name="norm_NTM_apple_appleGal" localSheetId="4">[42]к2!#REF!</definedName>
    <definedName name="norm_NTM_apple_appleGal" localSheetId="6">[42]к2!#REF!</definedName>
    <definedName name="norm_NTM_apple_appleGal" localSheetId="7">[42]к2!#REF!</definedName>
    <definedName name="norm_NTM_apple_appleGal">[42]к2!#REF!</definedName>
    <definedName name="norm_NTM_apple_aroma" localSheetId="15">[42]к2!#REF!</definedName>
    <definedName name="norm_NTM_apple_aroma" localSheetId="4">[42]к2!#REF!</definedName>
    <definedName name="norm_NTM_apple_aroma" localSheetId="6">[42]к2!#REF!</definedName>
    <definedName name="norm_NTM_apple_aroma" localSheetId="7">[42]к2!#REF!</definedName>
    <definedName name="norm_NTM_apple_aroma">[42]к2!#REF!</definedName>
    <definedName name="norm_NTM_grapefruit_buzina" localSheetId="15">[42]к2!#REF!</definedName>
    <definedName name="norm_NTM_grapefruit_buzina" localSheetId="4">[42]к2!#REF!</definedName>
    <definedName name="norm_NTM_grapefruit_buzina" localSheetId="6">[42]к2!#REF!</definedName>
    <definedName name="norm_NTM_grapefruit_buzina" localSheetId="7">[42]к2!#REF!</definedName>
    <definedName name="norm_NTM_grapefruit_buzina">[42]к2!#REF!</definedName>
    <definedName name="norm_NTM_grapefruit_citricacid" localSheetId="15">[42]к2!#REF!</definedName>
    <definedName name="norm_NTM_grapefruit_citricacid" localSheetId="4">[42]к2!#REF!</definedName>
    <definedName name="norm_NTM_grapefruit_citricacid" localSheetId="6">[42]к2!#REF!</definedName>
    <definedName name="norm_NTM_grapefruit_citricacid" localSheetId="7">[42]к2!#REF!</definedName>
    <definedName name="norm_NTM_grapefruit_citricacid">[42]к2!#REF!</definedName>
    <definedName name="norm_NTM_grapefruit_r4573" localSheetId="15">[42]к2!#REF!</definedName>
    <definedName name="norm_NTM_grapefruit_r4573" localSheetId="4">[42]к2!#REF!</definedName>
    <definedName name="norm_NTM_grapefruit_r4573" localSheetId="6">[42]к2!#REF!</definedName>
    <definedName name="norm_NTM_grapefruit_r4573" localSheetId="7">[42]к2!#REF!</definedName>
    <definedName name="norm_NTM_grapefruit_r4573">[42]к2!#REF!</definedName>
    <definedName name="norm_NTM_grapefruit_sugar" localSheetId="15">[42]к2!#REF!</definedName>
    <definedName name="norm_NTM_grapefruit_sugar" localSheetId="4">[42]к2!#REF!</definedName>
    <definedName name="norm_NTM_grapefruit_sugar" localSheetId="6">[42]к2!#REF!</definedName>
    <definedName name="norm_NTM_grapefruit_sugar" localSheetId="7">[42]к2!#REF!</definedName>
    <definedName name="norm_NTM_grapefruit_sugar">[42]к2!#REF!</definedName>
    <definedName name="norm_NTM_grapefruit_w4548" localSheetId="15">[42]к2!#REF!</definedName>
    <definedName name="norm_NTM_grapefruit_w4548" localSheetId="4">[42]к2!#REF!</definedName>
    <definedName name="norm_NTM_grapefruit_w4548" localSheetId="6">[42]к2!#REF!</definedName>
    <definedName name="norm_NTM_grapefruit_w4548" localSheetId="7">[42]к2!#REF!</definedName>
    <definedName name="norm_NTM_grapefruit_w4548">[42]к2!#REF!</definedName>
    <definedName name="norm_NTM_multivit_citricacid" localSheetId="15">[42]к2!#REF!</definedName>
    <definedName name="norm_NTM_multivit_citricacid" localSheetId="4">[42]к2!#REF!</definedName>
    <definedName name="norm_NTM_multivit_citricacid" localSheetId="6">[42]к2!#REF!</definedName>
    <definedName name="norm_NTM_multivit_citricacid" localSheetId="7">[42]к2!#REF!</definedName>
    <definedName name="norm_NTM_multivit_citricacid">[42]к2!#REF!</definedName>
    <definedName name="norm_NTM_multivit_mult8553" localSheetId="15">[42]к2!#REF!</definedName>
    <definedName name="norm_NTM_multivit_mult8553" localSheetId="4">[42]к2!#REF!</definedName>
    <definedName name="norm_NTM_multivit_mult8553" localSheetId="6">[42]к2!#REF!</definedName>
    <definedName name="norm_NTM_multivit_mult8553" localSheetId="7">[42]к2!#REF!</definedName>
    <definedName name="norm_NTM_multivit_mult8553">[42]к2!#REF!</definedName>
    <definedName name="norm_NTM_multivit_sugar" localSheetId="15">[42]к2!#REF!</definedName>
    <definedName name="norm_NTM_multivit_sugar" localSheetId="4">[42]к2!#REF!</definedName>
    <definedName name="norm_NTM_multivit_sugar" localSheetId="6">[42]к2!#REF!</definedName>
    <definedName name="norm_NTM_multivit_sugar" localSheetId="7">[42]к2!#REF!</definedName>
    <definedName name="norm_NTM_multivit_sugar">[42]к2!#REF!</definedName>
    <definedName name="norm_NTM_multivit_vitmix" localSheetId="15">[42]к2!#REF!</definedName>
    <definedName name="norm_NTM_multivit_vitmix" localSheetId="4">[42]к2!#REF!</definedName>
    <definedName name="norm_NTM_multivit_vitmix" localSheetId="6">[42]к2!#REF!</definedName>
    <definedName name="norm_NTM_multivit_vitmix" localSheetId="7">[42]к2!#REF!</definedName>
    <definedName name="norm_NTM_multivit_vitmix">[42]к2!#REF!</definedName>
    <definedName name="norm_NTM_orange_citricacid" localSheetId="15">[42]к2!#REF!</definedName>
    <definedName name="norm_NTM_orange_citricacid" localSheetId="4">[42]к2!#REF!</definedName>
    <definedName name="norm_NTM_orange_citricacid" localSheetId="6">[42]к2!#REF!</definedName>
    <definedName name="norm_NTM_orange_citricacid" localSheetId="7">[42]к2!#REF!</definedName>
    <definedName name="norm_NTM_orange_citricacid">[42]к2!#REF!</definedName>
    <definedName name="norm_NTM_orange_pulp" localSheetId="15">[42]к2!#REF!</definedName>
    <definedName name="norm_NTM_orange_pulp" localSheetId="4">[42]к2!#REF!</definedName>
    <definedName name="norm_NTM_orange_pulp" localSheetId="6">[42]к2!#REF!</definedName>
    <definedName name="norm_NTM_orange_pulp" localSheetId="7">[42]к2!#REF!</definedName>
    <definedName name="norm_NTM_orange_pulp">[42]к2!#REF!</definedName>
    <definedName name="norm_NTM_orange_sugar" localSheetId="15">[42]к2!#REF!</definedName>
    <definedName name="norm_NTM_orange_sugar" localSheetId="4">[42]к2!#REF!</definedName>
    <definedName name="norm_NTM_orange_sugar" localSheetId="6">[42]к2!#REF!</definedName>
    <definedName name="norm_NTM_orange_sugar" localSheetId="7">[42]к2!#REF!</definedName>
    <definedName name="norm_NTM_orange_sugar">[42]к2!#REF!</definedName>
    <definedName name="norm_NTM_orangeapricotnectar_orangeapricot8555" localSheetId="15">[42]к2!#REF!</definedName>
    <definedName name="norm_NTM_orangeapricotnectar_orangeapricot8555" localSheetId="4">[42]к2!#REF!</definedName>
    <definedName name="norm_NTM_orangeapricotnectar_orangeapricot8555" localSheetId="6">[42]к2!#REF!</definedName>
    <definedName name="norm_NTM_orangeapricotnectar_orangeapricot8555" localSheetId="7">[42]к2!#REF!</definedName>
    <definedName name="norm_NTM_orangeapricotnectar_orangeapricot8555">[42]к2!#REF!</definedName>
    <definedName name="norm_NTM_orangemango_3503" localSheetId="15">[42]к2!#REF!</definedName>
    <definedName name="norm_NTM_orangemango_3503" localSheetId="4">[42]к2!#REF!</definedName>
    <definedName name="norm_NTM_orangemango_3503" localSheetId="6">[42]к2!#REF!</definedName>
    <definedName name="norm_NTM_orangemango_3503" localSheetId="7">[42]к2!#REF!</definedName>
    <definedName name="norm_NTM_orangemango_3503">[42]к2!#REF!</definedName>
    <definedName name="norm_NTM_orangemango_citricacid" localSheetId="15">[42]к2!#REF!</definedName>
    <definedName name="norm_NTM_orangemango_citricacid" localSheetId="4">[42]к2!#REF!</definedName>
    <definedName name="norm_NTM_orangemango_citricacid" localSheetId="6">[42]к2!#REF!</definedName>
    <definedName name="norm_NTM_orangemango_citricacid" localSheetId="7">[42]к2!#REF!</definedName>
    <definedName name="norm_NTM_orangemango_citricacid">[42]к2!#REF!</definedName>
    <definedName name="norm_NTM_orangemango_mango8661" localSheetId="15">[42]к2!#REF!</definedName>
    <definedName name="norm_NTM_orangemango_mango8661" localSheetId="4">[42]к2!#REF!</definedName>
    <definedName name="norm_NTM_orangemango_mango8661" localSheetId="6">[42]к2!#REF!</definedName>
    <definedName name="norm_NTM_orangemango_mango8661" localSheetId="7">[42]к2!#REF!</definedName>
    <definedName name="norm_NTM_orangemango_mango8661">[42]к2!#REF!</definedName>
    <definedName name="norm_NTM_orangemango_sugar" localSheetId="15">[42]к2!#REF!</definedName>
    <definedName name="norm_NTM_orangemango_sugar" localSheetId="4">[42]к2!#REF!</definedName>
    <definedName name="norm_NTM_orangemango_sugar" localSheetId="6">[42]к2!#REF!</definedName>
    <definedName name="norm_NTM_orangemango_sugar" localSheetId="7">[42]к2!#REF!</definedName>
    <definedName name="norm_NTM_orangemango_sugar">[42]к2!#REF!</definedName>
    <definedName name="norm_NTM_pineapple_citricacid" localSheetId="15">[42]к2!#REF!</definedName>
    <definedName name="norm_NTM_pineapple_citricacid" localSheetId="4">[42]к2!#REF!</definedName>
    <definedName name="norm_NTM_pineapple_citricacid" localSheetId="6">[42]к2!#REF!</definedName>
    <definedName name="norm_NTM_pineapple_citricacid" localSheetId="7">[42]к2!#REF!</definedName>
    <definedName name="norm_NTM_pineapple_citricacid">[42]к2!#REF!</definedName>
    <definedName name="norm_NTM_pineapple_pineapple8518" localSheetId="15">[42]к2!#REF!</definedName>
    <definedName name="norm_NTM_pineapple_pineapple8518" localSheetId="4">[42]к2!#REF!</definedName>
    <definedName name="norm_NTM_pineapple_pineapple8518" localSheetId="6">[42]к2!#REF!</definedName>
    <definedName name="norm_NTM_pineapple_pineapple8518" localSheetId="7">[42]к2!#REF!</definedName>
    <definedName name="norm_NTM_pineapple_pineapple8518">[42]к2!#REF!</definedName>
    <definedName name="norm_NTM_pineapple_sugar" localSheetId="15">[42]к2!#REF!</definedName>
    <definedName name="norm_NTM_pineapple_sugar" localSheetId="4">[42]к2!#REF!</definedName>
    <definedName name="norm_NTM_pineapple_sugar" localSheetId="6">[42]к2!#REF!</definedName>
    <definedName name="norm_NTM_pineapple_sugar" localSheetId="7">[42]к2!#REF!</definedName>
    <definedName name="norm_NTM_pineapple_sugar">[42]к2!#REF!</definedName>
    <definedName name="norm_NTM_tomato_salt" localSheetId="15">[42]к2!#REF!</definedName>
    <definedName name="norm_NTM_tomato_salt" localSheetId="4">[42]к2!#REF!</definedName>
    <definedName name="norm_NTM_tomato_salt" localSheetId="6">[42]к2!#REF!</definedName>
    <definedName name="norm_NTM_tomato_salt" localSheetId="7">[42]к2!#REF!</definedName>
    <definedName name="norm_NTM_tomato_salt">[42]к2!#REF!</definedName>
    <definedName name="norm_NTM_tomato_tomato25bx" localSheetId="15">[42]к2!#REF!</definedName>
    <definedName name="norm_NTM_tomato_tomato25bx" localSheetId="4">[42]к2!#REF!</definedName>
    <definedName name="norm_NTM_tomato_tomato25bx" localSheetId="6">[42]к2!#REF!</definedName>
    <definedName name="norm_NTM_tomato_tomato25bx" localSheetId="7">[42]к2!#REF!</definedName>
    <definedName name="norm_NTM_tomato_tomato25bx">[42]к2!#REF!</definedName>
    <definedName name="norm_orange_02" localSheetId="15">#REF!</definedName>
    <definedName name="norm_orange_02" localSheetId="4">#REF!</definedName>
    <definedName name="norm_orange_02" localSheetId="5">#REF!</definedName>
    <definedName name="norm_orange_02" localSheetId="6">#REF!</definedName>
    <definedName name="norm_orange_02" localSheetId="7">#REF!</definedName>
    <definedName name="norm_orange_02">#REF!</definedName>
    <definedName name="norm_orange_3503_nectar" localSheetId="15">#REF!</definedName>
    <definedName name="norm_orange_3503_nectar" localSheetId="4">#REF!</definedName>
    <definedName name="norm_orange_3503_nectar" localSheetId="6">#REF!</definedName>
    <definedName name="norm_orange_3503_nectar" localSheetId="7">#REF!</definedName>
    <definedName name="norm_orange_3503_nectar">#REF!</definedName>
    <definedName name="norm_orange_3503_recap" localSheetId="15">#REF!</definedName>
    <definedName name="norm_orange_3503_recap" localSheetId="4">#REF!</definedName>
    <definedName name="norm_orange_3503_recap" localSheetId="6">#REF!</definedName>
    <definedName name="norm_orange_3503_recap" localSheetId="7">#REF!</definedName>
    <definedName name="norm_orange_3503_recap">#REF!</definedName>
    <definedName name="norm_orange_3550_nectar" localSheetId="15">#REF!</definedName>
    <definedName name="norm_orange_3550_nectar" localSheetId="4">#REF!</definedName>
    <definedName name="norm_orange_3550_nectar" localSheetId="6">#REF!</definedName>
    <definedName name="norm_orange_3550_nectar" localSheetId="7">#REF!</definedName>
    <definedName name="norm_orange_3550_nectar">#REF!</definedName>
    <definedName name="norm_orange_frozen_old" localSheetId="15">#REF!</definedName>
    <definedName name="norm_orange_frozen_old" localSheetId="4">#REF!</definedName>
    <definedName name="norm_orange_frozen_old" localSheetId="6">#REF!</definedName>
    <definedName name="norm_orange_frozen_old" localSheetId="7">#REF!</definedName>
    <definedName name="norm_orange_frozen_old">#REF!</definedName>
    <definedName name="norm_orange_frozen_recap" localSheetId="15">#REF!</definedName>
    <definedName name="norm_orange_frozen_recap" localSheetId="4">#REF!</definedName>
    <definedName name="norm_orange_frozen_recap" localSheetId="6">#REF!</definedName>
    <definedName name="norm_orange_frozen_recap" localSheetId="7">#REF!</definedName>
    <definedName name="norm_orange_frozen_recap">#REF!</definedName>
    <definedName name="norm_orangeapricot_nectar" localSheetId="15">#REF!</definedName>
    <definedName name="norm_orangeapricot_nectar" localSheetId="4">#REF!</definedName>
    <definedName name="norm_orangeapricot_nectar" localSheetId="6">#REF!</definedName>
    <definedName name="norm_orangeapricot_nectar" localSheetId="7">#REF!</definedName>
    <definedName name="norm_orangeapricot_nectar">#REF!</definedName>
    <definedName name="norm_orangeapricot_old" localSheetId="15">#REF!</definedName>
    <definedName name="norm_orangeapricot_old" localSheetId="4">#REF!</definedName>
    <definedName name="norm_orangeapricot_old" localSheetId="6">#REF!</definedName>
    <definedName name="norm_orangeapricot_old" localSheetId="7">#REF!</definedName>
    <definedName name="norm_orangeapricot_old">#REF!</definedName>
    <definedName name="norm_peach_02" localSheetId="15">#REF!</definedName>
    <definedName name="norm_peach_02" localSheetId="4">#REF!</definedName>
    <definedName name="norm_peach_02" localSheetId="6">#REF!</definedName>
    <definedName name="norm_peach_02" localSheetId="7">#REF!</definedName>
    <definedName name="norm_peach_02">#REF!</definedName>
    <definedName name="norm_peach_old" localSheetId="15">#REF!</definedName>
    <definedName name="norm_peach_old" localSheetId="4">#REF!</definedName>
    <definedName name="norm_peach_old" localSheetId="6">#REF!</definedName>
    <definedName name="norm_peach_old" localSheetId="7">#REF!</definedName>
    <definedName name="norm_peach_old">#REF!</definedName>
    <definedName name="norm_peach_recap" localSheetId="15">#REF!</definedName>
    <definedName name="norm_peach_recap" localSheetId="4">#REF!</definedName>
    <definedName name="norm_peach_recap" localSheetId="6">#REF!</definedName>
    <definedName name="norm_peach_recap" localSheetId="7">#REF!</definedName>
    <definedName name="norm_peach_recap">#REF!</definedName>
    <definedName name="norm_peachpuree_recap" localSheetId="15">#REF!</definedName>
    <definedName name="norm_peachpuree_recap" localSheetId="4">#REF!</definedName>
    <definedName name="norm_peachpuree_recap" localSheetId="6">#REF!</definedName>
    <definedName name="norm_peachpuree_recap" localSheetId="7">#REF!</definedName>
    <definedName name="norm_peachpuree_recap">#REF!</definedName>
    <definedName name="norm_pineapple_nectar" localSheetId="15">#REF!</definedName>
    <definedName name="norm_pineapple_nectar" localSheetId="4">#REF!</definedName>
    <definedName name="norm_pineapple_nectar" localSheetId="6">#REF!</definedName>
    <definedName name="norm_pineapple_nectar" localSheetId="7">#REF!</definedName>
    <definedName name="norm_pineapple_nectar">#REF!</definedName>
    <definedName name="norm_pineapple_nectarpinapplemangolemon" localSheetId="15">#REF!</definedName>
    <definedName name="norm_pineapple_nectarpinapplemangolemon" localSheetId="4">#REF!</definedName>
    <definedName name="norm_pineapple_nectarpinapplemangolemon" localSheetId="6">#REF!</definedName>
    <definedName name="norm_pineapple_nectarpinapplemangolemon" localSheetId="7">#REF!</definedName>
    <definedName name="norm_pineapple_nectarpinapplemangolemon">#REF!</definedName>
    <definedName name="norm_pineapple_nectpineapplegrapefruit" localSheetId="15">#REF!</definedName>
    <definedName name="norm_pineapple_nectpineapplegrapefruit" localSheetId="4">#REF!</definedName>
    <definedName name="norm_pineapple_nectpineapplegrapefruit" localSheetId="6">#REF!</definedName>
    <definedName name="norm_pineapple_nectpineapplegrapefruit" localSheetId="7">#REF!</definedName>
    <definedName name="norm_pineapple_nectpineapplegrapefruit">#REF!</definedName>
    <definedName name="norm_pineapple_oldandrecap" localSheetId="15">#REF!</definedName>
    <definedName name="norm_pineapple_oldandrecap" localSheetId="4">#REF!</definedName>
    <definedName name="norm_pineapple_oldandrecap" localSheetId="6">#REF!</definedName>
    <definedName name="norm_pineapple_oldandrecap" localSheetId="7">#REF!</definedName>
    <definedName name="norm_pineapple_oldandrecap">#REF!</definedName>
    <definedName name="norm_pineapple_pineapple02" localSheetId="15">#REF!</definedName>
    <definedName name="norm_pineapple_pineapple02" localSheetId="4">#REF!</definedName>
    <definedName name="norm_pineapple_pineapple02" localSheetId="6">#REF!</definedName>
    <definedName name="norm_pineapple_pineapple02" localSheetId="7">#REF!</definedName>
    <definedName name="norm_pineapple_pineapple02">#REF!</definedName>
    <definedName name="norm_pineapple_recap" localSheetId="15">#REF!</definedName>
    <definedName name="norm_pineapple_recap" localSheetId="4">#REF!</definedName>
    <definedName name="norm_pineapple_recap" localSheetId="6">#REF!</definedName>
    <definedName name="norm_pineapple_recap" localSheetId="7">#REF!</definedName>
    <definedName name="norm_pineapple_recap">#REF!</definedName>
    <definedName name="norm_pulp_nectar" localSheetId="15">#REF!</definedName>
    <definedName name="norm_pulp_nectar" localSheetId="4">#REF!</definedName>
    <definedName name="norm_pulp_nectar" localSheetId="6">#REF!</definedName>
    <definedName name="norm_pulp_nectar" localSheetId="7">#REF!</definedName>
    <definedName name="norm_pulp_nectar">#REF!</definedName>
    <definedName name="norm_pulp_recap" localSheetId="15">#REF!</definedName>
    <definedName name="norm_pulp_recap" localSheetId="4">#REF!</definedName>
    <definedName name="norm_pulp_recap" localSheetId="6">#REF!</definedName>
    <definedName name="norm_pulp_recap" localSheetId="7">#REF!</definedName>
    <definedName name="norm_pulp_recap">#REF!</definedName>
    <definedName name="norm_raspberry_raspberryapple_new" localSheetId="15">#REF!</definedName>
    <definedName name="norm_raspberry_raspberryapple_new" localSheetId="4">#REF!</definedName>
    <definedName name="norm_raspberry_raspberryapple_new" localSheetId="6">#REF!</definedName>
    <definedName name="norm_raspberry_raspberryapple_new" localSheetId="7">#REF!</definedName>
    <definedName name="norm_raspberry_raspberryapple_new">#REF!</definedName>
    <definedName name="norm_raspberryapple_old" localSheetId="15">#REF!</definedName>
    <definedName name="norm_raspberryapple_old" localSheetId="4">#REF!</definedName>
    <definedName name="norm_raspberryapple_old" localSheetId="6">#REF!</definedName>
    <definedName name="norm_raspberryapple_old" localSheetId="7">#REF!</definedName>
    <definedName name="norm_raspberryapple_old">#REF!</definedName>
    <definedName name="norm_redgrapefruit_nectar" localSheetId="15">#REF!</definedName>
    <definedName name="norm_redgrapefruit_nectar" localSheetId="4">#REF!</definedName>
    <definedName name="norm_redgrapefruit_nectar" localSheetId="6">#REF!</definedName>
    <definedName name="norm_redgrapefruit_nectar" localSheetId="7">#REF!</definedName>
    <definedName name="norm_redgrapefruit_nectar">#REF!</definedName>
    <definedName name="norm_redgrapefruit_nectpingrapefruit" localSheetId="15">#REF!</definedName>
    <definedName name="norm_redgrapefruit_nectpingrapefruit" localSheetId="4">#REF!</definedName>
    <definedName name="norm_redgrapefruit_nectpingrapefruit" localSheetId="6">#REF!</definedName>
    <definedName name="norm_redgrapefruit_nectpingrapefruit" localSheetId="7">#REF!</definedName>
    <definedName name="norm_redgrapefruit_nectpingrapefruit">#REF!</definedName>
    <definedName name="norm_redgrapefruit_old" localSheetId="15">#REF!</definedName>
    <definedName name="norm_redgrapefruit_old" localSheetId="4">#REF!</definedName>
    <definedName name="norm_redgrapefruit_old" localSheetId="6">#REF!</definedName>
    <definedName name="norm_redgrapefruit_old" localSheetId="7">#REF!</definedName>
    <definedName name="norm_redgrapefruit_old">#REF!</definedName>
    <definedName name="norm_redgrapefruit_recap" localSheetId="15">#REF!</definedName>
    <definedName name="norm_redgrapefruit_recap" localSheetId="4">#REF!</definedName>
    <definedName name="norm_redgrapefruit_recap" localSheetId="6">#REF!</definedName>
    <definedName name="norm_redgrapefruit_recap" localSheetId="7">#REF!</definedName>
    <definedName name="norm_redgrapefruit_recap">#REF!</definedName>
    <definedName name="norm_strawberry_strawberryapple_new" localSheetId="15">#REF!</definedName>
    <definedName name="norm_strawberry_strawberryapple_new" localSheetId="4">#REF!</definedName>
    <definedName name="norm_strawberry_strawberryapple_new" localSheetId="6">#REF!</definedName>
    <definedName name="norm_strawberry_strawberryapple_new" localSheetId="7">#REF!</definedName>
    <definedName name="norm_strawberry_strawberryapple_new">#REF!</definedName>
    <definedName name="norm_strawberryapple_old" localSheetId="15">#REF!</definedName>
    <definedName name="norm_strawberryapple_old" localSheetId="4">#REF!</definedName>
    <definedName name="norm_strawberryapple_old" localSheetId="6">#REF!</definedName>
    <definedName name="norm_strawberryapple_old" localSheetId="7">#REF!</definedName>
    <definedName name="norm_strawberryapple_old">#REF!</definedName>
    <definedName name="norm_tomato_old" localSheetId="15">#REF!</definedName>
    <definedName name="norm_tomato_old" localSheetId="4">#REF!</definedName>
    <definedName name="norm_tomato_old" localSheetId="6">#REF!</definedName>
    <definedName name="norm_tomato_old" localSheetId="7">#REF!</definedName>
    <definedName name="norm_tomato_old">#REF!</definedName>
    <definedName name="norm_tomato_recap" localSheetId="15">#REF!</definedName>
    <definedName name="norm_tomato_recap" localSheetId="4">#REF!</definedName>
    <definedName name="norm_tomato_recap" localSheetId="6">#REF!</definedName>
    <definedName name="norm_tomato_recap" localSheetId="7">#REF!</definedName>
    <definedName name="norm_tomato_recap">#REF!</definedName>
    <definedName name="norm_tomato_standard" localSheetId="15">#REF!</definedName>
    <definedName name="norm_tomato_standard" localSheetId="4">#REF!</definedName>
    <definedName name="norm_tomato_standard" localSheetId="6">#REF!</definedName>
    <definedName name="norm_tomato_standard" localSheetId="7">#REF!</definedName>
    <definedName name="norm_tomato_standard">#REF!</definedName>
    <definedName name="norm_whitegrapefruit_grapefruitrecap" localSheetId="15">#REF!</definedName>
    <definedName name="norm_whitegrapefruit_grapefruitrecap" localSheetId="4">#REF!</definedName>
    <definedName name="norm_whitegrapefruit_grapefruitrecap" localSheetId="6">#REF!</definedName>
    <definedName name="norm_whitegrapefruit_grapefruitrecap" localSheetId="7">#REF!</definedName>
    <definedName name="norm_whitegrapefruit_grapefruitrecap">#REF!</definedName>
    <definedName name="normNTM_orange_orangecargill" localSheetId="15">[42]к2!#REF!</definedName>
    <definedName name="normNTM_orange_orangecargill" localSheetId="4">[42]к2!#REF!</definedName>
    <definedName name="normNTM_orange_orangecargill" localSheetId="6">[42]к2!#REF!</definedName>
    <definedName name="normNTM_orange_orangecargill" localSheetId="7">[42]к2!#REF!</definedName>
    <definedName name="normNTM_orange_orangecargill">[42]к2!#REF!</definedName>
    <definedName name="nov_tariff">[37]Титульный!$F$12</definedName>
    <definedName name="NSRF" localSheetId="15">#REF!</definedName>
    <definedName name="NSRF" localSheetId="16">#REF!</definedName>
    <definedName name="NSRF" localSheetId="18">#REF!</definedName>
    <definedName name="NSRF" localSheetId="4">#REF!</definedName>
    <definedName name="NSRF" localSheetId="6">#REF!</definedName>
    <definedName name="NSRF" localSheetId="7">#REF!</definedName>
    <definedName name="NSRF">#REF!</definedName>
    <definedName name="nv">#N/A</definedName>
    <definedName name="o">#N/A</definedName>
    <definedName name="Ob" localSheetId="15">#REF!</definedName>
    <definedName name="Ob" localSheetId="4">#REF!</definedName>
    <definedName name="Ob" localSheetId="5">#REF!</definedName>
    <definedName name="Ob" localSheetId="6">#REF!</definedName>
    <definedName name="Ob" localSheetId="7">#REF!</definedName>
    <definedName name="Ob">#REF!</definedName>
    <definedName name="OBR46.XLS" localSheetId="15">#REF!</definedName>
    <definedName name="OBR46.XLS" localSheetId="4">#REF!</definedName>
    <definedName name="OBR46.XLS" localSheetId="6">#REF!</definedName>
    <definedName name="OBR46.XLS" localSheetId="7">#REF!</definedName>
    <definedName name="OBR46.XLS">#REF!</definedName>
    <definedName name="of" localSheetId="15">#REF!</definedName>
    <definedName name="of" localSheetId="4">#REF!</definedName>
    <definedName name="of" localSheetId="6">#REF!</definedName>
    <definedName name="of" localSheetId="7">#REF!</definedName>
    <definedName name="of">#REF!</definedName>
    <definedName name="OKTMO" localSheetId="15">#REF!</definedName>
    <definedName name="OKTMO" localSheetId="16">#REF!</definedName>
    <definedName name="OKTMO" localSheetId="18">#REF!</definedName>
    <definedName name="OKTMO" localSheetId="4">#REF!</definedName>
    <definedName name="OKTMO" localSheetId="6">#REF!</definedName>
    <definedName name="OKTMO" localSheetId="7">#REF!</definedName>
    <definedName name="OKTMO">#REF!</definedName>
    <definedName name="öó">#N/A</definedName>
    <definedName name="opactivities" localSheetId="15">#REF!</definedName>
    <definedName name="opactivities" localSheetId="4">#REF!</definedName>
    <definedName name="opactivities" localSheetId="5">#REF!</definedName>
    <definedName name="opactivities" localSheetId="6">#REF!</definedName>
    <definedName name="opactivities" localSheetId="7">#REF!</definedName>
    <definedName name="opactivities">#REF!</definedName>
    <definedName name="Oplata" localSheetId="15">#REF!</definedName>
    <definedName name="Oplata" localSheetId="4">#REF!</definedName>
    <definedName name="Oplata" localSheetId="6">#REF!</definedName>
    <definedName name="Oplata" localSheetId="7">#REF!</definedName>
    <definedName name="Oplata">#REF!</definedName>
    <definedName name="org">[43]Титульный!$F$13</definedName>
    <definedName name="org_1_186" localSheetId="15">#REF!</definedName>
    <definedName name="org_1_186" localSheetId="16">#REF!</definedName>
    <definedName name="org_1_186" localSheetId="4">#REF!</definedName>
    <definedName name="org_1_186" localSheetId="5">#REF!</definedName>
    <definedName name="org_1_186" localSheetId="6">#REF!</definedName>
    <definedName name="org_1_186" localSheetId="7">#REF!</definedName>
    <definedName name="org_1_186">#REF!</definedName>
    <definedName name="org_1_187" localSheetId="15">#REF!</definedName>
    <definedName name="org_1_187" localSheetId="16">#REF!</definedName>
    <definedName name="org_1_187" localSheetId="4">#REF!</definedName>
    <definedName name="org_1_187" localSheetId="6">#REF!</definedName>
    <definedName name="org_1_187" localSheetId="7">#REF!</definedName>
    <definedName name="org_1_187">#REF!</definedName>
    <definedName name="org_1_188" localSheetId="15">#REF!</definedName>
    <definedName name="org_1_188" localSheetId="16">#REF!</definedName>
    <definedName name="org_1_188" localSheetId="4">#REF!</definedName>
    <definedName name="org_1_188" localSheetId="6">#REF!</definedName>
    <definedName name="org_1_188" localSheetId="7">#REF!</definedName>
    <definedName name="org_1_188">#REF!</definedName>
    <definedName name="org_1_189" localSheetId="15">#REF!</definedName>
    <definedName name="org_1_189" localSheetId="16">#REF!</definedName>
    <definedName name="org_1_189" localSheetId="4">#REF!</definedName>
    <definedName name="org_1_189" localSheetId="6">#REF!</definedName>
    <definedName name="org_1_189" localSheetId="7">#REF!</definedName>
    <definedName name="org_1_189">#REF!</definedName>
    <definedName name="org_1_190" localSheetId="15">#REF!</definedName>
    <definedName name="org_1_190" localSheetId="16">#REF!</definedName>
    <definedName name="org_1_190" localSheetId="4">#REF!</definedName>
    <definedName name="org_1_190" localSheetId="6">#REF!</definedName>
    <definedName name="org_1_190" localSheetId="7">#REF!</definedName>
    <definedName name="org_1_190">#REF!</definedName>
    <definedName name="org_1_191" localSheetId="15">#REF!</definedName>
    <definedName name="org_1_191" localSheetId="16">#REF!</definedName>
    <definedName name="org_1_191" localSheetId="4">#REF!</definedName>
    <definedName name="org_1_191" localSheetId="6">#REF!</definedName>
    <definedName name="org_1_191" localSheetId="7">#REF!</definedName>
    <definedName name="org_1_191">#REF!</definedName>
    <definedName name="org_1_192" localSheetId="15">#REF!</definedName>
    <definedName name="org_1_192" localSheetId="16">#REF!</definedName>
    <definedName name="org_1_192" localSheetId="4">#REF!</definedName>
    <definedName name="org_1_192" localSheetId="6">#REF!</definedName>
    <definedName name="org_1_192" localSheetId="7">#REF!</definedName>
    <definedName name="org_1_192">#REF!</definedName>
    <definedName name="org_1_193" localSheetId="15">#REF!</definedName>
    <definedName name="org_1_193" localSheetId="16">#REF!</definedName>
    <definedName name="org_1_193" localSheetId="4">#REF!</definedName>
    <definedName name="org_1_193" localSheetId="6">#REF!</definedName>
    <definedName name="org_1_193" localSheetId="7">#REF!</definedName>
    <definedName name="org_1_193">#REF!</definedName>
    <definedName name="org_1_194" localSheetId="15">#REF!</definedName>
    <definedName name="org_1_194" localSheetId="16">#REF!</definedName>
    <definedName name="org_1_194" localSheetId="4">#REF!</definedName>
    <definedName name="org_1_194" localSheetId="6">#REF!</definedName>
    <definedName name="org_1_194" localSheetId="7">#REF!</definedName>
    <definedName name="org_1_194">#REF!</definedName>
    <definedName name="org_1_195" localSheetId="15">#REF!</definedName>
    <definedName name="org_1_195" localSheetId="16">#REF!</definedName>
    <definedName name="org_1_195" localSheetId="4">#REF!</definedName>
    <definedName name="org_1_195" localSheetId="6">#REF!</definedName>
    <definedName name="org_1_195" localSheetId="7">#REF!</definedName>
    <definedName name="org_1_195">#REF!</definedName>
    <definedName name="org_1_196" localSheetId="15">#REF!</definedName>
    <definedName name="org_1_196" localSheetId="16">#REF!</definedName>
    <definedName name="org_1_196" localSheetId="4">#REF!</definedName>
    <definedName name="org_1_196" localSheetId="6">#REF!</definedName>
    <definedName name="org_1_196" localSheetId="7">#REF!</definedName>
    <definedName name="org_1_196">#REF!</definedName>
    <definedName name="org_1_197" localSheetId="15">#REF!</definedName>
    <definedName name="org_1_197" localSheetId="16">#REF!</definedName>
    <definedName name="org_1_197" localSheetId="4">#REF!</definedName>
    <definedName name="org_1_197" localSheetId="6">#REF!</definedName>
    <definedName name="org_1_197" localSheetId="7">#REF!</definedName>
    <definedName name="org_1_197">#REF!</definedName>
    <definedName name="org_1_198" localSheetId="15">#REF!</definedName>
    <definedName name="org_1_198" localSheetId="16">#REF!</definedName>
    <definedName name="org_1_198" localSheetId="4">#REF!</definedName>
    <definedName name="org_1_198" localSheetId="6">#REF!</definedName>
    <definedName name="org_1_198" localSheetId="7">#REF!</definedName>
    <definedName name="org_1_198">#REF!</definedName>
    <definedName name="org_1_199" localSheetId="15">#REF!</definedName>
    <definedName name="org_1_199" localSheetId="16">#REF!</definedName>
    <definedName name="org_1_199" localSheetId="4">#REF!</definedName>
    <definedName name="org_1_199" localSheetId="6">#REF!</definedName>
    <definedName name="org_1_199" localSheetId="7">#REF!</definedName>
    <definedName name="org_1_199">#REF!</definedName>
    <definedName name="org_1_200" localSheetId="15">#REF!</definedName>
    <definedName name="org_1_200" localSheetId="16">#REF!</definedName>
    <definedName name="org_1_200" localSheetId="4">#REF!</definedName>
    <definedName name="org_1_200" localSheetId="6">#REF!</definedName>
    <definedName name="org_1_200" localSheetId="7">#REF!</definedName>
    <definedName name="org_1_200">#REF!</definedName>
    <definedName name="org_1_201" localSheetId="15">#REF!</definedName>
    <definedName name="org_1_201" localSheetId="16">#REF!</definedName>
    <definedName name="org_1_201" localSheetId="4">#REF!</definedName>
    <definedName name="org_1_201" localSheetId="6">#REF!</definedName>
    <definedName name="org_1_201" localSheetId="7">#REF!</definedName>
    <definedName name="org_1_201">#REF!</definedName>
    <definedName name="org_1_202" localSheetId="15">#REF!</definedName>
    <definedName name="org_1_202" localSheetId="16">#REF!</definedName>
    <definedName name="org_1_202" localSheetId="4">#REF!</definedName>
    <definedName name="org_1_202" localSheetId="6">#REF!</definedName>
    <definedName name="org_1_202" localSheetId="7">#REF!</definedName>
    <definedName name="org_1_202">#REF!</definedName>
    <definedName name="org_1_203" localSheetId="15">#REF!</definedName>
    <definedName name="org_1_203" localSheetId="16">#REF!</definedName>
    <definedName name="org_1_203" localSheetId="4">#REF!</definedName>
    <definedName name="org_1_203" localSheetId="6">#REF!</definedName>
    <definedName name="org_1_203" localSheetId="7">#REF!</definedName>
    <definedName name="org_1_203">#REF!</definedName>
    <definedName name="org_1_204" localSheetId="15">#REF!</definedName>
    <definedName name="org_1_204" localSheetId="16">#REF!</definedName>
    <definedName name="org_1_204" localSheetId="4">#REF!</definedName>
    <definedName name="org_1_204" localSheetId="6">#REF!</definedName>
    <definedName name="org_1_204" localSheetId="7">#REF!</definedName>
    <definedName name="org_1_204">#REF!</definedName>
    <definedName name="org_1_205" localSheetId="15">#REF!</definedName>
    <definedName name="org_1_205" localSheetId="16">#REF!</definedName>
    <definedName name="org_1_205" localSheetId="4">#REF!</definedName>
    <definedName name="org_1_205" localSheetId="6">#REF!</definedName>
    <definedName name="org_1_205" localSheetId="7">#REF!</definedName>
    <definedName name="org_1_205">#REF!</definedName>
    <definedName name="org_1_206" localSheetId="15">#REF!</definedName>
    <definedName name="org_1_206" localSheetId="16">#REF!</definedName>
    <definedName name="org_1_206" localSheetId="4">#REF!</definedName>
    <definedName name="org_1_206" localSheetId="6">#REF!</definedName>
    <definedName name="org_1_206" localSheetId="7">#REF!</definedName>
    <definedName name="org_1_206">#REF!</definedName>
    <definedName name="org_1_207" localSheetId="15">#REF!</definedName>
    <definedName name="org_1_207" localSheetId="16">#REF!</definedName>
    <definedName name="org_1_207" localSheetId="4">#REF!</definedName>
    <definedName name="org_1_207" localSheetId="6">#REF!</definedName>
    <definedName name="org_1_207" localSheetId="7">#REF!</definedName>
    <definedName name="org_1_207">#REF!</definedName>
    <definedName name="org_1_208" localSheetId="15">#REF!</definedName>
    <definedName name="org_1_208" localSheetId="16">#REF!</definedName>
    <definedName name="org_1_208" localSheetId="4">#REF!</definedName>
    <definedName name="org_1_208" localSheetId="6">#REF!</definedName>
    <definedName name="org_1_208" localSheetId="7">#REF!</definedName>
    <definedName name="org_1_208">#REF!</definedName>
    <definedName name="overheads" localSheetId="15">#REF!</definedName>
    <definedName name="overheads" localSheetId="4">#REF!</definedName>
    <definedName name="overheads" localSheetId="6">#REF!</definedName>
    <definedName name="overheads" localSheetId="7">#REF!</definedName>
    <definedName name="overheads">#REF!</definedName>
    <definedName name="P1_ESO_PROT" hidden="1">[19]ЭСО!$G$11:$I$12,[19]ЭСО!$G$14:$I$15,[19]ЭСО!$G$17:$I$21,[19]ЭСО!$G$25:$I$25,[19]ЭСО!$G$27:$I$29,[19]ЭСО!$G$31:$I$32,[19]ЭСО!$G$35:$I$36,[19]ЭСО!$G$39:$I$39</definedName>
    <definedName name="p1_rst_1">[44]Лист2!$A$1</definedName>
    <definedName name="P1_SBT_PROT" hidden="1">[19]сбыт!$G$41:$K$43,[19]сбыт!$G$39:$K$39,[19]сбыт!$G$35:$K$36,[19]сбыт!$G$31:$K$32,[19]сбыт!$G$27:$K$29,[19]сбыт!$G$25:$K$25,[19]сбыт!$G$17:$K$21</definedName>
    <definedName name="P1_SCOPE_16_PRT" hidden="1">'[45]16'!$E$15:$I$16,'[45]16'!$E$18:$I$20,'[45]16'!$E$23:$I$23,'[45]16'!$E$26:$I$26,'[45]16'!$E$29:$I$29,'[45]16'!$E$32:$I$32,'[45]16'!$E$35:$I$35,'[45]16'!$B$34,'[45]16'!$B$37</definedName>
    <definedName name="P1_SCOPE_17_PRT" hidden="1">'[45]17'!$E$13:$H$21,'[45]17'!$J$9:$J$11,'[45]17'!$J$13:$J$21,'[45]17'!$E$24:$H$26,'[45]17'!$E$28:$H$36,'[45]17'!$J$24:$M$26,'[45]17'!$J$28:$M$36,'[45]17'!$E$39:$H$41</definedName>
    <definedName name="P1_SCOPE_4_PRT" hidden="1">'[45]4'!$F$23:$I$23,'[45]4'!$F$25:$I$25,'[45]4'!$F$27:$I$31,'[45]4'!$K$14:$N$20,'[45]4'!$K$23:$N$23,'[45]4'!$K$25:$N$25,'[45]4'!$K$27:$N$31,'[45]4'!$P$14:$S$20,'[45]4'!$P$23:$S$23</definedName>
    <definedName name="P1_SCOPE_5_PRT" hidden="1">'[45]5'!$F$23:$I$23,'[45]5'!$F$25:$I$25,'[45]5'!$F$27:$I$31,'[45]5'!$K$14:$N$21,'[45]5'!$K$23:$N$23,'[45]5'!$K$25:$N$25,'[45]5'!$K$27:$N$31,'[45]5'!$P$14:$S$21,'[45]5'!$P$23:$S$23</definedName>
    <definedName name="P1_SCOPE_CORR" localSheetId="15" hidden="1">#REF!,#REF!,#REF!,#REF!,#REF!,#REF!,#REF!</definedName>
    <definedName name="P1_SCOPE_CORR" localSheetId="16" hidden="1">#REF!,#REF!,#REF!,#REF!,#REF!,#REF!,#REF!</definedName>
    <definedName name="P1_SCOPE_CORR" localSheetId="4" hidden="1">#REF!,#REF!,#REF!,#REF!,#REF!,#REF!,#REF!</definedName>
    <definedName name="P1_SCOPE_CORR" localSheetId="5" hidden="1">#REF!,#REF!,#REF!,#REF!,#REF!,#REF!,#REF!</definedName>
    <definedName name="P1_SCOPE_CORR" localSheetId="6" hidden="1">#REF!,#REF!,#REF!,#REF!,#REF!,#REF!,#REF!</definedName>
    <definedName name="P1_SCOPE_CORR" localSheetId="7" hidden="1">#REF!,#REF!,#REF!,#REF!,#REF!,#REF!,#REF!</definedName>
    <definedName name="P1_SCOPE_CORR" hidden="1">#REF!,#REF!,#REF!,#REF!,#REF!,#REF!,#REF!</definedName>
    <definedName name="P1_SCOPE_DOP" localSheetId="15" hidden="1">[46]Регионы!#REF!,[46]Регионы!#REF!,[46]Регионы!#REF!,[46]Регионы!#REF!,[46]Регионы!#REF!,[46]Регионы!#REF!</definedName>
    <definedName name="P1_SCOPE_DOP" localSheetId="16" hidden="1">[46]Регионы!#REF!,[46]Регионы!#REF!,[46]Регионы!#REF!,[46]Регионы!#REF!,[46]Регионы!#REF!,[46]Регионы!#REF!</definedName>
    <definedName name="P1_SCOPE_DOP" localSheetId="4" hidden="1">[46]Регионы!#REF!,[46]Регионы!#REF!,[46]Регионы!#REF!,[46]Регионы!#REF!,[46]Регионы!#REF!,[46]Регионы!#REF!</definedName>
    <definedName name="P1_SCOPE_DOP" localSheetId="5" hidden="1">[46]Регионы!#REF!,[46]Регионы!#REF!,[46]Регионы!#REF!,[46]Регионы!#REF!,[46]Регионы!#REF!,[46]Регионы!#REF!</definedName>
    <definedName name="P1_SCOPE_DOP" localSheetId="6" hidden="1">[46]Регионы!#REF!,[46]Регионы!#REF!,[46]Регионы!#REF!,[46]Регионы!#REF!,[46]Регионы!#REF!,[46]Регионы!#REF!</definedName>
    <definedName name="P1_SCOPE_DOP" localSheetId="7" hidden="1">[46]Регионы!#REF!,[46]Регионы!#REF!,[46]Регионы!#REF!,[46]Регионы!#REF!,[46]Регионы!#REF!,[46]Регионы!#REF!</definedName>
    <definedName name="P1_SCOPE_DOP" hidden="1">[46]Регионы!#REF!,[46]Регионы!#REF!,[46]Регионы!#REF!,[46]Регионы!#REF!,[46]Регионы!#REF!,[46]Регионы!#REF!</definedName>
    <definedName name="P1_SCOPE_F1_PRT" hidden="1">'[45]Ф-1 (для АО-энерго)'!$D$74:$E$84,'[45]Ф-1 (для АО-энерго)'!$D$71:$E$72,'[45]Ф-1 (для АО-энерго)'!$D$66:$E$69,'[45]Ф-1 (для АО-энерго)'!$D$61:$E$64</definedName>
    <definedName name="P1_SCOPE_F2_PRT" hidden="1">'[45]Ф-2 (для АО-энерго)'!$G$56,'[45]Ф-2 (для АО-энерго)'!$E$55:$E$56,'[45]Ф-2 (для АО-энерго)'!$F$55:$G$55,'[45]Ф-2 (для АО-энерго)'!$D$55</definedName>
    <definedName name="P1_SCOPE_FLOAD" hidden="1">'[19]Рег генер'!$F$30:$F$33,'[19]Рег генер'!$F$35:$F$40,'[19]Рег генер'!$F$42:$F$42,'[19]Рег генер'!$F$44:$F$44,'[19]Рег генер'!$F$46:$F$46,'[19]Рег генер'!$F$48:$F$48</definedName>
    <definedName name="P1_SCOPE_FRML" hidden="1">'[19]Рег генер'!$F$18:$F$23,'[19]Рег генер'!$F$25:$F$26,'[19]Рег генер'!$F$28:$F$28,'[19]Рег генер'!$F$30:$F$32,'[19]Рег генер'!$F$35:$F$39,'[19]Рег генер'!$F$42:$F$42</definedName>
    <definedName name="P1_SCOPE_FST7" localSheetId="15" hidden="1">#REF!,#REF!,#REF!,#REF!,#REF!,#REF!</definedName>
    <definedName name="P1_SCOPE_FST7" localSheetId="16" hidden="1">#REF!,#REF!,#REF!,#REF!,#REF!,#REF!</definedName>
    <definedName name="P1_SCOPE_FST7" localSheetId="4" hidden="1">#REF!,#REF!,#REF!,#REF!,#REF!,#REF!</definedName>
    <definedName name="P1_SCOPE_FST7" localSheetId="5" hidden="1">#REF!,#REF!,#REF!,#REF!,#REF!,#REF!</definedName>
    <definedName name="P1_SCOPE_FST7" localSheetId="6" hidden="1">#REF!,#REF!,#REF!,#REF!,#REF!,#REF!</definedName>
    <definedName name="P1_SCOPE_FST7" localSheetId="7" hidden="1">#REF!,#REF!,#REF!,#REF!,#REF!,#REF!</definedName>
    <definedName name="P1_SCOPE_FST7" hidden="1">#REF!,#REF!,#REF!,#REF!,#REF!,#REF!</definedName>
    <definedName name="P1_SCOPE_FULL_LOAD" localSheetId="15" hidden="1">#REF!,#REF!,#REF!,#REF!,#REF!,#REF!</definedName>
    <definedName name="P1_SCOPE_FULL_LOAD" localSheetId="16" hidden="1">#REF!,#REF!,#REF!,#REF!,#REF!,#REF!</definedName>
    <definedName name="P1_SCOPE_FULL_LOAD" localSheetId="4" hidden="1">#REF!,#REF!,#REF!,#REF!,#REF!,#REF!</definedName>
    <definedName name="P1_SCOPE_FULL_LOAD" localSheetId="6" hidden="1">#REF!,#REF!,#REF!,#REF!,#REF!,#REF!</definedName>
    <definedName name="P1_SCOPE_FULL_LOAD" localSheetId="7" hidden="1">#REF!,#REF!,#REF!,#REF!,#REF!,#REF!</definedName>
    <definedName name="P1_SCOPE_FULL_LOAD" hidden="1">#REF!,#REF!,#REF!,#REF!,#REF!,#REF!</definedName>
    <definedName name="P1_SCOPE_IND" localSheetId="15" hidden="1">#REF!,#REF!,#REF!,#REF!,#REF!,#REF!</definedName>
    <definedName name="P1_SCOPE_IND" localSheetId="16" hidden="1">#REF!,#REF!,#REF!,#REF!,#REF!,#REF!</definedName>
    <definedName name="P1_SCOPE_IND" localSheetId="4" hidden="1">#REF!,#REF!,#REF!,#REF!,#REF!,#REF!</definedName>
    <definedName name="P1_SCOPE_IND" localSheetId="6" hidden="1">#REF!,#REF!,#REF!,#REF!,#REF!,#REF!</definedName>
    <definedName name="P1_SCOPE_IND" localSheetId="7" hidden="1">#REF!,#REF!,#REF!,#REF!,#REF!,#REF!</definedName>
    <definedName name="P1_SCOPE_IND" hidden="1">#REF!,#REF!,#REF!,#REF!,#REF!,#REF!</definedName>
    <definedName name="P1_SCOPE_IND2" localSheetId="15" hidden="1">#REF!,#REF!,#REF!,#REF!,#REF!</definedName>
    <definedName name="P1_SCOPE_IND2" localSheetId="16" hidden="1">#REF!,#REF!,#REF!,#REF!,#REF!</definedName>
    <definedName name="P1_SCOPE_IND2" localSheetId="4" hidden="1">#REF!,#REF!,#REF!,#REF!,#REF!</definedName>
    <definedName name="P1_SCOPE_IND2" localSheetId="5" hidden="1">#REF!,#REF!,#REF!,#REF!,#REF!</definedName>
    <definedName name="P1_SCOPE_IND2" localSheetId="6" hidden="1">#REF!,#REF!,#REF!,#REF!,#REF!</definedName>
    <definedName name="P1_SCOPE_IND2" localSheetId="7" hidden="1">#REF!,#REF!,#REF!,#REF!,#REF!</definedName>
    <definedName name="P1_SCOPE_IND2" hidden="1">#REF!,#REF!,#REF!,#REF!,#REF!</definedName>
    <definedName name="P1_SCOPE_NOTIND" localSheetId="15" hidden="1">#REF!,#REF!,#REF!,#REF!,#REF!,#REF!</definedName>
    <definedName name="P1_SCOPE_NOTIND" localSheetId="16" hidden="1">#REF!,#REF!,#REF!,#REF!,#REF!,#REF!</definedName>
    <definedName name="P1_SCOPE_NOTIND" localSheetId="4" hidden="1">#REF!,#REF!,#REF!,#REF!,#REF!,#REF!</definedName>
    <definedName name="P1_SCOPE_NOTIND" localSheetId="5" hidden="1">#REF!,#REF!,#REF!,#REF!,#REF!,#REF!</definedName>
    <definedName name="P1_SCOPE_NOTIND" localSheetId="6" hidden="1">#REF!,#REF!,#REF!,#REF!,#REF!,#REF!</definedName>
    <definedName name="P1_SCOPE_NOTIND" localSheetId="7" hidden="1">#REF!,#REF!,#REF!,#REF!,#REF!,#REF!</definedName>
    <definedName name="P1_SCOPE_NOTIND" hidden="1">#REF!,#REF!,#REF!,#REF!,#REF!,#REF!</definedName>
    <definedName name="P1_SCOPE_NotInd2" localSheetId="15" hidden="1">#REF!,#REF!,#REF!,#REF!,#REF!,#REF!,#REF!</definedName>
    <definedName name="P1_SCOPE_NotInd2" localSheetId="16" hidden="1">#REF!,#REF!,#REF!,#REF!,#REF!,#REF!,#REF!</definedName>
    <definedName name="P1_SCOPE_NotInd2" localSheetId="4" hidden="1">#REF!,#REF!,#REF!,#REF!,#REF!,#REF!,#REF!</definedName>
    <definedName name="P1_SCOPE_NotInd2" localSheetId="5" hidden="1">#REF!,#REF!,#REF!,#REF!,#REF!,#REF!,#REF!</definedName>
    <definedName name="P1_SCOPE_NotInd2" localSheetId="6" hidden="1">#REF!,#REF!,#REF!,#REF!,#REF!,#REF!,#REF!</definedName>
    <definedName name="P1_SCOPE_NotInd2" localSheetId="7" hidden="1">#REF!,#REF!,#REF!,#REF!,#REF!,#REF!,#REF!</definedName>
    <definedName name="P1_SCOPE_NotInd2" hidden="1">#REF!,#REF!,#REF!,#REF!,#REF!,#REF!,#REF!</definedName>
    <definedName name="P1_SCOPE_NotInd3" localSheetId="15" hidden="1">#REF!,#REF!,#REF!,#REF!,#REF!,#REF!,#REF!</definedName>
    <definedName name="P1_SCOPE_NotInd3" localSheetId="16" hidden="1">#REF!,#REF!,#REF!,#REF!,#REF!,#REF!,#REF!</definedName>
    <definedName name="P1_SCOPE_NotInd3" localSheetId="4" hidden="1">#REF!,#REF!,#REF!,#REF!,#REF!,#REF!,#REF!</definedName>
    <definedName name="P1_SCOPE_NotInd3" localSheetId="6" hidden="1">#REF!,#REF!,#REF!,#REF!,#REF!,#REF!,#REF!</definedName>
    <definedName name="P1_SCOPE_NotInd3" localSheetId="7" hidden="1">#REF!,#REF!,#REF!,#REF!,#REF!,#REF!,#REF!</definedName>
    <definedName name="P1_SCOPE_NotInd3" hidden="1">#REF!,#REF!,#REF!,#REF!,#REF!,#REF!,#REF!</definedName>
    <definedName name="P1_SCOPE_PER_PRT" hidden="1">[45]перекрестка!$H$15:$H$19,[45]перекрестка!$H$21:$H$25,[45]перекрестка!$J$14:$J$25,[45]перекрестка!$K$15:$K$19,[45]перекрестка!$K$21:$K$25</definedName>
    <definedName name="P1_SCOPE_SAVE2" localSheetId="15" hidden="1">#REF!,#REF!,#REF!,#REF!,#REF!,#REF!,#REF!</definedName>
    <definedName name="P1_SCOPE_SAVE2" localSheetId="16" hidden="1">#REF!,#REF!,#REF!,#REF!,#REF!,#REF!,#REF!</definedName>
    <definedName name="P1_SCOPE_SAVE2" localSheetId="4" hidden="1">#REF!,#REF!,#REF!,#REF!,#REF!,#REF!,#REF!</definedName>
    <definedName name="P1_SCOPE_SAVE2" localSheetId="5" hidden="1">#REF!,#REF!,#REF!,#REF!,#REF!,#REF!,#REF!</definedName>
    <definedName name="P1_SCOPE_SAVE2" localSheetId="6" hidden="1">#REF!,#REF!,#REF!,#REF!,#REF!,#REF!,#REF!</definedName>
    <definedName name="P1_SCOPE_SAVE2" localSheetId="7" hidden="1">#REF!,#REF!,#REF!,#REF!,#REF!,#REF!,#REF!</definedName>
    <definedName name="P1_SCOPE_SAVE2" hidden="1">#REF!,#REF!,#REF!,#REF!,#REF!,#REF!,#REF!</definedName>
    <definedName name="P1_SCOPE_SV_LD" localSheetId="15" hidden="1">#REF!,#REF!,#REF!,#REF!,#REF!,#REF!,#REF!</definedName>
    <definedName name="P1_SCOPE_SV_LD" localSheetId="16" hidden="1">#REF!,#REF!,#REF!,#REF!,#REF!,#REF!,#REF!</definedName>
    <definedName name="P1_SCOPE_SV_LD" localSheetId="18" hidden="1">#REF!,#REF!,#REF!,#REF!,#REF!,#REF!,#REF!</definedName>
    <definedName name="P1_SCOPE_SV_LD" localSheetId="4" hidden="1">#REF!,#REF!,#REF!,#REF!,#REF!,#REF!,#REF!</definedName>
    <definedName name="P1_SCOPE_SV_LD" localSheetId="6" hidden="1">#REF!,#REF!,#REF!,#REF!,#REF!,#REF!,#REF!</definedName>
    <definedName name="P1_SCOPE_SV_LD" localSheetId="7" hidden="1">#REF!,#REF!,#REF!,#REF!,#REF!,#REF!,#REF!</definedName>
    <definedName name="P1_SCOPE_SV_LD" hidden="1">#REF!,#REF!,#REF!,#REF!,#REF!,#REF!,#REF!</definedName>
    <definedName name="P1_SCOPE_SV_LD1" hidden="1">[45]свод!$E$70:$I$79,[45]свод!$E$81:$I$81,[45]свод!$E$83:$I$88,[45]свод!$E$90:$I$90,[45]свод!$E$92:$I$96,[45]свод!$E$98:$I$98,[45]свод!$E$101:$I$102</definedName>
    <definedName name="P1_SCOPE_SV_PRT" hidden="1">[45]свод!$E$23:$H$26,[45]свод!$E$28:$I$29,[45]свод!$E$32:$I$36,[45]свод!$E$38:$I$40,[45]свод!$E$42:$I$53,[45]свод!$E$55:$I$56,[45]свод!$E$58:$I$63</definedName>
    <definedName name="P1_SET_PROT" localSheetId="15" hidden="1">[47]сети!#REF!,[47]сети!$G$41:$AD$43,[47]сети!$G$39:$AD$39,[47]сети!$G$35:$AD$36,[47]сети!$G$31:$AD$32,[47]сети!$G$27:$AD$29,[47]сети!$G$25:$AD$25</definedName>
    <definedName name="P1_SET_PROT" localSheetId="16" hidden="1">[47]сети!#REF!,[47]сети!$G$41:$AD$43,[47]сети!$G$39:$AD$39,[47]сети!$G$35:$AD$36,[47]сети!$G$31:$AD$32,[47]сети!$G$27:$AD$29,[47]сети!$G$25:$AD$25</definedName>
    <definedName name="P1_SET_PROT" localSheetId="18" hidden="1">[48]сети!#REF!,[48]сети!$G$41:$AD$43,[48]сети!$G$39:$AD$39,[48]сети!$G$35:$AD$36,[48]сети!$G$31:$AD$32,[48]сети!$G$27:$AD$29,[48]сети!$G$25:$AD$25</definedName>
    <definedName name="P1_SET_PROT" localSheetId="4" hidden="1">[48]сети!#REF!,[48]сети!$G$41:$AD$43,[48]сети!$G$39:$AD$39,[48]сети!$G$35:$AD$36,[48]сети!$G$31:$AD$32,[48]сети!$G$27:$AD$29,[48]сети!$G$25:$AD$25</definedName>
    <definedName name="P1_SET_PROT" localSheetId="5" hidden="1">[48]сети!#REF!,[48]сети!$G$41:$AD$43,[48]сети!$G$39:$AD$39,[48]сети!$G$35:$AD$36,[48]сети!$G$31:$AD$32,[48]сети!$G$27:$AD$29,[48]сети!$G$25:$AD$25</definedName>
    <definedName name="P1_SET_PROT" localSheetId="6" hidden="1">[48]сети!#REF!,[48]сети!$G$41:$AD$43,[48]сети!$G$39:$AD$39,[48]сети!$G$35:$AD$36,[48]сети!$G$31:$AD$32,[48]сети!$G$27:$AD$29,[48]сети!$G$25:$AD$25</definedName>
    <definedName name="P1_SET_PROT" localSheetId="7" hidden="1">[48]сети!#REF!,[48]сети!$G$41:$AD$43,[48]сети!$G$39:$AD$39,[48]сети!$G$35:$AD$36,[48]сети!$G$31:$AD$32,[48]сети!$G$27:$AD$29,[48]сети!$G$25:$AD$25</definedName>
    <definedName name="P1_SET_PROT" hidden="1">[48]сети!#REF!,[48]сети!$G$41:$AD$43,[48]сети!$G$39:$AD$39,[48]сети!$G$35:$AD$36,[48]сети!$G$31:$AD$32,[48]сети!$G$27:$AD$29,[48]сети!$G$25:$AD$25</definedName>
    <definedName name="P1_SET_PRT" localSheetId="15" hidden="1">[47]сети!$G$11:$AD$12,[47]сети!$G$14:$AD$15,[47]сети!$G$17:$AD$21,[47]сети!$G$25:$AD$25,[47]сети!$G$27:$AD$29,[47]сети!$G$31:$AD$32,[47]сети!$G$35:$AD$36</definedName>
    <definedName name="P1_SET_PRT" localSheetId="16" hidden="1">[47]сети!$G$11:$AD$12,[47]сети!$G$14:$AD$15,[47]сети!$G$17:$AD$21,[47]сети!$G$25:$AD$25,[47]сети!$G$27:$AD$29,[47]сети!$G$31:$AD$32,[47]сети!$G$35:$AD$36</definedName>
    <definedName name="P1_SET_PRT" localSheetId="5" hidden="1">[48]сети!$G$11:$AD$12,[48]сети!$G$14:$AD$15,[48]сети!$G$17:$AD$21,[48]сети!$G$25:$AD$25,[48]сети!$G$27:$AD$29,[48]сети!$G$31:$AD$32,[48]сети!$G$35:$AD$36</definedName>
    <definedName name="P1_SET_PRT" localSheetId="6" hidden="1">[48]сети!$G$11:$AD$12,[48]сети!$G$14:$AD$15,[48]сети!$G$17:$AD$21,[48]сети!$G$25:$AD$25,[48]сети!$G$27:$AD$29,[48]сети!$G$31:$AD$32,[48]сети!$G$35:$AD$36</definedName>
    <definedName name="P1_SET_PRT" hidden="1">[48]сети!$G$11:$AD$12,[48]сети!$G$14:$AD$15,[48]сети!$G$17:$AD$21,[48]сети!$G$25:$AD$25,[48]сети!$G$27:$AD$29,[48]сети!$G$31:$AD$32,[48]сети!$G$35:$AD$36</definedName>
    <definedName name="P1_T1_Protect" hidden="1">[49]перекрестка!$J$42:$K$46,[49]перекрестка!$J$49,[49]перекрестка!$J$50:$K$54,[49]перекрестка!$J$55,[49]перекрестка!$J$56:$K$60,[49]перекрестка!$J$62:$K$66</definedName>
    <definedName name="P1_T16?axis?R?ДОГОВОР" hidden="1">'[50]16'!$E$76:$M$76,'[50]16'!$E$8:$M$8,'[50]16'!$E$12:$M$12,'[50]16'!$E$52:$M$52,'[50]16'!$E$16:$M$16,'[50]16'!$E$64:$M$64,'[50]16'!$E$84:$M$85,'[50]16'!$E$48:$M$48,'[50]16'!$E$80:$M$80,'[50]16'!$E$72:$M$72,'[50]16'!$E$44:$M$44</definedName>
    <definedName name="P1_T16?axis?R?ДОГОВОР?" hidden="1">'[50]16'!$A$76,'[50]16'!$A$84:$A$85,'[50]16'!$A$72,'[50]16'!$A$80,'[50]16'!$A$68,'[50]16'!$A$64,'[50]16'!$A$60,'[50]16'!$A$56,'[50]16'!$A$52,'[50]16'!$A$48,'[50]16'!$A$44,'[50]16'!$A$40,'[50]16'!$A$36,'[50]16'!$A$32,'[50]16'!$A$28,'[50]16'!$A$24,'[50]16'!$A$20</definedName>
    <definedName name="P1_T16?L1" hidden="1">'[50]16'!$A$74:$M$74,'[50]16'!$A$14:$M$14,'[50]16'!$A$10:$M$10,'[50]16'!$A$50:$M$50,'[50]16'!$A$6:$M$6,'[50]16'!$A$62:$M$62,'[50]16'!$A$78:$M$78,'[50]16'!$A$46:$M$46,'[50]16'!$A$82:$M$82,'[50]16'!$A$70:$M$70,'[50]16'!$A$42:$M$42</definedName>
    <definedName name="P1_T16?L1.x" hidden="1">'[50]16'!$A$76:$M$76,'[50]16'!$A$16:$M$16,'[50]16'!$A$12:$M$12,'[50]16'!$A$52:$M$52,'[50]16'!$A$8:$M$8,'[50]16'!$A$64:$M$64,'[50]16'!$A$80:$M$80,'[50]16'!$A$48:$M$48,'[50]16'!$A$84:$M$85,'[50]16'!$A$72:$M$72,'[50]16'!$A$44:$M$44</definedName>
    <definedName name="P1_T16_Protect" hidden="1">'[49]16'!$G$10:$K$14,'[49]16'!$G$17:$K$17,'[49]16'!$G$20:$K$20,'[49]16'!$G$23:$K$23,'[49]16'!$G$26:$K$26,'[49]16'!$G$29:$K$29,'[49]16'!$G$33:$K$34,'[49]16'!$G$38:$K$40</definedName>
    <definedName name="P1_T17?L4">'[33]29'!$J$18:$J$25,'[33]29'!$G$18:$G$25,'[33]29'!$G$35:$G$42,'[33]29'!$J$35:$J$42,'[33]29'!$G$60,'[33]29'!$J$60,'[33]29'!$M$60,'[33]29'!$P$60,'[33]29'!$P$18:$P$25,'[33]29'!$G$9:$G$16</definedName>
    <definedName name="P1_T17?unit?РУБ.ГКАЛ">'[33]29'!$F$44:$F$51,'[33]29'!$I$44:$I$51,'[33]29'!$L$44:$L$51,'[33]29'!$F$18:$F$25,'[33]29'!$I$60,'[33]29'!$L$60,'[33]29'!$O$60,'[33]29'!$F$60,'[33]29'!$F$9:$F$16,'[33]29'!$I$9:$I$16</definedName>
    <definedName name="P1_T17?unit?ТГКАЛ">'[33]29'!$M$18:$M$25,'[33]29'!$J$18:$J$25,'[33]29'!$G$18:$G$25,'[33]29'!$G$35:$G$42,'[33]29'!$J$35:$J$42,'[33]29'!$G$60,'[33]29'!$J$60,'[33]29'!$M$60,'[33]29'!$P$60,'[33]29'!$G$9:$G$16</definedName>
    <definedName name="P1_T17_Protection">'[33]29'!$O$47:$P$51,'[33]29'!$L$47:$M$51,'[33]29'!$L$53:$M$53,'[33]29'!$L$55:$M$59,'[33]29'!$O$53:$P$53,'[33]29'!$O$55:$P$59,'[33]29'!$F$12:$G$16,'[33]29'!$F$10:$G$10</definedName>
    <definedName name="P1_T18.2_Protect" hidden="1">'[49]18.2'!$F$12:$J$19,'[49]18.2'!$F$22:$J$25,'[49]18.2'!$B$28:$J$30,'[49]18.2'!$F$32:$J$32,'[49]18.2'!$B$34:$J$38,'[49]18.2'!$F$42:$J$47,'[49]18.2'!$F$54:$J$54</definedName>
    <definedName name="P1_T20_Protection" hidden="1">'[33]20'!$E$4:$H$4,'[33]20'!$E$13:$H$13,'[33]20'!$E$16:$H$17,'[33]20'!$E$19:$H$19,'[33]20'!$J$4:$M$4,'[33]20'!$J$8:$M$11,'[33]20'!$J$13:$M$13,'[33]20'!$J$16:$M$17,'[33]20'!$J$19:$M$19</definedName>
    <definedName name="P1_T21_Protection">'[33]21'!$O$31:$S$33,'[33]21'!$E$11,'[33]21'!$G$11:$K$11,'[33]21'!$M$11,'[33]21'!$O$11:$S$11,'[33]21'!$E$14:$E$16,'[33]21'!$G$14:$K$16,'[33]21'!$M$14:$M$16,'[33]21'!$O$14:$S$16</definedName>
    <definedName name="P1_T23_Protection">'[33]23'!$F$9:$J$25,'[33]23'!$O$9:$P$25,'[33]23'!$A$32:$A$34,'[33]23'!$F$32:$J$34,'[33]23'!$O$32:$P$34,'[33]23'!$A$37:$A$53,'[33]23'!$F$37:$J$53,'[33]23'!$O$37:$P$53</definedName>
    <definedName name="P1_T25_protection">'[33]25'!$G$8:$J$21,'[33]25'!$G$24:$J$28,'[33]25'!$G$30:$J$33,'[33]25'!$G$35:$J$37,'[33]25'!$G$41:$J$42,'[33]25'!$L$8:$O$21,'[33]25'!$L$24:$O$28,'[33]25'!$L$30:$O$33</definedName>
    <definedName name="P1_T26_Protection">'[33]26'!$B$34:$B$36,'[33]26'!$F$8:$I$8,'[33]26'!$F$10:$I$11,'[33]26'!$F$13:$I$15,'[33]26'!$F$18:$I$19,'[33]26'!$F$22:$I$24,'[33]26'!$F$26:$I$26,'[33]26'!$F$29:$I$32</definedName>
    <definedName name="P1_T27_Protection">'[33]27'!$B$34:$B$36,'[33]27'!$F$8:$I$8,'[33]27'!$F$10:$I$11,'[33]27'!$F$13:$I$15,'[33]27'!$F$18:$I$19,'[33]27'!$F$22:$I$24,'[33]27'!$F$26:$I$26,'[33]27'!$F$29:$I$32</definedName>
    <definedName name="P1_T28?axis?R?ПЭ">'[33]28'!$D$16:$I$18,'[33]28'!$D$22:$I$24,'[33]28'!$D$28:$I$30,'[33]28'!$D$37:$I$39,'[33]28'!$D$42:$I$44,'[33]28'!$D$48:$I$50,'[33]28'!$D$54:$I$56,'[33]28'!$D$63:$I$65</definedName>
    <definedName name="P1_T28?axis?R?ПЭ?">'[33]28'!$B$16:$B$18,'[33]28'!$B$22:$B$24,'[33]28'!$B$28:$B$30,'[33]28'!$B$37:$B$39,'[33]28'!$B$42:$B$44,'[33]28'!$B$48:$B$50,'[33]28'!$B$54:$B$56,'[33]28'!$B$63:$B$65</definedName>
    <definedName name="P1_T28?Data">'[33]28'!$G$242:$H$265,'[33]28'!$D$242:$E$265,'[33]28'!$G$216:$H$239,'[33]28'!$D$268:$E$292,'[33]28'!$G$268:$H$292,'[33]28'!$D$216:$E$239,'[33]28'!$G$190:$H$213</definedName>
    <definedName name="P1_T28_Protection">'[33]28'!$B$74:$B$76,'[33]28'!$B$80:$B$82,'[33]28'!$B$89:$B$91,'[33]28'!$B$94:$B$96,'[33]28'!$B$100:$B$102,'[33]28'!$B$106:$B$108,'[33]28'!$B$115:$B$117,'[33]28'!$B$120:$B$122</definedName>
    <definedName name="P1_T4_Protect" hidden="1">'[49]4'!$G$20:$J$20,'[49]4'!$G$22:$J$22,'[49]4'!$G$24:$J$28,'[49]4'!$L$11:$O$17,'[49]4'!$L$20:$O$20,'[49]4'!$L$22:$O$22,'[49]4'!$L$24:$O$28,'[49]4'!$Q$11:$T$17,'[49]4'!$Q$20:$T$20</definedName>
    <definedName name="P1_T6_Protect" hidden="1">'[49]6'!$D$46:$H$55,'[49]6'!$J$46:$N$55,'[49]6'!$D$57:$H$59,'[49]6'!$J$57:$N$59,'[49]6'!$B$10:$B$19,'[49]6'!$D$10:$H$19,'[49]6'!$J$10:$N$19,'[49]6'!$D$21:$H$23,'[49]6'!$J$21:$N$23</definedName>
    <definedName name="P10_SCOPE_FULL_LOAD" localSheetId="15" hidden="1">#REF!,#REF!,#REF!,#REF!,#REF!,#REF!</definedName>
    <definedName name="P10_SCOPE_FULL_LOAD" localSheetId="16" hidden="1">#REF!,#REF!,#REF!,#REF!,#REF!,#REF!</definedName>
    <definedName name="P10_SCOPE_FULL_LOAD" localSheetId="4" hidden="1">#REF!,#REF!,#REF!,#REF!,#REF!,#REF!</definedName>
    <definedName name="P10_SCOPE_FULL_LOAD" localSheetId="5" hidden="1">#REF!,#REF!,#REF!,#REF!,#REF!,#REF!</definedName>
    <definedName name="P10_SCOPE_FULL_LOAD" localSheetId="6" hidden="1">#REF!,#REF!,#REF!,#REF!,#REF!,#REF!</definedName>
    <definedName name="P10_SCOPE_FULL_LOAD" localSheetId="7" hidden="1">#REF!,#REF!,#REF!,#REF!,#REF!,#REF!</definedName>
    <definedName name="P10_SCOPE_FULL_LOAD" hidden="1">#REF!,#REF!,#REF!,#REF!,#REF!,#REF!</definedName>
    <definedName name="P10_T1_Protect">[49]перекрестка!$F$42:$H$46,[49]перекрестка!$F$49:$G$49,[49]перекрестка!$F$50:$H$54,[49]перекрестка!$F$55:$G$55,[49]перекрестка!$F$56:$H$60</definedName>
    <definedName name="P10_T28_Protection">'[33]28'!$G$167:$H$169,'[33]28'!$D$172:$E$174,'[33]28'!$G$172:$H$174,'[33]28'!$D$178:$E$180,'[33]28'!$G$178:$H$181,'[33]28'!$D$184:$E$186,'[33]28'!$G$184:$H$186</definedName>
    <definedName name="P11_SCOPE_FULL_LOAD" localSheetId="15" hidden="1">#REF!,#REF!,#REF!,#REF!,#REF!</definedName>
    <definedName name="P11_SCOPE_FULL_LOAD" localSheetId="16" hidden="1">#REF!,#REF!,#REF!,#REF!,#REF!</definedName>
    <definedName name="P11_SCOPE_FULL_LOAD" localSheetId="4" hidden="1">#REF!,#REF!,#REF!,#REF!,#REF!</definedName>
    <definedName name="P11_SCOPE_FULL_LOAD" localSheetId="5" hidden="1">#REF!,#REF!,#REF!,#REF!,#REF!</definedName>
    <definedName name="P11_SCOPE_FULL_LOAD" localSheetId="6" hidden="1">#REF!,#REF!,#REF!,#REF!,#REF!</definedName>
    <definedName name="P11_SCOPE_FULL_LOAD" localSheetId="7" hidden="1">#REF!,#REF!,#REF!,#REF!,#REF!</definedName>
    <definedName name="P11_SCOPE_FULL_LOAD" hidden="1">#REF!,#REF!,#REF!,#REF!,#REF!</definedName>
    <definedName name="P11_T1_Protect">[49]перекрестка!$F$62:$H$66,[49]перекрестка!$F$68:$H$72,[49]перекрестка!$F$74:$H$78,[49]перекрестка!$F$80:$H$84,[49]перекрестка!$F$89:$G$89</definedName>
    <definedName name="P11_T28_Protection">'[33]28'!$D$193:$E$195,'[33]28'!$G$193:$H$195,'[33]28'!$D$198:$E$200,'[33]28'!$G$198:$H$200,'[33]28'!$D$204:$E$206,'[33]28'!$G$204:$H$206,'[33]28'!$D$210:$E$212,'[33]28'!$B$68:$B$70</definedName>
    <definedName name="P12_SCOPE_FULL_LOAD" localSheetId="15" hidden="1">#REF!,#REF!,#REF!,#REF!,#REF!,#REF!</definedName>
    <definedName name="P12_SCOPE_FULL_LOAD" localSheetId="16" hidden="1">#REF!,#REF!,#REF!,#REF!,#REF!,#REF!</definedName>
    <definedName name="P12_SCOPE_FULL_LOAD" localSheetId="4" hidden="1">#REF!,#REF!,#REF!,#REF!,#REF!,#REF!</definedName>
    <definedName name="P12_SCOPE_FULL_LOAD" localSheetId="5" hidden="1">#REF!,#REF!,#REF!,#REF!,#REF!,#REF!</definedName>
    <definedName name="P12_SCOPE_FULL_LOAD" localSheetId="6" hidden="1">#REF!,#REF!,#REF!,#REF!,#REF!,#REF!</definedName>
    <definedName name="P12_SCOPE_FULL_LOAD" localSheetId="7" hidden="1">#REF!,#REF!,#REF!,#REF!,#REF!,#REF!</definedName>
    <definedName name="P12_SCOPE_FULL_LOAD" hidden="1">#REF!,#REF!,#REF!,#REF!,#REF!,#REF!</definedName>
    <definedName name="P12_T1_Protect">[49]перекрестка!$F$90:$H$94,[49]перекрестка!$F$95:$G$95,[49]перекрестка!$F$96:$H$100,[49]перекрестка!$F$102:$H$106,[49]перекрестка!$F$108:$H$112</definedName>
    <definedName name="P12_T28_Protection" localSheetId="5">P1_T28_Protection,P2_T28_Protection,P3_T28_Protection,P4_T28_Protection,P5_T28_Protection,P6_T28_Protection,P7_T28_Protection,P8_T28_Protection</definedName>
    <definedName name="P12_T28_Protection" localSheetId="6">[0]!P1_T28_Protection,[0]!P2_T28_Protection,[0]!P3_T28_Protection,[0]!P4_T28_Protection,[0]!P5_T28_Protection,[0]!P6_T28_Protection,[0]!P7_T28_Protection,[0]!P8_T28_Protection</definedName>
    <definedName name="P12_T28_Protection">P1_T28_Protection,P2_T28_Protection,P3_T28_Protection,P4_T28_Protection,P5_T28_Protection,P6_T28_Protection,P7_T28_Protection,P8_T28_Protection</definedName>
    <definedName name="P13_SCOPE_FULL_LOAD" localSheetId="15" hidden="1">#REF!,#REF!,#REF!,#REF!,#REF!,#REF!</definedName>
    <definedName name="P13_SCOPE_FULL_LOAD" localSheetId="16" hidden="1">#REF!,#REF!,#REF!,#REF!,#REF!,#REF!</definedName>
    <definedName name="P13_SCOPE_FULL_LOAD" localSheetId="4" hidden="1">#REF!,#REF!,#REF!,#REF!,#REF!,#REF!</definedName>
    <definedName name="P13_SCOPE_FULL_LOAD" localSheetId="5" hidden="1">#REF!,#REF!,#REF!,#REF!,#REF!,#REF!</definedName>
    <definedName name="P13_SCOPE_FULL_LOAD" localSheetId="6" hidden="1">#REF!,#REF!,#REF!,#REF!,#REF!,#REF!</definedName>
    <definedName name="P13_SCOPE_FULL_LOAD" localSheetId="7" hidden="1">#REF!,#REF!,#REF!,#REF!,#REF!,#REF!</definedName>
    <definedName name="P13_SCOPE_FULL_LOAD" hidden="1">#REF!,#REF!,#REF!,#REF!,#REF!,#REF!</definedName>
    <definedName name="P13_T1_Protect">[49]перекрестка!$F$114:$H$118,[49]перекрестка!$F$120:$H$124,[49]перекрестка!$F$127:$G$127,[49]перекрестка!$F$128:$H$132,[49]перекрестка!$F$133:$G$133</definedName>
    <definedName name="P14_SCOPE_FULL_LOAD" localSheetId="15" hidden="1">#REF!,#REF!,#REF!,#REF!,#REF!,#REF!</definedName>
    <definedName name="P14_SCOPE_FULL_LOAD" localSheetId="16" hidden="1">#REF!,#REF!,#REF!,#REF!,#REF!,#REF!</definedName>
    <definedName name="P14_SCOPE_FULL_LOAD" localSheetId="4" hidden="1">#REF!,#REF!,#REF!,#REF!,#REF!,#REF!</definedName>
    <definedName name="P14_SCOPE_FULL_LOAD" localSheetId="5" hidden="1">#REF!,#REF!,#REF!,#REF!,#REF!,#REF!</definedName>
    <definedName name="P14_SCOPE_FULL_LOAD" localSheetId="6" hidden="1">#REF!,#REF!,#REF!,#REF!,#REF!,#REF!</definedName>
    <definedName name="P14_SCOPE_FULL_LOAD" localSheetId="7" hidden="1">#REF!,#REF!,#REF!,#REF!,#REF!,#REF!</definedName>
    <definedName name="P14_SCOPE_FULL_LOAD" hidden="1">#REF!,#REF!,#REF!,#REF!,#REF!,#REF!</definedName>
    <definedName name="P14_T1_Protect">[49]перекрестка!$F$134:$H$138,[49]перекрестка!$F$140:$H$144,[49]перекрестка!$F$146:$H$150,[49]перекрестка!$F$152:$H$156,[49]перекрестка!$F$158:$H$162</definedName>
    <definedName name="P15_SCOPE_FULL_LOAD" localSheetId="15" hidden="1">#REF!,#REF!,#REF!,#REF!,#REF!,'НВВ на котел'!P1_SCOPE_FULL_LOAD</definedName>
    <definedName name="P15_SCOPE_FULL_LOAD" localSheetId="16" hidden="1">#REF!,#REF!,#REF!,#REF!,#REF!,'ОБЩАЯ 2015'!P1_SCOPE_FULL_LOAD</definedName>
    <definedName name="P15_SCOPE_FULL_LOAD" localSheetId="4" hidden="1">#REF!,#REF!,#REF!,#REF!,#REF!,'прил № 2. (2)'!P1_SCOPE_FULL_LOAD</definedName>
    <definedName name="P15_SCOPE_FULL_LOAD" localSheetId="5" hidden="1">#REF!,#REF!,#REF!,#REF!,#REF!,[0]!P1_SCOPE_FULL_LOAD</definedName>
    <definedName name="P15_SCOPE_FULL_LOAD" localSheetId="6" hidden="1">#REF!,#REF!,#REF!,#REF!,#REF!,'прил № 3 (2) Инд тарифы ССО'!P1_SCOPE_FULL_LOAD</definedName>
    <definedName name="P15_SCOPE_FULL_LOAD" localSheetId="7" hidden="1">#REF!,#REF!,#REF!,#REF!,#REF!,'Прил № 4 ЕКТ'!P1_SCOPE_FULL_LOAD</definedName>
    <definedName name="P15_SCOPE_FULL_LOAD" hidden="1">#REF!,#REF!,#REF!,#REF!,#REF!,[0]!P1_SCOPE_FULL_LOAD</definedName>
    <definedName name="P15_T1_Protect">[49]перекрестка!$J$158:$K$162,[49]перекрестка!$J$152:$K$156,[49]перекрестка!$J$146:$K$150,[49]перекрестка!$J$140:$K$144,[49]перекрестка!$J$11</definedName>
    <definedName name="P16_SCOPE_FULL_LOAD" localSheetId="15" hidden="1">'НВВ на котел'!P2_SCOPE_FULL_LOAD,'НВВ на котел'!P3_SCOPE_FULL_LOAD,'НВВ на котел'!P4_SCOPE_FULL_LOAD,'НВВ на котел'!P5_SCOPE_FULL_LOAD,'НВВ на котел'!P6_SCOPE_FULL_LOAD,'НВВ на котел'!P7_SCOPE_FULL_LOAD,'НВВ на котел'!P8_SCOPE_FULL_LOAD</definedName>
    <definedName name="P16_SCOPE_FULL_LOAD" localSheetId="16" hidden="1">'ОБЩАЯ 2015'!P2_SCOPE_FULL_LOAD,'ОБЩАЯ 2015'!P3_SCOPE_FULL_LOAD,'ОБЩАЯ 2015'!P4_SCOPE_FULL_LOAD,'ОБЩАЯ 2015'!P5_SCOPE_FULL_LOAD,'ОБЩАЯ 2015'!P6_SCOPE_FULL_LOAD,'ОБЩАЯ 2015'!P7_SCOPE_FULL_LOAD,'ОБЩАЯ 2015'!P8_SCOPE_FULL_LOAD</definedName>
    <definedName name="P16_SCOPE_FULL_LOAD" localSheetId="4" hidden="1">'прил № 2. (2)'!P2_SCOPE_FULL_LOAD,'прил № 2. (2)'!P3_SCOPE_FULL_LOAD,'прил № 2. (2)'!P4_SCOPE_FULL_LOAD,'прил № 2. (2)'!P5_SCOPE_FULL_LOAD,'прил № 2. (2)'!P6_SCOPE_FULL_LOAD,'прил № 2. (2)'!P7_SCOPE_FULL_LOAD,'прил № 2. (2)'!P8_SCOPE_FULL_LOAD</definedName>
    <definedName name="P16_SCOPE_FULL_LOAD" localSheetId="5" hidden="1">'прил № 3'!P2_SCOPE_FULL_LOAD,'прил № 3'!P3_SCOPE_FULL_LOAD,'прил № 3'!P4_SCOPE_FULL_LOAD,'прил № 3'!P5_SCOPE_FULL_LOAD,'прил № 3'!P6_SCOPE_FULL_LOAD,'прил № 3'!P7_SCOPE_FULL_LOAD,'прил № 3'!P8_SCOPE_FULL_LOAD</definedName>
    <definedName name="P16_SCOPE_FULL_LOAD" localSheetId="6" hidden="1">'прил № 3 (2) Инд тарифы ССО'!P2_SCOPE_FULL_LOAD,'прил № 3 (2) Инд тарифы ССО'!P3_SCOPE_FULL_LOAD,'прил № 3 (2) Инд тарифы ССО'!P4_SCOPE_FULL_LOAD,'прил № 3 (2) Инд тарифы ССО'!P5_SCOPE_FULL_LOAD,'прил № 3 (2) Инд тарифы ССО'!P6_SCOPE_FULL_LOAD,'прил № 3 (2) Инд тарифы ССО'!P7_SCOPE_FULL_LOAD,'прил № 3 (2) Инд тарифы ССО'!P8_SCOPE_FULL_LOAD</definedName>
    <definedName name="P16_SCOPE_FULL_LOAD" localSheetId="7" hidden="1">'Прил № 4 ЕКТ'!P2_SCOPE_FULL_LOAD,'Прил № 4 ЕКТ'!P3_SCOPE_FULL_LOAD,'Прил № 4 ЕКТ'!P4_SCOPE_FULL_LOAD,'Прил № 4 ЕКТ'!P5_SCOPE_FULL_LOAD,'Прил № 4 ЕКТ'!P6_SCOPE_FULL_LOAD,'Прил № 4 ЕКТ'!P7_SCOPE_FULL_LOAD,'Прил № 4 ЕКТ'!P8_SCOPE_FULL_LOAD</definedName>
    <definedName name="P16_SCOPE_FULL_LOAD" hidden="1">[0]!P2_SCOPE_FULL_LOAD,[0]!P3_SCOPE_FULL_LOAD,[0]!P4_SCOPE_FULL_LOAD,[0]!P5_SCOPE_FULL_LOAD,[0]!P6_SCOPE_FULL_LOAD,[0]!P7_SCOPE_FULL_LOAD,[0]!P8_SCOPE_FULL_LOAD</definedName>
    <definedName name="P16_T1_Protect">[49]перекрестка!$J$12:$K$16,[49]перекрестка!$J$17,[49]перекрестка!$J$18:$K$22,[49]перекрестка!$J$24:$K$28,[49]перекрестка!$J$30:$K$34,[49]перекрестка!$F$23:$G$23</definedName>
    <definedName name="P17_SCOPE_FULL_LOAD" localSheetId="15" hidden="1">'НВВ на котел'!P9_SCOPE_FULL_LOAD,'НВВ на котел'!P10_SCOPE_FULL_LOAD,'НВВ на котел'!P11_SCOPE_FULL_LOAD,'НВВ на котел'!P12_SCOPE_FULL_LOAD,'НВВ на котел'!P13_SCOPE_FULL_LOAD,'НВВ на котел'!P14_SCOPE_FULL_LOAD,'НВВ на котел'!P15_SCOPE_FULL_LOAD</definedName>
    <definedName name="P17_SCOPE_FULL_LOAD" localSheetId="16" hidden="1">'ОБЩАЯ 2015'!P9_SCOPE_FULL_LOAD,'ОБЩАЯ 2015'!P10_SCOPE_FULL_LOAD,'ОБЩАЯ 2015'!P11_SCOPE_FULL_LOAD,'ОБЩАЯ 2015'!P12_SCOPE_FULL_LOAD,'ОБЩАЯ 2015'!P13_SCOPE_FULL_LOAD,'ОБЩАЯ 2015'!P14_SCOPE_FULL_LOAD,'ОБЩАЯ 2015'!P15_SCOPE_FULL_LOAD</definedName>
    <definedName name="P17_SCOPE_FULL_LOAD" localSheetId="4" hidden="1">'прил № 2. (2)'!P9_SCOPE_FULL_LOAD,'прил № 2. (2)'!P10_SCOPE_FULL_LOAD,'прил № 2. (2)'!P11_SCOPE_FULL_LOAD,'прил № 2. (2)'!P12_SCOPE_FULL_LOAD,'прил № 2. (2)'!P13_SCOPE_FULL_LOAD,'прил № 2. (2)'!P14_SCOPE_FULL_LOAD,'прил № 2. (2)'!P15_SCOPE_FULL_LOAD</definedName>
    <definedName name="P17_SCOPE_FULL_LOAD" localSheetId="5" hidden="1">'прил № 3'!P9_SCOPE_FULL_LOAD,'прил № 3'!P10_SCOPE_FULL_LOAD,'прил № 3'!P11_SCOPE_FULL_LOAD,'прил № 3'!P12_SCOPE_FULL_LOAD,'прил № 3'!P13_SCOPE_FULL_LOAD,'прил № 3'!P14_SCOPE_FULL_LOAD,'прил № 3'!P15_SCOPE_FULL_LOAD</definedName>
    <definedName name="P17_SCOPE_FULL_LOAD" localSheetId="6" hidden="1">'прил № 3 (2) Инд тарифы ССО'!P9_SCOPE_FULL_LOAD,'прил № 3 (2) Инд тарифы ССО'!P10_SCOPE_FULL_LOAD,'прил № 3 (2) Инд тарифы ССО'!P11_SCOPE_FULL_LOAD,'прил № 3 (2) Инд тарифы ССО'!P12_SCOPE_FULL_LOAD,'прил № 3 (2) Инд тарифы ССО'!P13_SCOPE_FULL_LOAD,'прил № 3 (2) Инд тарифы ССО'!P14_SCOPE_FULL_LOAD,'прил № 3 (2) Инд тарифы ССО'!P15_SCOPE_FULL_LOAD</definedName>
    <definedName name="P17_SCOPE_FULL_LOAD" localSheetId="7" hidden="1">'Прил № 4 ЕКТ'!P9_SCOPE_FULL_LOAD,'Прил № 4 ЕКТ'!P10_SCOPE_FULL_LOAD,'Прил № 4 ЕКТ'!P11_SCOPE_FULL_LOAD,'Прил № 4 ЕКТ'!P12_SCOPE_FULL_LOAD,'Прил № 4 ЕКТ'!P13_SCOPE_FULL_LOAD,'Прил № 4 ЕКТ'!P14_SCOPE_FULL_LOAD,'Прил № 4 ЕКТ'!P15_SCOPE_FULL_LOAD</definedName>
    <definedName name="P17_SCOPE_FULL_LOAD" hidden="1">[0]!P9_SCOPE_FULL_LOAD,[0]!P10_SCOPE_FULL_LOAD,[0]!P11_SCOPE_FULL_LOAD,[0]!P12_SCOPE_FULL_LOAD,[0]!P13_SCOPE_FULL_LOAD,[0]!P14_SCOPE_FULL_LOAD,[0]!P15_SCOPE_FULL_LOAD</definedName>
    <definedName name="P17_T1_Protect">[49]перекрестка!$F$29:$G$29,[49]перекрестка!$F$61:$G$61,[49]перекрестка!$F$67:$G$67,[49]перекрестка!$F$101:$G$101,[49]перекрестка!$F$107:$G$107</definedName>
    <definedName name="P18_T1_Protect" localSheetId="5" hidden="1">[49]перекрестка!$F$139:$G$139,[49]перекрестка!$F$145:$G$145,[49]перекрестка!$J$36:$K$40,P1_T1_Protect,P2_T1_Protect,P3_T1_Protect,P4_T1_Protect</definedName>
    <definedName name="P18_T1_Protect" localSheetId="6" hidden="1">[49]перекрестка!$F$139:$G$139,[49]перекрестка!$F$145:$G$145,[49]перекрестка!$J$36:$K$40,[0]!P1_T1_Protect,[0]!P2_T1_Protect,[0]!P3_T1_Protect,[0]!P4_T1_Protect</definedName>
    <definedName name="P18_T1_Protect" hidden="1">[49]перекрестка!$F$139:$G$139,[49]перекрестка!$F$145:$G$145,[49]перекрестка!$J$36:$K$40,P1_T1_Protect,P2_T1_Protect,P3_T1_Protect,P4_T1_Protect</definedName>
    <definedName name="P19_T1_Protect" localSheetId="5" hidden="1">P5_T1_Protect,P6_T1_Protect,P7_T1_Protect,P8_T1_Protect,P9_T1_Protect,P10_T1_Protect,P11_T1_Protect,P12_T1_Protect,P13_T1_Protect,P14_T1_Protect</definedName>
    <definedName name="P19_T1_Protect" localSheetId="6" hidden="1">[0]!P5_T1_Protect,[0]!P6_T1_Protect,[0]!P7_T1_Protect,[0]!P8_T1_Protect,[0]!P9_T1_Protect,[0]!P10_T1_Protect,[0]!P11_T1_Protect,[0]!P12_T1_Protect,[0]!P13_T1_Protect,[0]!P14_T1_Protect</definedName>
    <definedName name="P19_T1_Protect" hidden="1">P5_T1_Protect,P6_T1_Protect,P7_T1_Protect,P8_T1_Protect,P9_T1_Protect,P10_T1_Protect,P11_T1_Protect,P12_T1_Protect,P13_T1_Protect,P14_T1_Protect</definedName>
    <definedName name="P2_SCOPE_16_PRT" hidden="1">'[45]16'!$E$38:$I$38,'[45]16'!$E$41:$I$41,'[45]16'!$E$45:$I$47,'[45]16'!$E$49:$I$49,'[45]16'!$E$53:$I$54,'[45]16'!$E$56:$I$57,'[45]16'!$E$59:$I$59,'[45]16'!$E$9:$I$13</definedName>
    <definedName name="P2_SCOPE_4_PRT" hidden="1">'[45]4'!$P$25:$S$25,'[45]4'!$P$27:$S$31,'[45]4'!$U$14:$X$20,'[45]4'!$U$23:$X$23,'[45]4'!$U$25:$X$25,'[45]4'!$U$27:$X$31,'[45]4'!$Z$14:$AC$20,'[45]4'!$Z$23:$AC$23,'[45]4'!$Z$25:$AC$25</definedName>
    <definedName name="P2_SCOPE_5_PRT" hidden="1">'[45]5'!$P$25:$S$25,'[45]5'!$P$27:$S$31,'[45]5'!$U$14:$X$21,'[45]5'!$U$23:$X$23,'[45]5'!$U$25:$X$25,'[45]5'!$U$27:$X$31,'[45]5'!$Z$14:$AC$21,'[45]5'!$Z$23:$AC$23,'[45]5'!$Z$25:$AC$25</definedName>
    <definedName name="P2_SCOPE_CORR" localSheetId="15" hidden="1">#REF!,#REF!,#REF!,#REF!,#REF!,#REF!,#REF!,#REF!</definedName>
    <definedName name="P2_SCOPE_CORR" localSheetId="16" hidden="1">#REF!,#REF!,#REF!,#REF!,#REF!,#REF!,#REF!,#REF!</definedName>
    <definedName name="P2_SCOPE_CORR" localSheetId="4" hidden="1">#REF!,#REF!,#REF!,#REF!,#REF!,#REF!,#REF!,#REF!</definedName>
    <definedName name="P2_SCOPE_CORR" localSheetId="5" hidden="1">#REF!,#REF!,#REF!,#REF!,#REF!,#REF!,#REF!,#REF!</definedName>
    <definedName name="P2_SCOPE_CORR" localSheetId="6" hidden="1">#REF!,#REF!,#REF!,#REF!,#REF!,#REF!,#REF!,#REF!</definedName>
    <definedName name="P2_SCOPE_CORR" localSheetId="7" hidden="1">#REF!,#REF!,#REF!,#REF!,#REF!,#REF!,#REF!,#REF!</definedName>
    <definedName name="P2_SCOPE_CORR" hidden="1">#REF!,#REF!,#REF!,#REF!,#REF!,#REF!,#REF!,#REF!</definedName>
    <definedName name="P2_SCOPE_F1_PRT" hidden="1">'[45]Ф-1 (для АО-энерго)'!$D$56:$E$59,'[45]Ф-1 (для АО-энерго)'!$D$34:$E$50,'[45]Ф-1 (для АО-энерго)'!$D$32:$E$32,'[45]Ф-1 (для АО-энерго)'!$D$23:$E$30</definedName>
    <definedName name="P2_SCOPE_F2_PRT" hidden="1">'[45]Ф-2 (для АО-энерго)'!$D$52:$G$54,'[45]Ф-2 (для АО-энерго)'!$C$21:$E$42,'[45]Ф-2 (для АО-энерго)'!$A$12:$E$12,'[45]Ф-2 (для АО-энерго)'!$C$8:$E$11</definedName>
    <definedName name="P2_SCOPE_FULL_LOAD" localSheetId="15" hidden="1">#REF!,#REF!,#REF!,#REF!,#REF!,#REF!</definedName>
    <definedName name="P2_SCOPE_FULL_LOAD" localSheetId="16" hidden="1">#REF!,#REF!,#REF!,#REF!,#REF!,#REF!</definedName>
    <definedName name="P2_SCOPE_FULL_LOAD" localSheetId="4" hidden="1">#REF!,#REF!,#REF!,#REF!,#REF!,#REF!</definedName>
    <definedName name="P2_SCOPE_FULL_LOAD" localSheetId="5" hidden="1">#REF!,#REF!,#REF!,#REF!,#REF!,#REF!</definedName>
    <definedName name="P2_SCOPE_FULL_LOAD" localSheetId="6" hidden="1">#REF!,#REF!,#REF!,#REF!,#REF!,#REF!</definedName>
    <definedName name="P2_SCOPE_FULL_LOAD" localSheetId="7" hidden="1">#REF!,#REF!,#REF!,#REF!,#REF!,#REF!</definedName>
    <definedName name="P2_SCOPE_FULL_LOAD" hidden="1">#REF!,#REF!,#REF!,#REF!,#REF!,#REF!</definedName>
    <definedName name="P2_SCOPE_IND" localSheetId="15" hidden="1">#REF!,#REF!,#REF!,#REF!,#REF!,#REF!</definedName>
    <definedName name="P2_SCOPE_IND" localSheetId="16" hidden="1">#REF!,#REF!,#REF!,#REF!,#REF!,#REF!</definedName>
    <definedName name="P2_SCOPE_IND" localSheetId="4" hidden="1">#REF!,#REF!,#REF!,#REF!,#REF!,#REF!</definedName>
    <definedName name="P2_SCOPE_IND" localSheetId="6" hidden="1">#REF!,#REF!,#REF!,#REF!,#REF!,#REF!</definedName>
    <definedName name="P2_SCOPE_IND" localSheetId="7" hidden="1">#REF!,#REF!,#REF!,#REF!,#REF!,#REF!</definedName>
    <definedName name="P2_SCOPE_IND" hidden="1">#REF!,#REF!,#REF!,#REF!,#REF!,#REF!</definedName>
    <definedName name="P2_SCOPE_IND2" localSheetId="15" hidden="1">#REF!,#REF!,#REF!,#REF!,#REF!</definedName>
    <definedName name="P2_SCOPE_IND2" localSheetId="16" hidden="1">#REF!,#REF!,#REF!,#REF!,#REF!</definedName>
    <definedName name="P2_SCOPE_IND2" localSheetId="4" hidden="1">#REF!,#REF!,#REF!,#REF!,#REF!</definedName>
    <definedName name="P2_SCOPE_IND2" localSheetId="5" hidden="1">#REF!,#REF!,#REF!,#REF!,#REF!</definedName>
    <definedName name="P2_SCOPE_IND2" localSheetId="6" hidden="1">#REF!,#REF!,#REF!,#REF!,#REF!</definedName>
    <definedName name="P2_SCOPE_IND2" localSheetId="7" hidden="1">#REF!,#REF!,#REF!,#REF!,#REF!</definedName>
    <definedName name="P2_SCOPE_IND2" hidden="1">#REF!,#REF!,#REF!,#REF!,#REF!</definedName>
    <definedName name="P2_SCOPE_NOTIND" localSheetId="15" hidden="1">#REF!,#REF!,#REF!,#REF!,#REF!,#REF!,#REF!</definedName>
    <definedName name="P2_SCOPE_NOTIND" localSheetId="16" hidden="1">#REF!,#REF!,#REF!,#REF!,#REF!,#REF!,#REF!</definedName>
    <definedName name="P2_SCOPE_NOTIND" localSheetId="4" hidden="1">#REF!,#REF!,#REF!,#REF!,#REF!,#REF!,#REF!</definedName>
    <definedName name="P2_SCOPE_NOTIND" localSheetId="5" hidden="1">#REF!,#REF!,#REF!,#REF!,#REF!,#REF!,#REF!</definedName>
    <definedName name="P2_SCOPE_NOTIND" localSheetId="6" hidden="1">#REF!,#REF!,#REF!,#REF!,#REF!,#REF!,#REF!</definedName>
    <definedName name="P2_SCOPE_NOTIND" localSheetId="7" hidden="1">#REF!,#REF!,#REF!,#REF!,#REF!,#REF!,#REF!</definedName>
    <definedName name="P2_SCOPE_NOTIND" hidden="1">#REF!,#REF!,#REF!,#REF!,#REF!,#REF!,#REF!</definedName>
    <definedName name="P2_SCOPE_NotInd2" localSheetId="15" hidden="1">#REF!,#REF!,#REF!,#REF!,#REF!,#REF!</definedName>
    <definedName name="P2_SCOPE_NotInd2" localSheetId="16" hidden="1">#REF!,#REF!,#REF!,#REF!,#REF!,#REF!</definedName>
    <definedName name="P2_SCOPE_NotInd2" localSheetId="4" hidden="1">#REF!,#REF!,#REF!,#REF!,#REF!,#REF!</definedName>
    <definedName name="P2_SCOPE_NotInd2" localSheetId="5" hidden="1">#REF!,#REF!,#REF!,#REF!,#REF!,#REF!</definedName>
    <definedName name="P2_SCOPE_NotInd2" localSheetId="6" hidden="1">#REF!,#REF!,#REF!,#REF!,#REF!,#REF!</definedName>
    <definedName name="P2_SCOPE_NotInd2" localSheetId="7" hidden="1">#REF!,#REF!,#REF!,#REF!,#REF!,#REF!</definedName>
    <definedName name="P2_SCOPE_NotInd2" hidden="1">#REF!,#REF!,#REF!,#REF!,#REF!,#REF!</definedName>
    <definedName name="P2_SCOPE_NotInd3" localSheetId="15" hidden="1">#REF!,#REF!,#REF!,#REF!,#REF!,#REF!,#REF!</definedName>
    <definedName name="P2_SCOPE_NotInd3" localSheetId="16" hidden="1">#REF!,#REF!,#REF!,#REF!,#REF!,#REF!,#REF!</definedName>
    <definedName name="P2_SCOPE_NotInd3" localSheetId="4" hidden="1">#REF!,#REF!,#REF!,#REF!,#REF!,#REF!,#REF!</definedName>
    <definedName name="P2_SCOPE_NotInd3" localSheetId="5" hidden="1">#REF!,#REF!,#REF!,#REF!,#REF!,#REF!,#REF!</definedName>
    <definedName name="P2_SCOPE_NotInd3" localSheetId="6" hidden="1">#REF!,#REF!,#REF!,#REF!,#REF!,#REF!,#REF!</definedName>
    <definedName name="P2_SCOPE_NotInd3" localSheetId="7" hidden="1">#REF!,#REF!,#REF!,#REF!,#REF!,#REF!,#REF!</definedName>
    <definedName name="P2_SCOPE_NotInd3" hidden="1">#REF!,#REF!,#REF!,#REF!,#REF!,#REF!,#REF!</definedName>
    <definedName name="P2_SCOPE_PER_PRT" hidden="1">[45]перекрестка!$N$14:$N$25,[45]перекрестка!$N$27:$N$31,[45]перекрестка!$J$27:$K$31,[45]перекрестка!$F$27:$H$31,[45]перекрестка!$F$33:$H$37</definedName>
    <definedName name="P2_SCOPE_SAVE2" localSheetId="15" hidden="1">#REF!,#REF!,#REF!,#REF!,#REF!,#REF!</definedName>
    <definedName name="P2_SCOPE_SAVE2" localSheetId="16" hidden="1">#REF!,#REF!,#REF!,#REF!,#REF!,#REF!</definedName>
    <definedName name="P2_SCOPE_SAVE2" localSheetId="4" hidden="1">#REF!,#REF!,#REF!,#REF!,#REF!,#REF!</definedName>
    <definedName name="P2_SCOPE_SAVE2" localSheetId="5" hidden="1">#REF!,#REF!,#REF!,#REF!,#REF!,#REF!</definedName>
    <definedName name="P2_SCOPE_SAVE2" localSheetId="6" hidden="1">#REF!,#REF!,#REF!,#REF!,#REF!,#REF!</definedName>
    <definedName name="P2_SCOPE_SAVE2" localSheetId="7" hidden="1">#REF!,#REF!,#REF!,#REF!,#REF!,#REF!</definedName>
    <definedName name="P2_SCOPE_SAVE2" hidden="1">#REF!,#REF!,#REF!,#REF!,#REF!,#REF!</definedName>
    <definedName name="P2_SCOPE_SV_PRT" hidden="1">[45]свод!$E$72:$I$79,[45]свод!$E$81:$I$81,[45]свод!$E$85:$H$88,[45]свод!$E$90:$I$90,[45]свод!$E$107:$I$112,[45]свод!$E$114:$I$117,[45]свод!$E$124:$H$127</definedName>
    <definedName name="P2_T1_Protect" hidden="1">[49]перекрестка!$J$68:$K$72,[49]перекрестка!$J$74:$K$78,[49]перекрестка!$J$80:$K$84,[49]перекрестка!$J$89,[49]перекрестка!$J$90:$K$94,[49]перекрестка!$J$95</definedName>
    <definedName name="P2_T17?L4">'[33]29'!$J$9:$J$16,'[33]29'!$M$9:$M$16,'[33]29'!$P$9:$P$16,'[33]29'!$G$44:$G$51,'[33]29'!$J$44:$J$51,'[33]29'!$M$44:$M$51,'[33]29'!$M$35:$M$42,'[33]29'!$P$35:$P$42,'[33]29'!$P$44:$P$51</definedName>
    <definedName name="P2_T17?unit?РУБ.ГКАЛ">'[33]29'!$I$18:$I$25,'[33]29'!$L$9:$L$16,'[33]29'!$L$18:$L$25,'[33]29'!$O$9:$O$16,'[33]29'!$F$35:$F$42,'[33]29'!$I$35:$I$42,'[33]29'!$L$35:$L$42,'[33]29'!$O$35:$O$51</definedName>
    <definedName name="P2_T17?unit?ТГКАЛ">'[33]29'!$J$9:$J$16,'[33]29'!$M$9:$M$16,'[33]29'!$P$9:$P$16,'[33]29'!$M$35:$M$42,'[33]29'!$P$35:$P$42,'[33]29'!$G$44:$G$51,'[33]29'!$J$44:$J$51,'[33]29'!$M$44:$M$51,'[33]29'!$P$44:$P$51</definedName>
    <definedName name="P2_T17_Protection">'[33]29'!$F$19:$G$19,'[33]29'!$F$21:$G$25,'[33]29'!$F$27:$G$27,'[33]29'!$F$29:$G$33,'[33]29'!$F$36:$G$36,'[33]29'!$F$38:$G$42,'[33]29'!$F$45:$G$45,'[33]29'!$F$47:$G$51</definedName>
    <definedName name="P2_T21_Protection">'[33]21'!$E$20:$E$22,'[33]21'!$G$20:$K$22,'[33]21'!$M$20:$M$22,'[33]21'!$O$20:$S$22,'[33]21'!$E$26:$E$28,'[33]21'!$G$26:$K$28,'[33]21'!$M$26:$M$28,'[33]21'!$O$26:$S$28</definedName>
    <definedName name="P2_T25_protection">'[33]25'!$L$35:$O$37,'[33]25'!$L$41:$O$42,'[33]25'!$Q$8:$T$21,'[33]25'!$Q$24:$T$28,'[33]25'!$Q$30:$T$33,'[33]25'!$Q$35:$T$37,'[33]25'!$Q$41:$T$42,'[33]25'!$B$35:$B$37</definedName>
    <definedName name="P2_T26_Protection">'[33]26'!$F$34:$I$36,'[33]26'!$K$8:$N$8,'[33]26'!$K$10:$N$11,'[33]26'!$K$13:$N$15,'[33]26'!$K$18:$N$19,'[33]26'!$K$22:$N$24,'[33]26'!$K$26:$N$26,'[33]26'!$K$29:$N$32</definedName>
    <definedName name="P2_T27_Protection">'[33]27'!$F$34:$I$36,'[33]27'!$K$8:$N$8,'[33]27'!$K$10:$N$11,'[33]27'!$K$13:$N$15,'[33]27'!$K$18:$N$19,'[33]27'!$K$22:$N$24,'[33]27'!$K$26:$N$26,'[33]27'!$K$29:$N$32</definedName>
    <definedName name="P2_T28?axis?R?ПЭ">'[33]28'!$D$68:$I$70,'[33]28'!$D$74:$I$76,'[33]28'!$D$80:$I$82,'[33]28'!$D$89:$I$91,'[33]28'!$D$94:$I$96,'[33]28'!$D$100:$I$102,'[33]28'!$D$106:$I$108,'[33]28'!$D$115:$I$117</definedName>
    <definedName name="P2_T28?axis?R?ПЭ?">'[33]28'!$B$68:$B$70,'[33]28'!$B$74:$B$76,'[33]28'!$B$80:$B$82,'[33]28'!$B$89:$B$91,'[33]28'!$B$94:$B$96,'[33]28'!$B$100:$B$102,'[33]28'!$B$106:$B$108,'[33]28'!$B$115:$B$117</definedName>
    <definedName name="P2_T28_Protection">'[33]28'!$B$126:$B$128,'[33]28'!$B$132:$B$134,'[33]28'!$B$141:$B$143,'[33]28'!$B$146:$B$148,'[33]28'!$B$152:$B$154,'[33]28'!$B$158:$B$160,'[33]28'!$B$167:$B$169</definedName>
    <definedName name="P2_T4_Protect" hidden="1">'[49]4'!$Q$22:$T$22,'[49]4'!$Q$24:$T$28,'[49]4'!$V$24:$Y$28,'[49]4'!$V$22:$Y$22,'[49]4'!$V$20:$Y$20,'[49]4'!$V$11:$Y$17,'[49]4'!$AA$11:$AD$17,'[49]4'!$AA$20:$AD$20,'[49]4'!$AA$22:$AD$22</definedName>
    <definedName name="P3_SCOPE_F1_PRT" hidden="1">'[45]Ф-1 (для АО-энерго)'!$E$16:$E$17,'[45]Ф-1 (для АО-энерго)'!$C$4:$D$4,'[45]Ф-1 (для АО-энерго)'!$C$7:$E$10,'[45]Ф-1 (для АО-энерго)'!$A$11:$E$11</definedName>
    <definedName name="P3_SCOPE_FULL_LOAD" localSheetId="15" hidden="1">#REF!,#REF!,#REF!,#REF!,#REF!,#REF!</definedName>
    <definedName name="P3_SCOPE_FULL_LOAD" localSheetId="16" hidden="1">#REF!,#REF!,#REF!,#REF!,#REF!,#REF!</definedName>
    <definedName name="P3_SCOPE_FULL_LOAD" localSheetId="4" hidden="1">#REF!,#REF!,#REF!,#REF!,#REF!,#REF!</definedName>
    <definedName name="P3_SCOPE_FULL_LOAD" localSheetId="5" hidden="1">#REF!,#REF!,#REF!,#REF!,#REF!,#REF!</definedName>
    <definedName name="P3_SCOPE_FULL_LOAD" localSheetId="6" hidden="1">#REF!,#REF!,#REF!,#REF!,#REF!,#REF!</definedName>
    <definedName name="P3_SCOPE_FULL_LOAD" localSheetId="7" hidden="1">#REF!,#REF!,#REF!,#REF!,#REF!,#REF!</definedName>
    <definedName name="P3_SCOPE_FULL_LOAD" hidden="1">#REF!,#REF!,#REF!,#REF!,#REF!,#REF!</definedName>
    <definedName name="P3_SCOPE_IND" localSheetId="15" hidden="1">#REF!,#REF!,#REF!,#REF!,#REF!</definedName>
    <definedName name="P3_SCOPE_IND" localSheetId="16" hidden="1">#REF!,#REF!,#REF!,#REF!,#REF!</definedName>
    <definedName name="P3_SCOPE_IND" localSheetId="4" hidden="1">#REF!,#REF!,#REF!,#REF!,#REF!</definedName>
    <definedName name="P3_SCOPE_IND" localSheetId="5" hidden="1">#REF!,#REF!,#REF!,#REF!,#REF!</definedName>
    <definedName name="P3_SCOPE_IND" localSheetId="6" hidden="1">#REF!,#REF!,#REF!,#REF!,#REF!</definedName>
    <definedName name="P3_SCOPE_IND" localSheetId="7" hidden="1">#REF!,#REF!,#REF!,#REF!,#REF!</definedName>
    <definedName name="P3_SCOPE_IND" hidden="1">#REF!,#REF!,#REF!,#REF!,#REF!</definedName>
    <definedName name="P3_SCOPE_IND2" localSheetId="15" hidden="1">#REF!,#REF!,#REF!,#REF!,#REF!</definedName>
    <definedName name="P3_SCOPE_IND2" localSheetId="16" hidden="1">#REF!,#REF!,#REF!,#REF!,#REF!</definedName>
    <definedName name="P3_SCOPE_IND2" localSheetId="4" hidden="1">#REF!,#REF!,#REF!,#REF!,#REF!</definedName>
    <definedName name="P3_SCOPE_IND2" localSheetId="6" hidden="1">#REF!,#REF!,#REF!,#REF!,#REF!</definedName>
    <definedName name="P3_SCOPE_IND2" localSheetId="7" hidden="1">#REF!,#REF!,#REF!,#REF!,#REF!</definedName>
    <definedName name="P3_SCOPE_IND2" hidden="1">#REF!,#REF!,#REF!,#REF!,#REF!</definedName>
    <definedName name="P3_SCOPE_NOTIND" localSheetId="15" hidden="1">#REF!,#REF!,#REF!,#REF!,#REF!,#REF!,#REF!</definedName>
    <definedName name="P3_SCOPE_NOTIND" localSheetId="16" hidden="1">#REF!,#REF!,#REF!,#REF!,#REF!,#REF!,#REF!</definedName>
    <definedName name="P3_SCOPE_NOTIND" localSheetId="4" hidden="1">#REF!,#REF!,#REF!,#REF!,#REF!,#REF!,#REF!</definedName>
    <definedName name="P3_SCOPE_NOTIND" localSheetId="5" hidden="1">#REF!,#REF!,#REF!,#REF!,#REF!,#REF!,#REF!</definedName>
    <definedName name="P3_SCOPE_NOTIND" localSheetId="6" hidden="1">#REF!,#REF!,#REF!,#REF!,#REF!,#REF!,#REF!</definedName>
    <definedName name="P3_SCOPE_NOTIND" localSheetId="7" hidden="1">#REF!,#REF!,#REF!,#REF!,#REF!,#REF!,#REF!</definedName>
    <definedName name="P3_SCOPE_NOTIND" hidden="1">#REF!,#REF!,#REF!,#REF!,#REF!,#REF!,#REF!</definedName>
    <definedName name="P3_SCOPE_NotInd2" localSheetId="15" hidden="1">#REF!,#REF!,#REF!,#REF!,#REF!,#REF!,#REF!</definedName>
    <definedName name="P3_SCOPE_NotInd2" localSheetId="16" hidden="1">#REF!,#REF!,#REF!,#REF!,#REF!,#REF!,#REF!</definedName>
    <definedName name="P3_SCOPE_NotInd2" localSheetId="4" hidden="1">#REF!,#REF!,#REF!,#REF!,#REF!,#REF!,#REF!</definedName>
    <definedName name="P3_SCOPE_NotInd2" localSheetId="6" hidden="1">#REF!,#REF!,#REF!,#REF!,#REF!,#REF!,#REF!</definedName>
    <definedName name="P3_SCOPE_NotInd2" localSheetId="7" hidden="1">#REF!,#REF!,#REF!,#REF!,#REF!,#REF!,#REF!</definedName>
    <definedName name="P3_SCOPE_NotInd2" hidden="1">#REF!,#REF!,#REF!,#REF!,#REF!,#REF!,#REF!</definedName>
    <definedName name="P3_SCOPE_PER_PRT" hidden="1">[45]перекрестка!$J$33:$K$37,[45]перекрестка!$N$33:$N$37,[45]перекрестка!$F$39:$H$43,[45]перекрестка!$J$39:$K$43,[45]перекрестка!$N$39:$N$43</definedName>
    <definedName name="P3_SCOPE_SV_PRT" hidden="1">[45]свод!$D$135:$G$135,[45]свод!$I$135:$I$140,[45]свод!$H$137:$H$140,[45]свод!$D$138:$G$140,[45]свод!$E$15:$I$16,[45]свод!$E$120:$I$121,[45]свод!$E$18:$I$19</definedName>
    <definedName name="P3_T1_Protect" hidden="1">[49]перекрестка!$J$96:$K$100,[49]перекрестка!$J$102:$K$106,[49]перекрестка!$J$108:$K$112,[49]перекрестка!$J$114:$K$118,[49]перекрестка!$J$120:$K$124</definedName>
    <definedName name="P3_T17_Protection">'[33]29'!$F$53:$G$53,'[33]29'!$F$55:$G$59,'[33]29'!$I$55:$J$59,'[33]29'!$I$53:$J$53,'[33]29'!$I$47:$J$51,'[33]29'!$I$45:$J$45,'[33]29'!$I$38:$J$42,'[33]29'!$I$36:$J$36</definedName>
    <definedName name="P3_T21_Protection" localSheetId="5">'[33]21'!$E$31:$E$33,'[33]21'!$G$31:$K$33,'[33]21'!$B$14:$B$16,'[33]21'!$B$20:$B$22,'[33]21'!$B$26:$B$28,'[33]21'!$B$31:$B$33,'[33]21'!$M$31:$M$33,P1_T21_Protection</definedName>
    <definedName name="P3_T21_Protection" localSheetId="6">'[33]21'!$E$31:$E$33,'[33]21'!$G$31:$K$33,'[33]21'!$B$14:$B$16,'[33]21'!$B$20:$B$22,'[33]21'!$B$26:$B$28,'[33]21'!$B$31:$B$33,'[33]21'!$M$31:$M$33,[0]!P1_T21_Protection</definedName>
    <definedName name="P3_T21_Protection">'[33]21'!$E$31:$E$33,'[33]21'!$G$31:$K$33,'[33]21'!$B$14:$B$16,'[33]21'!$B$20:$B$22,'[33]21'!$B$26:$B$28,'[33]21'!$B$31:$B$33,'[33]21'!$M$31:$M$33,P1_T21_Protection</definedName>
    <definedName name="P3_T27_Protection">'[33]27'!$K$34:$N$36,'[33]27'!$P$8:$S$8,'[33]27'!$P$10:$S$11,'[33]27'!$P$13:$S$15,'[33]27'!$P$18:$S$19,'[33]27'!$P$22:$S$24,'[33]27'!$P$26:$S$26,'[33]27'!$P$29:$S$32</definedName>
    <definedName name="P3_T28?axis?R?ПЭ">'[33]28'!$D$120:$I$122,'[33]28'!$D$126:$I$128,'[33]28'!$D$132:$I$134,'[33]28'!$D$141:$I$143,'[33]28'!$D$146:$I$148,'[33]28'!$D$152:$I$154,'[33]28'!$D$158:$I$160</definedName>
    <definedName name="P3_T28?axis?R?ПЭ?">'[33]28'!$B$120:$B$122,'[33]28'!$B$126:$B$128,'[33]28'!$B$132:$B$134,'[33]28'!$B$141:$B$143,'[33]28'!$B$146:$B$148,'[33]28'!$B$152:$B$154,'[33]28'!$B$158:$B$160</definedName>
    <definedName name="P3_T28_Protection">'[33]28'!$B$172:$B$174,'[33]28'!$B$178:$B$180,'[33]28'!$B$184:$B$186,'[33]28'!$B$193:$B$195,'[33]28'!$B$198:$B$200,'[33]28'!$B$204:$B$206,'[33]28'!$B$210:$B$212</definedName>
    <definedName name="P4_SCOPE_F1_PRT" hidden="1">'[45]Ф-1 (для АО-энерго)'!$C$13:$E$13,'[45]Ф-1 (для АО-энерго)'!$A$14:$E$14,'[45]Ф-1 (для АО-энерго)'!$C$23:$C$50,'[45]Ф-1 (для АО-энерго)'!$C$54:$C$95</definedName>
    <definedName name="P4_SCOPE_FULL_LOAD" localSheetId="15" hidden="1">#REF!,#REF!,#REF!,#REF!,#REF!,#REF!</definedName>
    <definedName name="P4_SCOPE_FULL_LOAD" localSheetId="16" hidden="1">#REF!,#REF!,#REF!,#REF!,#REF!,#REF!</definedName>
    <definedName name="P4_SCOPE_FULL_LOAD" localSheetId="4" hidden="1">#REF!,#REF!,#REF!,#REF!,#REF!,#REF!</definedName>
    <definedName name="P4_SCOPE_FULL_LOAD" localSheetId="5" hidden="1">#REF!,#REF!,#REF!,#REF!,#REF!,#REF!</definedName>
    <definedName name="P4_SCOPE_FULL_LOAD" localSheetId="6" hidden="1">#REF!,#REF!,#REF!,#REF!,#REF!,#REF!</definedName>
    <definedName name="P4_SCOPE_FULL_LOAD" localSheetId="7" hidden="1">#REF!,#REF!,#REF!,#REF!,#REF!,#REF!</definedName>
    <definedName name="P4_SCOPE_FULL_LOAD" hidden="1">#REF!,#REF!,#REF!,#REF!,#REF!,#REF!</definedName>
    <definedName name="P4_SCOPE_IND" localSheetId="15" hidden="1">#REF!,#REF!,#REF!,#REF!,#REF!</definedName>
    <definedName name="P4_SCOPE_IND" localSheetId="16" hidden="1">#REF!,#REF!,#REF!,#REF!,#REF!</definedName>
    <definedName name="P4_SCOPE_IND" localSheetId="4" hidden="1">#REF!,#REF!,#REF!,#REF!,#REF!</definedName>
    <definedName name="P4_SCOPE_IND" localSheetId="5" hidden="1">#REF!,#REF!,#REF!,#REF!,#REF!</definedName>
    <definedName name="P4_SCOPE_IND" localSheetId="6" hidden="1">#REF!,#REF!,#REF!,#REF!,#REF!</definedName>
    <definedName name="P4_SCOPE_IND" localSheetId="7" hidden="1">#REF!,#REF!,#REF!,#REF!,#REF!</definedName>
    <definedName name="P4_SCOPE_IND" hidden="1">#REF!,#REF!,#REF!,#REF!,#REF!</definedName>
    <definedName name="P4_SCOPE_IND2" localSheetId="15" hidden="1">#REF!,#REF!,#REF!,#REF!,#REF!,#REF!</definedName>
    <definedName name="P4_SCOPE_IND2" localSheetId="16" hidden="1">#REF!,#REF!,#REF!,#REF!,#REF!,#REF!</definedName>
    <definedName name="P4_SCOPE_IND2" localSheetId="4" hidden="1">#REF!,#REF!,#REF!,#REF!,#REF!,#REF!</definedName>
    <definedName name="P4_SCOPE_IND2" localSheetId="5" hidden="1">#REF!,#REF!,#REF!,#REF!,#REF!,#REF!</definedName>
    <definedName name="P4_SCOPE_IND2" localSheetId="6" hidden="1">#REF!,#REF!,#REF!,#REF!,#REF!,#REF!</definedName>
    <definedName name="P4_SCOPE_IND2" localSheetId="7" hidden="1">#REF!,#REF!,#REF!,#REF!,#REF!,#REF!</definedName>
    <definedName name="P4_SCOPE_IND2" hidden="1">#REF!,#REF!,#REF!,#REF!,#REF!,#REF!</definedName>
    <definedName name="P4_SCOPE_NOTIND" localSheetId="15" hidden="1">#REF!,#REF!,#REF!,#REF!,#REF!,#REF!,#REF!</definedName>
    <definedName name="P4_SCOPE_NOTIND" localSheetId="16" hidden="1">#REF!,#REF!,#REF!,#REF!,#REF!,#REF!,#REF!</definedName>
    <definedName name="P4_SCOPE_NOTIND" localSheetId="4" hidden="1">#REF!,#REF!,#REF!,#REF!,#REF!,#REF!,#REF!</definedName>
    <definedName name="P4_SCOPE_NOTIND" localSheetId="5" hidden="1">#REF!,#REF!,#REF!,#REF!,#REF!,#REF!,#REF!</definedName>
    <definedName name="P4_SCOPE_NOTIND" localSheetId="6" hidden="1">#REF!,#REF!,#REF!,#REF!,#REF!,#REF!,#REF!</definedName>
    <definedName name="P4_SCOPE_NOTIND" localSheetId="7" hidden="1">#REF!,#REF!,#REF!,#REF!,#REF!,#REF!,#REF!</definedName>
    <definedName name="P4_SCOPE_NOTIND" hidden="1">#REF!,#REF!,#REF!,#REF!,#REF!,#REF!,#REF!</definedName>
    <definedName name="P4_SCOPE_NotInd2" localSheetId="15" hidden="1">#REF!,#REF!,#REF!,#REF!,#REF!,#REF!,#REF!</definedName>
    <definedName name="P4_SCOPE_NotInd2" localSheetId="16" hidden="1">#REF!,#REF!,#REF!,#REF!,#REF!,#REF!,#REF!</definedName>
    <definedName name="P4_SCOPE_NotInd2" localSheetId="4" hidden="1">#REF!,#REF!,#REF!,#REF!,#REF!,#REF!,#REF!</definedName>
    <definedName name="P4_SCOPE_NotInd2" localSheetId="6" hidden="1">#REF!,#REF!,#REF!,#REF!,#REF!,#REF!,#REF!</definedName>
    <definedName name="P4_SCOPE_NotInd2" localSheetId="7" hidden="1">#REF!,#REF!,#REF!,#REF!,#REF!,#REF!,#REF!</definedName>
    <definedName name="P4_SCOPE_NotInd2" hidden="1">#REF!,#REF!,#REF!,#REF!,#REF!,#REF!,#REF!</definedName>
    <definedName name="P4_SCOPE_PER_PRT" hidden="1">[45]перекрестка!$F$45:$H$49,[45]перекрестка!$J$45:$K$49,[45]перекрестка!$N$45:$N$49,[45]перекрестка!$F$53:$G$64,[45]перекрестка!$H$54:$H$58</definedName>
    <definedName name="P4_T1_Protect" hidden="1">[49]перекрестка!$J$127,[49]перекрестка!$J$128:$K$132,[49]перекрестка!$J$133,[49]перекрестка!$J$134:$K$138,[49]перекрестка!$N$11:$N$22,[49]перекрестка!$N$24:$N$28</definedName>
    <definedName name="P4_T17_Protection">'[33]29'!$I$29:$J$33,'[33]29'!$I$27:$J$27,'[33]29'!$I$21:$J$25,'[33]29'!$I$19:$J$19,'[33]29'!$I$12:$J$16,'[33]29'!$I$10:$J$10,'[33]29'!$L$10:$M$10,'[33]29'!$L$12:$M$16</definedName>
    <definedName name="P4_T28?axis?R?ПЭ">'[33]28'!$D$167:$I$169,'[33]28'!$D$172:$I$174,'[33]28'!$D$178:$I$180,'[33]28'!$D$184:$I$186,'[33]28'!$D$193:$I$195,'[33]28'!$D$198:$I$200,'[33]28'!$D$204:$I$206</definedName>
    <definedName name="P4_T28?axis?R?ПЭ?">'[33]28'!$B$167:$B$169,'[33]28'!$B$172:$B$174,'[33]28'!$B$178:$B$180,'[33]28'!$B$184:$B$186,'[33]28'!$B$193:$B$195,'[33]28'!$B$198:$B$200,'[33]28'!$B$204:$B$206</definedName>
    <definedName name="P4_T28_Protection">'[33]28'!$B$219:$B$221,'[33]28'!$B$224:$B$226,'[33]28'!$B$230:$B$232,'[33]28'!$B$236:$B$238,'[33]28'!$B$245:$B$247,'[33]28'!$B$250:$B$252,'[33]28'!$B$256:$B$258</definedName>
    <definedName name="P5_SCOPE_FULL_LOAD" localSheetId="15" hidden="1">#REF!,#REF!,#REF!,#REF!,#REF!,#REF!</definedName>
    <definedName name="P5_SCOPE_FULL_LOAD" localSheetId="16" hidden="1">#REF!,#REF!,#REF!,#REF!,#REF!,#REF!</definedName>
    <definedName name="P5_SCOPE_FULL_LOAD" localSheetId="4" hidden="1">#REF!,#REF!,#REF!,#REF!,#REF!,#REF!</definedName>
    <definedName name="P5_SCOPE_FULL_LOAD" localSheetId="5" hidden="1">#REF!,#REF!,#REF!,#REF!,#REF!,#REF!</definedName>
    <definedName name="P5_SCOPE_FULL_LOAD" localSheetId="6" hidden="1">#REF!,#REF!,#REF!,#REF!,#REF!,#REF!</definedName>
    <definedName name="P5_SCOPE_FULL_LOAD" localSheetId="7" hidden="1">#REF!,#REF!,#REF!,#REF!,#REF!,#REF!</definedName>
    <definedName name="P5_SCOPE_FULL_LOAD" hidden="1">#REF!,#REF!,#REF!,#REF!,#REF!,#REF!</definedName>
    <definedName name="P5_SCOPE_NOTIND" localSheetId="15" hidden="1">#REF!,#REF!,#REF!,#REF!,#REF!,#REF!,#REF!</definedName>
    <definedName name="P5_SCOPE_NOTIND" localSheetId="16" hidden="1">#REF!,#REF!,#REF!,#REF!,#REF!,#REF!,#REF!</definedName>
    <definedName name="P5_SCOPE_NOTIND" localSheetId="4" hidden="1">#REF!,#REF!,#REF!,#REF!,#REF!,#REF!,#REF!</definedName>
    <definedName name="P5_SCOPE_NOTIND" localSheetId="5" hidden="1">#REF!,#REF!,#REF!,#REF!,#REF!,#REF!,#REF!</definedName>
    <definedName name="P5_SCOPE_NOTIND" localSheetId="6" hidden="1">#REF!,#REF!,#REF!,#REF!,#REF!,#REF!,#REF!</definedName>
    <definedName name="P5_SCOPE_NOTIND" localSheetId="7" hidden="1">#REF!,#REF!,#REF!,#REF!,#REF!,#REF!,#REF!</definedName>
    <definedName name="P5_SCOPE_NOTIND" hidden="1">#REF!,#REF!,#REF!,#REF!,#REF!,#REF!,#REF!</definedName>
    <definedName name="P5_SCOPE_NotInd2" localSheetId="15" hidden="1">#REF!,#REF!,#REF!,#REF!,#REF!,#REF!,#REF!</definedName>
    <definedName name="P5_SCOPE_NotInd2" localSheetId="16" hidden="1">#REF!,#REF!,#REF!,#REF!,#REF!,#REF!,#REF!</definedName>
    <definedName name="P5_SCOPE_NotInd2" localSheetId="4" hidden="1">#REF!,#REF!,#REF!,#REF!,#REF!,#REF!,#REF!</definedName>
    <definedName name="P5_SCOPE_NotInd2" localSheetId="6" hidden="1">#REF!,#REF!,#REF!,#REF!,#REF!,#REF!,#REF!</definedName>
    <definedName name="P5_SCOPE_NotInd2" localSheetId="7" hidden="1">#REF!,#REF!,#REF!,#REF!,#REF!,#REF!,#REF!</definedName>
    <definedName name="P5_SCOPE_NotInd2" hidden="1">#REF!,#REF!,#REF!,#REF!,#REF!,#REF!,#REF!</definedName>
    <definedName name="P5_SCOPE_PER_PRT" hidden="1">[45]перекрестка!$H$60:$H$64,[45]перекрестка!$J$53:$J$64,[45]перекрестка!$K$54:$K$58,[45]перекрестка!$K$60:$K$64,[45]перекрестка!$N$53:$N$64</definedName>
    <definedName name="P5_T1_Protect">[49]перекрестка!$N$30:$N$34,[49]перекрестка!$N$36:$N$40,[49]перекрестка!$N$42:$N$46,[49]перекрестка!$N$49:$N$60,[49]перекрестка!$N$62:$N$66</definedName>
    <definedName name="P5_T17_Protection">'[33]29'!$L$19:$M$19,'[33]29'!$L$21:$M$27,'[33]29'!$L$29:$M$33,'[33]29'!$L$36:$M$36,'[33]29'!$L$38:$M$42,'[33]29'!$L$45:$M$45,'[33]29'!$O$10:$P$10,'[33]29'!$O$12:$P$16</definedName>
    <definedName name="P5_T28?axis?R?ПЭ">'[33]28'!$D$210:$I$212,'[33]28'!$D$219:$I$221,'[33]28'!$D$224:$I$226,'[33]28'!$D$230:$I$232,'[33]28'!$D$236:$I$238,'[33]28'!$D$245:$I$247,'[33]28'!$D$250:$I$252</definedName>
    <definedName name="P5_T28?axis?R?ПЭ?">'[33]28'!$B$210:$B$212,'[33]28'!$B$219:$B$221,'[33]28'!$B$224:$B$226,'[33]28'!$B$230:$B$232,'[33]28'!$B$236:$B$238,'[33]28'!$B$245:$B$247,'[33]28'!$B$250:$B$252</definedName>
    <definedName name="P5_T28_Protection">'[33]28'!$B$262:$B$264,'[33]28'!$B$271:$B$273,'[33]28'!$B$276:$B$278,'[33]28'!$B$282:$B$284,'[33]28'!$B$288:$B$291,'[33]28'!$B$11:$B$13,'[33]28'!$B$16:$B$18,'[33]28'!$B$22:$B$24</definedName>
    <definedName name="P6_SCOPE_FULL_LOAD" localSheetId="15" hidden="1">#REF!,#REF!,#REF!,#REF!,#REF!,#REF!</definedName>
    <definedName name="P6_SCOPE_FULL_LOAD" localSheetId="16" hidden="1">#REF!,#REF!,#REF!,#REF!,#REF!,#REF!</definedName>
    <definedName name="P6_SCOPE_FULL_LOAD" localSheetId="4" hidden="1">#REF!,#REF!,#REF!,#REF!,#REF!,#REF!</definedName>
    <definedName name="P6_SCOPE_FULL_LOAD" localSheetId="5" hidden="1">#REF!,#REF!,#REF!,#REF!,#REF!,#REF!</definedName>
    <definedName name="P6_SCOPE_FULL_LOAD" localSheetId="6" hidden="1">#REF!,#REF!,#REF!,#REF!,#REF!,#REF!</definedName>
    <definedName name="P6_SCOPE_FULL_LOAD" localSheetId="7" hidden="1">#REF!,#REF!,#REF!,#REF!,#REF!,#REF!</definedName>
    <definedName name="P6_SCOPE_FULL_LOAD" hidden="1">#REF!,#REF!,#REF!,#REF!,#REF!,#REF!</definedName>
    <definedName name="P6_SCOPE_NOTIND" localSheetId="15" hidden="1">#REF!,#REF!,#REF!,#REF!,#REF!,#REF!,#REF!</definedName>
    <definedName name="P6_SCOPE_NOTIND" localSheetId="16" hidden="1">#REF!,#REF!,#REF!,#REF!,#REF!,#REF!,#REF!</definedName>
    <definedName name="P6_SCOPE_NOTIND" localSheetId="4" hidden="1">#REF!,#REF!,#REF!,#REF!,#REF!,#REF!,#REF!</definedName>
    <definedName name="P6_SCOPE_NOTIND" localSheetId="5" hidden="1">#REF!,#REF!,#REF!,#REF!,#REF!,#REF!,#REF!</definedName>
    <definedName name="P6_SCOPE_NOTIND" localSheetId="6" hidden="1">#REF!,#REF!,#REF!,#REF!,#REF!,#REF!,#REF!</definedName>
    <definedName name="P6_SCOPE_NOTIND" localSheetId="7" hidden="1">#REF!,#REF!,#REF!,#REF!,#REF!,#REF!,#REF!</definedName>
    <definedName name="P6_SCOPE_NOTIND" hidden="1">#REF!,#REF!,#REF!,#REF!,#REF!,#REF!,#REF!</definedName>
    <definedName name="P6_SCOPE_NotInd2" localSheetId="15" hidden="1">#REF!,#REF!,#REF!,#REF!,#REF!,#REF!,#REF!</definedName>
    <definedName name="P6_SCOPE_NotInd2" localSheetId="16" hidden="1">#REF!,#REF!,#REF!,#REF!,#REF!,#REF!,#REF!</definedName>
    <definedName name="P6_SCOPE_NotInd2" localSheetId="4" hidden="1">#REF!,#REF!,#REF!,#REF!,#REF!,#REF!,#REF!</definedName>
    <definedName name="P6_SCOPE_NotInd2" localSheetId="6" hidden="1">#REF!,#REF!,#REF!,#REF!,#REF!,#REF!,#REF!</definedName>
    <definedName name="P6_SCOPE_NotInd2" localSheetId="7" hidden="1">#REF!,#REF!,#REF!,#REF!,#REF!,#REF!,#REF!</definedName>
    <definedName name="P6_SCOPE_NotInd2" hidden="1">#REF!,#REF!,#REF!,#REF!,#REF!,#REF!,#REF!</definedName>
    <definedName name="P6_SCOPE_PER_PRT" hidden="1">[45]перекрестка!$F$66:$H$70,[45]перекрестка!$J$66:$K$70,[45]перекрестка!$N$66:$N$70,[45]перекрестка!$F$72:$H$76,[45]перекрестка!$J$72:$K$76</definedName>
    <definedName name="P6_T1_Protect">[49]перекрестка!$N$68:$N$72,[49]перекрестка!$N$74:$N$78,[49]перекрестка!$N$80:$N$84,[49]перекрестка!$N$89:$N$100,[49]перекрестка!$N$102:$N$106</definedName>
    <definedName name="P6_T17_Protection" localSheetId="5">'[33]29'!$O$19:$P$19,'[33]29'!$O$21:$P$25,'[33]29'!$O$27:$P$27,'[33]29'!$O$29:$P$33,'[33]29'!$O$36:$P$36,'[33]29'!$O$38:$P$42,'[33]29'!$O$45:$P$45,P1_T17_Protection</definedName>
    <definedName name="P6_T17_Protection" localSheetId="6">'[33]29'!$O$19:$P$19,'[33]29'!$O$21:$P$25,'[33]29'!$O$27:$P$27,'[33]29'!$O$29:$P$33,'[33]29'!$O$36:$P$36,'[33]29'!$O$38:$P$42,'[33]29'!$O$45:$P$45,[0]!P1_T17_Protection</definedName>
    <definedName name="P6_T17_Protection">'[33]29'!$O$19:$P$19,'[33]29'!$O$21:$P$25,'[33]29'!$O$27:$P$27,'[33]29'!$O$29:$P$33,'[33]29'!$O$36:$P$36,'[33]29'!$O$38:$P$42,'[33]29'!$O$45:$P$45,P1_T17_Protection</definedName>
    <definedName name="P6_T2.1?Protection" localSheetId="15">P1_T2.1?Protection</definedName>
    <definedName name="P6_T2.1?Protection" localSheetId="16">P1_T2.1?Protection</definedName>
    <definedName name="P6_T2.1?Protection" localSheetId="18">P1_T2.1?Protection</definedName>
    <definedName name="P6_T2.1?Protection" localSheetId="4">P1_T2.1?Protection</definedName>
    <definedName name="P6_T2.1?Protection" localSheetId="5">P1_T2.1?Protection</definedName>
    <definedName name="P6_T2.1?Protection" localSheetId="6">P1_T2.1?Protection</definedName>
    <definedName name="P6_T2.1?Protection" localSheetId="7">P1_T2.1?Protection</definedName>
    <definedName name="P6_T2.1?Protection">P1_T2.1?Protection</definedName>
    <definedName name="P6_T28?axis?R?ПЭ" localSheetId="5">'[33]28'!$D$256:$I$258,'[33]28'!$D$262:$I$264,'[33]28'!$D$271:$I$273,'[33]28'!$D$276:$I$278,'[33]28'!$D$282:$I$284,'[33]28'!$D$288:$I$291,'[33]28'!$D$11:$I$13,P1_T28?axis?R?ПЭ</definedName>
    <definedName name="P6_T28?axis?R?ПЭ" localSheetId="6">'[33]28'!$D$256:$I$258,'[33]28'!$D$262:$I$264,'[33]28'!$D$271:$I$273,'[33]28'!$D$276:$I$278,'[33]28'!$D$282:$I$284,'[33]28'!$D$288:$I$291,'[33]28'!$D$11:$I$13,[0]!P1_T28?axis?R?ПЭ</definedName>
    <definedName name="P6_T28?axis?R?ПЭ">'[33]28'!$D$256:$I$258,'[33]28'!$D$262:$I$264,'[33]28'!$D$271:$I$273,'[33]28'!$D$276:$I$278,'[33]28'!$D$282:$I$284,'[33]28'!$D$288:$I$291,'[33]28'!$D$11:$I$13,P1_T28?axis?R?ПЭ</definedName>
    <definedName name="P6_T28?axis?R?ПЭ?" localSheetId="5">'[33]28'!$B$256:$B$258,'[33]28'!$B$262:$B$264,'[33]28'!$B$271:$B$273,'[33]28'!$B$276:$B$278,'[33]28'!$B$282:$B$284,'[33]28'!$B$288:$B$291,'[33]28'!$B$11:$B$13,P1_T28?axis?R?ПЭ?</definedName>
    <definedName name="P6_T28?axis?R?ПЭ?" localSheetId="6">'[33]28'!$B$256:$B$258,'[33]28'!$B$262:$B$264,'[33]28'!$B$271:$B$273,'[33]28'!$B$276:$B$278,'[33]28'!$B$282:$B$284,'[33]28'!$B$288:$B$291,'[33]28'!$B$11:$B$13,[0]!P1_T28?axis?R?ПЭ?</definedName>
    <definedName name="P6_T28?axis?R?ПЭ?">'[33]28'!$B$256:$B$258,'[33]28'!$B$262:$B$264,'[33]28'!$B$271:$B$273,'[33]28'!$B$276:$B$278,'[33]28'!$B$282:$B$284,'[33]28'!$B$288:$B$291,'[33]28'!$B$11:$B$13,P1_T28?axis?R?ПЭ?</definedName>
    <definedName name="P6_T28_Protection">'[33]28'!$B$28:$B$30,'[33]28'!$B$37:$B$39,'[33]28'!$B$42:$B$44,'[33]28'!$B$48:$B$50,'[33]28'!$B$54:$B$56,'[33]28'!$B$63:$B$65,'[33]28'!$G$210:$H$212,'[33]28'!$D$11:$E$13</definedName>
    <definedName name="P7_SCOPE_FULL_LOAD" localSheetId="15" hidden="1">#REF!,#REF!,#REF!,#REF!,#REF!,#REF!</definedName>
    <definedName name="P7_SCOPE_FULL_LOAD" localSheetId="16" hidden="1">#REF!,#REF!,#REF!,#REF!,#REF!,#REF!</definedName>
    <definedName name="P7_SCOPE_FULL_LOAD" localSheetId="4" hidden="1">#REF!,#REF!,#REF!,#REF!,#REF!,#REF!</definedName>
    <definedName name="P7_SCOPE_FULL_LOAD" localSheetId="5" hidden="1">#REF!,#REF!,#REF!,#REF!,#REF!,#REF!</definedName>
    <definedName name="P7_SCOPE_FULL_LOAD" localSheetId="6" hidden="1">#REF!,#REF!,#REF!,#REF!,#REF!,#REF!</definedName>
    <definedName name="P7_SCOPE_FULL_LOAD" localSheetId="7" hidden="1">#REF!,#REF!,#REF!,#REF!,#REF!,#REF!</definedName>
    <definedName name="P7_SCOPE_FULL_LOAD" hidden="1">#REF!,#REF!,#REF!,#REF!,#REF!,#REF!</definedName>
    <definedName name="P7_SCOPE_NOTIND" localSheetId="15" hidden="1">#REF!,#REF!,#REF!,#REF!,#REF!,#REF!</definedName>
    <definedName name="P7_SCOPE_NOTIND" localSheetId="16" hidden="1">#REF!,#REF!,#REF!,#REF!,#REF!,#REF!</definedName>
    <definedName name="P7_SCOPE_NOTIND" localSheetId="4" hidden="1">#REF!,#REF!,#REF!,#REF!,#REF!,#REF!</definedName>
    <definedName name="P7_SCOPE_NOTIND" localSheetId="6" hidden="1">#REF!,#REF!,#REF!,#REF!,#REF!,#REF!</definedName>
    <definedName name="P7_SCOPE_NOTIND" localSheetId="7" hidden="1">#REF!,#REF!,#REF!,#REF!,#REF!,#REF!</definedName>
    <definedName name="P7_SCOPE_NOTIND" hidden="1">#REF!,#REF!,#REF!,#REF!,#REF!,#REF!</definedName>
    <definedName name="P7_SCOPE_NotInd2" localSheetId="15" hidden="1">#REF!,#REF!,#REF!,#REF!,#REF!,'НВВ на котел'!P1_SCOPE_NotInd2,'НВВ на котел'!P2_SCOPE_NotInd2,'НВВ на котел'!P3_SCOPE_NotInd2</definedName>
    <definedName name="P7_SCOPE_NotInd2" localSheetId="16" hidden="1">#REF!,#REF!,#REF!,#REF!,#REF!,'ОБЩАЯ 2015'!P1_SCOPE_NotInd2,'ОБЩАЯ 2015'!P2_SCOPE_NotInd2,'ОБЩАЯ 2015'!P3_SCOPE_NotInd2</definedName>
    <definedName name="P7_SCOPE_NotInd2" localSheetId="4" hidden="1">#REF!,#REF!,#REF!,#REF!,#REF!,'прил № 2. (2)'!P1_SCOPE_NotInd2,'прил № 2. (2)'!P2_SCOPE_NotInd2,'прил № 2. (2)'!P3_SCOPE_NotInd2</definedName>
    <definedName name="P7_SCOPE_NotInd2" localSheetId="5" hidden="1">#REF!,#REF!,#REF!,#REF!,#REF!,'прил № 3'!P1_SCOPE_NotInd2,'прил № 3'!P2_SCOPE_NotInd2,[0]!P3_SCOPE_NotInd2</definedName>
    <definedName name="P7_SCOPE_NotInd2" localSheetId="6" hidden="1">#REF!,#REF!,#REF!,#REF!,#REF!,'прил № 3 (2) Инд тарифы ССО'!P1_SCOPE_NotInd2,'прил № 3 (2) Инд тарифы ССО'!P2_SCOPE_NotInd2,'прил № 3 (2) Инд тарифы ССО'!P3_SCOPE_NotInd2</definedName>
    <definedName name="P7_SCOPE_NotInd2" localSheetId="7" hidden="1">#REF!,#REF!,#REF!,#REF!,#REF!,'Прил № 4 ЕКТ'!P1_SCOPE_NotInd2,'Прил № 4 ЕКТ'!P2_SCOPE_NotInd2,'Прил № 4 ЕКТ'!P3_SCOPE_NotInd2</definedName>
    <definedName name="P7_SCOPE_NotInd2" hidden="1">#REF!,#REF!,#REF!,#REF!,#REF!,[0]!P1_SCOPE_NotInd2,[0]!P2_SCOPE_NotInd2,[0]!P3_SCOPE_NotInd2</definedName>
    <definedName name="P7_SCOPE_PER_PRT" hidden="1">[45]перекрестка!$N$72:$N$76,[45]перекрестка!$F$78:$H$82,[45]перекрестка!$J$78:$K$82,[45]перекрестка!$N$78:$N$82,[45]перекрестка!$F$84:$H$88</definedName>
    <definedName name="P7_T1_Protect">[49]перекрестка!$N$108:$N$112,[49]перекрестка!$N$114:$N$118,[49]перекрестка!$N$120:$N$124,[49]перекрестка!$N$127:$N$138,[49]перекрестка!$N$140:$N$144</definedName>
    <definedName name="P7_T28_Protection">'[33]28'!$G$11:$H$13,'[33]28'!$D$16:$E$18,'[33]28'!$G$16:$H$18,'[33]28'!$D$22:$E$24,'[33]28'!$G$22:$H$24,'[33]28'!$D$28:$E$30,'[33]28'!$G$28:$H$30,'[33]28'!$D$37:$E$39</definedName>
    <definedName name="P8_SCOPE_FULL_LOAD" localSheetId="15" hidden="1">#REF!,#REF!,#REF!,#REF!,#REF!,#REF!</definedName>
    <definedName name="P8_SCOPE_FULL_LOAD" localSheetId="16" hidden="1">#REF!,#REF!,#REF!,#REF!,#REF!,#REF!</definedName>
    <definedName name="P8_SCOPE_FULL_LOAD" localSheetId="4" hidden="1">#REF!,#REF!,#REF!,#REF!,#REF!,#REF!</definedName>
    <definedName name="P8_SCOPE_FULL_LOAD" localSheetId="5" hidden="1">#REF!,#REF!,#REF!,#REF!,#REF!,#REF!</definedName>
    <definedName name="P8_SCOPE_FULL_LOAD" localSheetId="6" hidden="1">#REF!,#REF!,#REF!,#REF!,#REF!,#REF!</definedName>
    <definedName name="P8_SCOPE_FULL_LOAD" localSheetId="7" hidden="1">#REF!,#REF!,#REF!,#REF!,#REF!,#REF!</definedName>
    <definedName name="P8_SCOPE_FULL_LOAD" hidden="1">#REF!,#REF!,#REF!,#REF!,#REF!,#REF!</definedName>
    <definedName name="P8_SCOPE_NOTIND" localSheetId="15" hidden="1">#REF!,#REF!,#REF!,#REF!,#REF!,#REF!</definedName>
    <definedName name="P8_SCOPE_NOTIND" localSheetId="16" hidden="1">#REF!,#REF!,#REF!,#REF!,#REF!,#REF!</definedName>
    <definedName name="P8_SCOPE_NOTIND" localSheetId="4" hidden="1">#REF!,#REF!,#REF!,#REF!,#REF!,#REF!</definedName>
    <definedName name="P8_SCOPE_NOTIND" localSheetId="6" hidden="1">#REF!,#REF!,#REF!,#REF!,#REF!,#REF!</definedName>
    <definedName name="P8_SCOPE_NOTIND" localSheetId="7" hidden="1">#REF!,#REF!,#REF!,#REF!,#REF!,#REF!</definedName>
    <definedName name="P8_SCOPE_NOTIND" hidden="1">#REF!,#REF!,#REF!,#REF!,#REF!,#REF!</definedName>
    <definedName name="P8_SCOPE_PER_PRT" localSheetId="15" hidden="1">[45]перекрестка!$J$84:$K$88,[45]перекрестка!$N$84:$N$88,[45]перекрестка!$F$14:$G$25,[0]!P1_SCOPE_PER_PRT,[0]!P2_SCOPE_PER_PRT,[0]!P3_SCOPE_PER_PRT,[0]!P4_SCOPE_PER_PRT</definedName>
    <definedName name="P8_SCOPE_PER_PRT" localSheetId="16" hidden="1">[45]перекрестка!$J$84:$K$88,[45]перекрестка!$N$84:$N$88,[45]перекрестка!$F$14:$G$25,P1_SCOPE_PER_PRT,P2_SCOPE_PER_PRT,P3_SCOPE_PER_PRT,P4_SCOPE_PER_PRT</definedName>
    <definedName name="P8_SCOPE_PER_PRT" localSheetId="5" hidden="1">[45]перекрестка!$J$84:$K$88,[45]перекрестка!$N$84:$N$88,[45]перекрестка!$F$14:$G$25,P1_SCOPE_PER_PRT,P2_SCOPE_PER_PRT,P3_SCOPE_PER_PRT,P4_SCOPE_PER_PRT</definedName>
    <definedName name="P8_SCOPE_PER_PRT" localSheetId="6" hidden="1">[45]перекрестка!$J$84:$K$88,[45]перекрестка!$N$84:$N$88,[45]перекрестка!$F$14:$G$25,[0]!P1_SCOPE_PER_PRT,[0]!P2_SCOPE_PER_PRT,[0]!P3_SCOPE_PER_PRT,[0]!P4_SCOPE_PER_PRT</definedName>
    <definedName name="P8_SCOPE_PER_PRT" hidden="1">[45]перекрестка!$J$84:$K$88,[45]перекрестка!$N$84:$N$88,[45]перекрестка!$F$14:$G$25,P1_SCOPE_PER_PRT,P2_SCOPE_PER_PRT,P3_SCOPE_PER_PRT,P4_SCOPE_PER_PRT</definedName>
    <definedName name="P8_T1_Protect">[49]перекрестка!$N$146:$N$150,[49]перекрестка!$N$152:$N$156,[49]перекрестка!$N$158:$N$162,[49]перекрестка!$F$11:$G$11,[49]перекрестка!$F$12:$H$16</definedName>
    <definedName name="P8_T28_Protection">'[33]28'!$G$37:$H$39,'[33]28'!$D$42:$E$44,'[33]28'!$G$42:$H$44,'[33]28'!$D$48:$E$50,'[33]28'!$G$48:$H$50,'[33]28'!$D$54:$E$56,'[33]28'!$G$54:$H$56,'[33]28'!$D$89:$E$91</definedName>
    <definedName name="P9_SCOPE_FULL_LOAD" localSheetId="15" hidden="1">#REF!,#REF!,#REF!,#REF!,#REF!,#REF!</definedName>
    <definedName name="P9_SCOPE_FULL_LOAD" localSheetId="16" hidden="1">#REF!,#REF!,#REF!,#REF!,#REF!,#REF!</definedName>
    <definedName name="P9_SCOPE_FULL_LOAD" localSheetId="4" hidden="1">#REF!,#REF!,#REF!,#REF!,#REF!,#REF!</definedName>
    <definedName name="P9_SCOPE_FULL_LOAD" localSheetId="5" hidden="1">#REF!,#REF!,#REF!,#REF!,#REF!,#REF!</definedName>
    <definedName name="P9_SCOPE_FULL_LOAD" localSheetId="6" hidden="1">#REF!,#REF!,#REF!,#REF!,#REF!,#REF!</definedName>
    <definedName name="P9_SCOPE_FULL_LOAD" localSheetId="7" hidden="1">#REF!,#REF!,#REF!,#REF!,#REF!,#REF!</definedName>
    <definedName name="P9_SCOPE_FULL_LOAD" hidden="1">#REF!,#REF!,#REF!,#REF!,#REF!,#REF!</definedName>
    <definedName name="P9_T1_Protect">[49]перекрестка!$F$17:$G$17,[49]перекрестка!$F$18:$H$22,[49]перекрестка!$F$24:$H$28,[49]перекрестка!$F$30:$H$34,[49]перекрестка!$F$36:$H$40</definedName>
    <definedName name="P9_T28_Protection">'[33]28'!$G$89:$H$91,'[33]28'!$G$94:$H$96,'[33]28'!$D$94:$E$96,'[33]28'!$D$100:$E$102,'[33]28'!$G$100:$H$102,'[33]28'!$D$106:$E$108,'[33]28'!$G$106:$H$108,'[33]28'!$D$167:$E$169</definedName>
    <definedName name="pbStartPageNumber">1</definedName>
    <definedName name="pbUpdatePageNumbering">TRUE</definedName>
    <definedName name="PercentageBought" localSheetId="15">'[11]Dairy Precedents'!#REF!</definedName>
    <definedName name="PercentageBought" localSheetId="4">'[11]Dairy Precedents'!#REF!</definedName>
    <definedName name="PercentageBought" localSheetId="5">'[11]Dairy Precedents'!#REF!</definedName>
    <definedName name="PercentageBought" localSheetId="6">'[11]Dairy Precedents'!#REF!</definedName>
    <definedName name="PercentageBought" localSheetId="7">'[11]Dairy Precedents'!#REF!</definedName>
    <definedName name="PercentageBought">'[11]Dairy Precedents'!#REF!</definedName>
    <definedName name="period_list">[37]TEHSHEET!$N$2:$N$7</definedName>
    <definedName name="perp_lev" localSheetId="15">#REF!</definedName>
    <definedName name="perp_lev" localSheetId="4">#REF!</definedName>
    <definedName name="perp_lev" localSheetId="5">#REF!</definedName>
    <definedName name="perp_lev" localSheetId="6">#REF!</definedName>
    <definedName name="perp_lev" localSheetId="7">#REF!</definedName>
    <definedName name="perp_lev">#REF!</definedName>
    <definedName name="perp_lev_sen" localSheetId="15">#REF!</definedName>
    <definedName name="perp_lev_sen" localSheetId="4">#REF!</definedName>
    <definedName name="perp_lev_sen" localSheetId="6">#REF!</definedName>
    <definedName name="perp_lev_sen" localSheetId="7">#REF!</definedName>
    <definedName name="perp_lev_sen">#REF!</definedName>
    <definedName name="perp_lev1" localSheetId="15">#REF!</definedName>
    <definedName name="perp_lev1" localSheetId="4">#REF!</definedName>
    <definedName name="perp_lev1" localSheetId="6">#REF!</definedName>
    <definedName name="perp_lev1" localSheetId="7">#REF!</definedName>
    <definedName name="perp_lev1">#REF!</definedName>
    <definedName name="perp_lev2" localSheetId="15">#REF!</definedName>
    <definedName name="perp_lev2" localSheetId="4">#REF!</definedName>
    <definedName name="perp_lev2" localSheetId="6">#REF!</definedName>
    <definedName name="perp_lev2" localSheetId="7">#REF!</definedName>
    <definedName name="perp_lev2">#REF!</definedName>
    <definedName name="perp_lev3" localSheetId="15">#REF!</definedName>
    <definedName name="perp_lev3" localSheetId="4">#REF!</definedName>
    <definedName name="perp_lev3" localSheetId="6">#REF!</definedName>
    <definedName name="perp_lev3" localSheetId="7">#REF!</definedName>
    <definedName name="perp_lev3">#REF!</definedName>
    <definedName name="perp_lev4" localSheetId="15">#REF!</definedName>
    <definedName name="perp_lev4" localSheetId="4">#REF!</definedName>
    <definedName name="perp_lev4" localSheetId="6">#REF!</definedName>
    <definedName name="perp_lev4" localSheetId="7">#REF!</definedName>
    <definedName name="perp_lev4">#REF!</definedName>
    <definedName name="perp_lev5" localSheetId="15">#REF!</definedName>
    <definedName name="perp_lev5" localSheetId="4">#REF!</definedName>
    <definedName name="perp_lev5" localSheetId="6">#REF!</definedName>
    <definedName name="perp_lev5" localSheetId="7">#REF!</definedName>
    <definedName name="perp_lev5">#REF!</definedName>
    <definedName name="perp_unlev" localSheetId="15">#REF!</definedName>
    <definedName name="perp_unlev" localSheetId="4">#REF!</definedName>
    <definedName name="perp_unlev" localSheetId="6">#REF!</definedName>
    <definedName name="perp_unlev" localSheetId="7">#REF!</definedName>
    <definedName name="perp_unlev">#REF!</definedName>
    <definedName name="perp_unlev_sen" localSheetId="15">#REF!</definedName>
    <definedName name="perp_unlev_sen" localSheetId="4">#REF!</definedName>
    <definedName name="perp_unlev_sen" localSheetId="6">#REF!</definedName>
    <definedName name="perp_unlev_sen" localSheetId="7">#REF!</definedName>
    <definedName name="perp_unlev_sen">#REF!</definedName>
    <definedName name="perp_unlev1" localSheetId="15">#REF!</definedName>
    <definedName name="perp_unlev1" localSheetId="4">#REF!</definedName>
    <definedName name="perp_unlev1" localSheetId="6">#REF!</definedName>
    <definedName name="perp_unlev1" localSheetId="7">#REF!</definedName>
    <definedName name="perp_unlev1">#REF!</definedName>
    <definedName name="perp_unlev2" localSheetId="15">#REF!</definedName>
    <definedName name="perp_unlev2" localSheetId="4">#REF!</definedName>
    <definedName name="perp_unlev2" localSheetId="6">#REF!</definedName>
    <definedName name="perp_unlev2" localSheetId="7">#REF!</definedName>
    <definedName name="perp_unlev2">#REF!</definedName>
    <definedName name="perp_unlev3" localSheetId="15">#REF!</definedName>
    <definedName name="perp_unlev3" localSheetId="4">#REF!</definedName>
    <definedName name="perp_unlev3" localSheetId="6">#REF!</definedName>
    <definedName name="perp_unlev3" localSheetId="7">#REF!</definedName>
    <definedName name="perp_unlev3">#REF!</definedName>
    <definedName name="perp_unlev4" localSheetId="15">#REF!</definedName>
    <definedName name="perp_unlev4" localSheetId="4">#REF!</definedName>
    <definedName name="perp_unlev4" localSheetId="6">#REF!</definedName>
    <definedName name="perp_unlev4" localSheetId="7">#REF!</definedName>
    <definedName name="perp_unlev4">#REF!</definedName>
    <definedName name="perp_unlev5" localSheetId="15">#REF!</definedName>
    <definedName name="perp_unlev5" localSheetId="4">#REF!</definedName>
    <definedName name="perp_unlev5" localSheetId="6">#REF!</definedName>
    <definedName name="perp_unlev5" localSheetId="7">#REF!</definedName>
    <definedName name="perp_unlev5">#REF!</definedName>
    <definedName name="Personal">'[42]6 Списки'!$A$2:$A$20</definedName>
    <definedName name="PF">[21]Титульный!$F$21</definedName>
    <definedName name="pIns_1" localSheetId="15">#REF!</definedName>
    <definedName name="pIns_1" localSheetId="16">#REF!</definedName>
    <definedName name="pIns_1" localSheetId="4">#REF!</definedName>
    <definedName name="pIns_1" localSheetId="5">#REF!</definedName>
    <definedName name="pIns_1" localSheetId="6">#REF!</definedName>
    <definedName name="pIns_1" localSheetId="7">#REF!</definedName>
    <definedName name="pIns_1">#REF!</definedName>
    <definedName name="pIns_List23_2" localSheetId="15">#REF!</definedName>
    <definedName name="pIns_List23_2" localSheetId="16">#REF!</definedName>
    <definedName name="pIns_List23_2" localSheetId="4">#REF!</definedName>
    <definedName name="pIns_List23_2" localSheetId="6">#REF!</definedName>
    <definedName name="pIns_List23_2" localSheetId="7">#REF!</definedName>
    <definedName name="pIns_List23_2">#REF!</definedName>
    <definedName name="PL" localSheetId="5" hidden="1">{"Маржа для директора",#N/A,FALSE,"Маржа Чисто Влад ";"Маржа для директора",#N/A,FALSE,"Маржа Хабаровск";"Маржа для директора",#N/A,FALSE,"Маржа СВОД"}</definedName>
    <definedName name="PL" localSheetId="6" hidden="1">{"Маржа для директора",#N/A,FALSE,"Маржа Чисто Влад ";"Маржа для директора",#N/A,FALSE,"Маржа Хабаровск";"Маржа для директора",#N/A,FALSE,"Маржа СВОД"}</definedName>
    <definedName name="PL" hidden="1">{"Маржа для директора",#N/A,FALSE,"Маржа Чисто Влад ";"Маржа для директора",#N/A,FALSE,"Маржа Хабаровск";"Маржа для директора",#N/A,FALSE,"Маржа СВОД"}</definedName>
    <definedName name="PL_Loss_Debt" localSheetId="15">'[11]P&amp;L'!#REF!</definedName>
    <definedName name="PL_Loss_Debt" localSheetId="4">'[11]P&amp;L'!#REF!</definedName>
    <definedName name="PL_Loss_Debt" localSheetId="6">'[11]P&amp;L'!#REF!</definedName>
    <definedName name="PL_Loss_Debt" localSheetId="7">'[11]P&amp;L'!#REF!</definedName>
    <definedName name="PL_Loss_Debt">'[11]P&amp;L'!#REF!</definedName>
    <definedName name="PL_Loss_Preferred" localSheetId="15">'[11]P&amp;L'!#REF!</definedName>
    <definedName name="PL_Loss_Preferred" localSheetId="4">'[11]P&amp;L'!#REF!</definedName>
    <definedName name="PL_Loss_Preferred" localSheetId="6">'[11]P&amp;L'!#REF!</definedName>
    <definedName name="PL_Loss_Preferred" localSheetId="7">'[11]P&amp;L'!#REF!</definedName>
    <definedName name="PL_Loss_Preferred">'[11]P&amp;L'!#REF!</definedName>
    <definedName name="PL_Rent" localSheetId="15">'[11]P&amp;L'!#REF!</definedName>
    <definedName name="PL_Rent" localSheetId="4">'[11]P&amp;L'!#REF!</definedName>
    <definedName name="PL_Rent" localSheetId="6">'[11]P&amp;L'!#REF!</definedName>
    <definedName name="PL_Rent" localSheetId="7">'[11]P&amp;L'!#REF!</definedName>
    <definedName name="PL_Rent">'[11]P&amp;L'!#REF!</definedName>
    <definedName name="Plug" localSheetId="15">#REF!</definedName>
    <definedName name="Plug" localSheetId="4">#REF!</definedName>
    <definedName name="Plug" localSheetId="5">#REF!</definedName>
    <definedName name="Plug" localSheetId="6">#REF!</definedName>
    <definedName name="Plug" localSheetId="7">#REF!</definedName>
    <definedName name="Plug">#REF!</definedName>
    <definedName name="polta" localSheetId="15">#REF!</definedName>
    <definedName name="polta" localSheetId="4">#REF!</definedName>
    <definedName name="polta" localSheetId="6">#REF!</definedName>
    <definedName name="polta" localSheetId="7">#REF!</definedName>
    <definedName name="polta">#REF!</definedName>
    <definedName name="pr">[51]Anlagevermögen!$A$1:$Z$29</definedName>
    <definedName name="prefrate" localSheetId="15">#REF!</definedName>
    <definedName name="prefrate" localSheetId="4">#REF!</definedName>
    <definedName name="prefrate" localSheetId="5">#REF!</definedName>
    <definedName name="prefrate" localSheetId="6">#REF!</definedName>
    <definedName name="prefrate" localSheetId="7">#REF!</definedName>
    <definedName name="prefrate">#REF!</definedName>
    <definedName name="price_zone_list">[28]TEHSHEET!$G$2:$G$3</definedName>
    <definedName name="printa" localSheetId="15">#REF!</definedName>
    <definedName name="printa" localSheetId="4">#REF!</definedName>
    <definedName name="printa" localSheetId="5">#REF!</definedName>
    <definedName name="printa" localSheetId="6">#REF!</definedName>
    <definedName name="printa" localSheetId="7">#REF!</definedName>
    <definedName name="printa">#REF!</definedName>
    <definedName name="printb" localSheetId="15">#REF!</definedName>
    <definedName name="printb" localSheetId="4">#REF!</definedName>
    <definedName name="printb" localSheetId="6">#REF!</definedName>
    <definedName name="printb" localSheetId="7">#REF!</definedName>
    <definedName name="printb">#REF!</definedName>
    <definedName name="printc" localSheetId="15">#REF!</definedName>
    <definedName name="printc" localSheetId="4">#REF!</definedName>
    <definedName name="printc" localSheetId="6">#REF!</definedName>
    <definedName name="printc" localSheetId="7">#REF!</definedName>
    <definedName name="printc">#REF!</definedName>
    <definedName name="printk" localSheetId="15">#REF!</definedName>
    <definedName name="printk" localSheetId="4">#REF!</definedName>
    <definedName name="printk" localSheetId="6">#REF!</definedName>
    <definedName name="printk" localSheetId="7">#REF!</definedName>
    <definedName name="printk">#REF!</definedName>
    <definedName name="Project">[52]Списки!$B$2:$B$21</definedName>
    <definedName name="PROT_22" localSheetId="15">P3_PROT_22,P4_PROT_22,P5_PROT_22</definedName>
    <definedName name="PROT_22" localSheetId="16">P3_PROT_22,P4_PROT_22,P5_PROT_22</definedName>
    <definedName name="PROT_22" localSheetId="4">P3_PROT_22,P4_PROT_22,P5_PROT_22</definedName>
    <definedName name="PROT_22" localSheetId="5">P3_PROT_22,P4_PROT_22,P5_PROT_22</definedName>
    <definedName name="PROT_22" localSheetId="6">P3_PROT_22,P4_PROT_22,P5_PROT_22</definedName>
    <definedName name="PROT_22" localSheetId="7">P3_PROT_22,P4_PROT_22,P5_PROT_22</definedName>
    <definedName name="PROT_22">P3_PROT_22,P4_PROT_22,P5_PROT_22</definedName>
    <definedName name="push5">#N/A</definedName>
    <definedName name="q" localSheetId="15">#REF!</definedName>
    <definedName name="q" localSheetId="4">#REF!</definedName>
    <definedName name="q" localSheetId="5">#REF!</definedName>
    <definedName name="q" localSheetId="6">#REF!</definedName>
    <definedName name="q" localSheetId="7">#REF!</definedName>
    <definedName name="q">#REF!</definedName>
    <definedName name="qasa" localSheetId="5" hidden="1">{"Маржа для директора",#N/A,FALSE,"Маржа Чисто Влад ";"Маржа для директора",#N/A,FALSE,"Маржа Хабаровск";"Маржа для директора",#N/A,FALSE,"Маржа СВОД"}</definedName>
    <definedName name="qasa" localSheetId="6" hidden="1">{"Маржа для директора",#N/A,FALSE,"Маржа Чисто Влад ";"Маржа для директора",#N/A,FALSE,"Маржа Хабаровск";"Маржа для директора",#N/A,FALSE,"Маржа СВОД"}</definedName>
    <definedName name="qasa" hidden="1">{"Маржа для директора",#N/A,FALSE,"Маржа Чисто Влад ";"Маржа для директора",#N/A,FALSE,"Маржа Хабаровск";"Маржа для директора",#N/A,FALSE,"Маржа СВОД"}</definedName>
    <definedName name="qq">#N/A</definedName>
    <definedName name="qqq">#N/A</definedName>
    <definedName name="qqqq" localSheetId="15">#REF!</definedName>
    <definedName name="qqqq" localSheetId="4">#REF!</definedName>
    <definedName name="qqqq" localSheetId="5">#REF!</definedName>
    <definedName name="qqqq" localSheetId="6">#REF!</definedName>
    <definedName name="qqqq" localSheetId="7">#REF!</definedName>
    <definedName name="qqqq">#REF!</definedName>
    <definedName name="qqqqq" localSheetId="15">#REF!</definedName>
    <definedName name="qqqqq" localSheetId="4">#REF!</definedName>
    <definedName name="qqqqq" localSheetId="6">#REF!</definedName>
    <definedName name="qqqqq" localSheetId="7">#REF!</definedName>
    <definedName name="qqqqq">#REF!</definedName>
    <definedName name="qqwere" localSheetId="15">#REF!</definedName>
    <definedName name="qqwere" localSheetId="4">#REF!</definedName>
    <definedName name="qqwere" localSheetId="6">#REF!</definedName>
    <definedName name="qqwere" localSheetId="7">#REF!</definedName>
    <definedName name="qqwere">#REF!</definedName>
    <definedName name="qrqte" localSheetId="15">#REF!</definedName>
    <definedName name="qrqte" localSheetId="4">#REF!</definedName>
    <definedName name="qrqte" localSheetId="6">#REF!</definedName>
    <definedName name="qrqte" localSheetId="7">#REF!</definedName>
    <definedName name="qrqte">#REF!</definedName>
    <definedName name="qw">#N/A</definedName>
    <definedName name="qwccvcvc">#N/A</definedName>
    <definedName name="qwer12" localSheetId="15">#REF!</definedName>
    <definedName name="qwer12" localSheetId="4">#REF!</definedName>
    <definedName name="qwer12" localSheetId="5">#REF!</definedName>
    <definedName name="qwer12" localSheetId="6">#REF!</definedName>
    <definedName name="qwer12" localSheetId="7">#REF!</definedName>
    <definedName name="qwer12">#REF!</definedName>
    <definedName name="qwer234" localSheetId="15">#REF!</definedName>
    <definedName name="qwer234" localSheetId="4">#REF!</definedName>
    <definedName name="qwer234" localSheetId="6">#REF!</definedName>
    <definedName name="qwer234" localSheetId="7">#REF!</definedName>
    <definedName name="qwer234">#REF!</definedName>
    <definedName name="qwer3454">'[35]Продажи реальные и прогноз 20 л'!$E$47</definedName>
    <definedName name="qwert3" localSheetId="15">#REF!</definedName>
    <definedName name="qwert3" localSheetId="4">#REF!</definedName>
    <definedName name="qwert3" localSheetId="5">#REF!</definedName>
    <definedName name="qwert3" localSheetId="6">#REF!</definedName>
    <definedName name="qwert3" localSheetId="7">#REF!</definedName>
    <definedName name="qwert3">#REF!</definedName>
    <definedName name="qwert567" localSheetId="15">#REF!</definedName>
    <definedName name="qwert567" localSheetId="4">#REF!</definedName>
    <definedName name="qwert567" localSheetId="6">#REF!</definedName>
    <definedName name="qwert567" localSheetId="7">#REF!</definedName>
    <definedName name="qwert567">#REF!</definedName>
    <definedName name="qwert78" localSheetId="15">#REF!</definedName>
    <definedName name="qwert78" localSheetId="4">#REF!</definedName>
    <definedName name="qwert78" localSheetId="6">#REF!</definedName>
    <definedName name="qwert78" localSheetId="7">#REF!</definedName>
    <definedName name="qwert78">#REF!</definedName>
    <definedName name="qwerty1" localSheetId="15">#REF!</definedName>
    <definedName name="qwerty1" localSheetId="4">#REF!</definedName>
    <definedName name="qwerty1" localSheetId="6">#REF!</definedName>
    <definedName name="qwerty1" localSheetId="7">#REF!</definedName>
    <definedName name="qwerty1">#REF!</definedName>
    <definedName name="qwerty5" localSheetId="15">#REF!</definedName>
    <definedName name="qwerty5" localSheetId="4">#REF!</definedName>
    <definedName name="qwerty5" localSheetId="6">#REF!</definedName>
    <definedName name="qwerty5" localSheetId="7">#REF!</definedName>
    <definedName name="qwerty5">#REF!</definedName>
    <definedName name="qwerwe" localSheetId="5" hidden="1">{"Маржа для директора",#N/A,FALSE,"Маржа Чисто Влад ";"Маржа для директора",#N/A,FALSE,"Маржа Хабаровск";"Маржа для директора",#N/A,FALSE,"Маржа СВОД"}</definedName>
    <definedName name="qwerwe" localSheetId="6" hidden="1">{"Маржа для директора",#N/A,FALSE,"Маржа Чисто Влад ";"Маржа для директора",#N/A,FALSE,"Маржа Хабаровск";"Маржа для директора",#N/A,FALSE,"Маржа СВОД"}</definedName>
    <definedName name="qwerwe" hidden="1">{"Маржа для директора",#N/A,FALSE,"Маржа Чисто Влад ";"Маржа для директора",#N/A,FALSE,"Маржа Хабаровск";"Маржа для директора",#N/A,FALSE,"Маржа СВОД"}</definedName>
    <definedName name="qwqwwqw">#N/A</definedName>
    <definedName name="qwsdsd">#N/A</definedName>
    <definedName name="rab_2_160" localSheetId="15">#REF!</definedName>
    <definedName name="rab_2_160" localSheetId="16">#REF!</definedName>
    <definedName name="rab_2_160" localSheetId="4">#REF!</definedName>
    <definedName name="rab_2_160" localSheetId="5">#REF!</definedName>
    <definedName name="rab_2_160" localSheetId="6">#REF!</definedName>
    <definedName name="rab_2_160" localSheetId="7">#REF!</definedName>
    <definedName name="rab_2_160">#REF!</definedName>
    <definedName name="rate" localSheetId="15">#REF!</definedName>
    <definedName name="rate" localSheetId="4">#REF!</definedName>
    <definedName name="rate" localSheetId="6">#REF!</definedName>
    <definedName name="rate" localSheetId="7">#REF!</definedName>
    <definedName name="rate">#REF!</definedName>
    <definedName name="rate2" localSheetId="15">#REF!</definedName>
    <definedName name="rate2" localSheetId="4">#REF!</definedName>
    <definedName name="rate2" localSheetId="6">#REF!</definedName>
    <definedName name="rate2" localSheetId="7">#REF!</definedName>
    <definedName name="rate2">#REF!</definedName>
    <definedName name="rateJuce" localSheetId="15">#REF!</definedName>
    <definedName name="rateJuce" localSheetId="4">#REF!</definedName>
    <definedName name="rateJuce" localSheetId="6">#REF!</definedName>
    <definedName name="rateJuce" localSheetId="7">#REF!</definedName>
    <definedName name="rateJuce">#REF!</definedName>
    <definedName name="rateJuice" localSheetId="15">[53]Инфо!#REF!</definedName>
    <definedName name="rateJuice" localSheetId="4">[53]Инфо!#REF!</definedName>
    <definedName name="rateJuice" localSheetId="6">[53]Инфо!#REF!</definedName>
    <definedName name="rateJuice" localSheetId="7">[53]Инфо!#REF!</definedName>
    <definedName name="rateJuice">[53]Инфо!#REF!</definedName>
    <definedName name="rateKZTtoKGS">[54]Справочно!$C$13</definedName>
    <definedName name="rateKZTtoRUR">[55]Справочно!$C$14</definedName>
    <definedName name="rateMilk" localSheetId="15">[53]Инфо!#REF!</definedName>
    <definedName name="rateMilk" localSheetId="4">[53]Инфо!#REF!</definedName>
    <definedName name="rateMilk" localSheetId="5">[53]Инфо!#REF!</definedName>
    <definedName name="rateMilk" localSheetId="6">[53]Инфо!#REF!</definedName>
    <definedName name="rateMilk" localSheetId="7">[53]Инфо!#REF!</definedName>
    <definedName name="rateMilk">[53]Инфо!#REF!</definedName>
    <definedName name="REG_PROT">[19]regs!$H$18:$H$23,[19]regs!$H$25:$H$26,[19]regs!$H$28:$H$28,[19]regs!$H$30:$H$32,[19]regs!$H$35:$H$39,[19]regs!$H$46:$H$46,[19]regs!$H$13:$H$16</definedName>
    <definedName name="region_name">[28]Титульный!$F$8</definedName>
    <definedName name="REGUL" localSheetId="15">#REF!</definedName>
    <definedName name="REGUL" localSheetId="16">#REF!</definedName>
    <definedName name="REGUL" localSheetId="18">#REF!</definedName>
    <definedName name="REGUL" localSheetId="4">#REF!</definedName>
    <definedName name="REGUL" localSheetId="6">#REF!</definedName>
    <definedName name="REGUL" localSheetId="7">#REF!</definedName>
    <definedName name="REGUL">#REF!</definedName>
    <definedName name="ReleveredBeta" localSheetId="15">#REF!</definedName>
    <definedName name="ReleveredBeta" localSheetId="4">#REF!</definedName>
    <definedName name="ReleveredBeta" localSheetId="6">#REF!</definedName>
    <definedName name="ReleveredBeta" localSheetId="7">#REF!</definedName>
    <definedName name="ReleveredBeta">#REF!</definedName>
    <definedName name="rep" localSheetId="15">#REF!</definedName>
    <definedName name="rep" localSheetId="4">#REF!</definedName>
    <definedName name="rep" localSheetId="6">#REF!</definedName>
    <definedName name="rep" localSheetId="7">#REF!</definedName>
    <definedName name="rep">#REF!</definedName>
    <definedName name="rerterg" localSheetId="5" hidden="1">{"Маржа для директора",#N/A,FALSE,"Маржа Чисто Влад ";"Маржа для директора",#N/A,FALSE,"Маржа Хабаровск";"Маржа для директора",#N/A,FALSE,"Маржа СВОД"}</definedName>
    <definedName name="rerterg" localSheetId="6" hidden="1">{"Маржа для директора",#N/A,FALSE,"Маржа Чисто Влад ";"Маржа для директора",#N/A,FALSE,"Маржа Хабаровск";"Маржа для директора",#N/A,FALSE,"Маржа СВОД"}</definedName>
    <definedName name="rerterg" hidden="1">{"Маржа для директора",#N/A,FALSE,"Маржа Чисто Влад ";"Маржа для директора",#N/A,FALSE,"Маржа Хабаровск";"Маржа для директора",#N/A,FALSE,"Маржа СВОД"}</definedName>
    <definedName name="respirators" localSheetId="15">#REF!</definedName>
    <definedName name="respirators" localSheetId="4">#REF!</definedName>
    <definedName name="respirators" localSheetId="5">#REF!</definedName>
    <definedName name="respirators" localSheetId="6">#REF!</definedName>
    <definedName name="respirators" localSheetId="7">#REF!</definedName>
    <definedName name="respirators">#REF!</definedName>
    <definedName name="Revolver_Interest" localSheetId="15">#REF!</definedName>
    <definedName name="Revolver_Interest" localSheetId="4">#REF!</definedName>
    <definedName name="Revolver_Interest" localSheetId="6">#REF!</definedName>
    <definedName name="Revolver_Interest" localSheetId="7">#REF!</definedName>
    <definedName name="Revolver_Interest">#REF!</definedName>
    <definedName name="rghergherg" localSheetId="5" hidden="1">{"Маржа для директора",#N/A,FALSE,"Маржа Чисто Влад ";"Маржа для директора",#N/A,FALSE,"Маржа Хабаровск";"Маржа для директора",#N/A,FALSE,"Маржа СВОД"}</definedName>
    <definedName name="rghergherg" localSheetId="6" hidden="1">{"Маржа для директора",#N/A,FALSE,"Маржа Чисто Влад ";"Маржа для директора",#N/A,FALSE,"Маржа Хабаровск";"Маржа для директора",#N/A,FALSE,"Маржа СВОД"}</definedName>
    <definedName name="rghergherg" hidden="1">{"Маржа для директора",#N/A,FALSE,"Маржа Чисто Влад ";"Маржа для директора",#N/A,FALSE,"Маржа Хабаровск";"Маржа для директора",#N/A,FALSE,"Маржа СВОД"}</definedName>
    <definedName name="roll" localSheetId="15">#REF!</definedName>
    <definedName name="roll" localSheetId="4">#REF!</definedName>
    <definedName name="roll" localSheetId="5">#REF!</definedName>
    <definedName name="roll" localSheetId="6">#REF!</definedName>
    <definedName name="roll" localSheetId="7">#REF!</definedName>
    <definedName name="roll">#REF!</definedName>
    <definedName name="rows">[23]АКРасч!$A$1:$IV$5,[23]АКРасч!$A$7:$IV$22,[23]АКРасч!$A$24:$IV$41,[23]АКРасч!$A$43:$IV$54,[23]АКРасч!$A$55:$IV$56,[23]АКРасч!$A$58:$IV$71,[23]АКРасч!$A$72:$IV$98</definedName>
    <definedName name="rr">#N/A</definedName>
    <definedName name="ŕŕ">#N/A</definedName>
    <definedName name="rrr" localSheetId="15">#REF!</definedName>
    <definedName name="rrr" localSheetId="4">#REF!</definedName>
    <definedName name="rrr" localSheetId="5">#REF!</definedName>
    <definedName name="rrr" localSheetId="6">#REF!</definedName>
    <definedName name="rrr" localSheetId="7">#REF!</definedName>
    <definedName name="rrr">#REF!</definedName>
    <definedName name="rrrr" localSheetId="15">#REF!</definedName>
    <definedName name="rrrr" localSheetId="4">#REF!</definedName>
    <definedName name="rrrr" localSheetId="6">#REF!</definedName>
    <definedName name="rrrr" localSheetId="7">#REF!</definedName>
    <definedName name="rrrr">#REF!</definedName>
    <definedName name="rrrrrr" localSheetId="15">#REF!</definedName>
    <definedName name="rrrrrr" localSheetId="4">#REF!</definedName>
    <definedName name="rrrrrr" localSheetId="6">#REF!</definedName>
    <definedName name="rrrrrr" localSheetId="7">#REF!</definedName>
    <definedName name="rrrrrr">#REF!</definedName>
    <definedName name="rrtget6">#N/A</definedName>
    <definedName name="rtghrt" localSheetId="5" hidden="1">{"Маржа для директора",#N/A,FALSE,"Маржа Чисто Влад ";"Маржа для директора",#N/A,FALSE,"Маржа Хабаровск";"Маржа для директора",#N/A,FALSE,"Маржа СВОД"}</definedName>
    <definedName name="rtghrt" localSheetId="6" hidden="1">{"Маржа для директора",#N/A,FALSE,"Маржа Чисто Влад ";"Маржа для директора",#N/A,FALSE,"Маржа Хабаровск";"Маржа для директора",#N/A,FALSE,"Маржа СВОД"}</definedName>
    <definedName name="rtghrt" hidden="1">{"Маржа для директора",#N/A,FALSE,"Маржа Чисто Влад ";"Маржа для директора",#N/A,FALSE,"Маржа Хабаровск";"Маржа для директора",#N/A,FALSE,"Маржа СВОД"}</definedName>
    <definedName name="rthrthe" localSheetId="5" hidden="1">{"Маржа для директора",#N/A,FALSE,"Маржа Чисто Влад ";"Маржа для директора",#N/A,FALSE,"Маржа Хабаровск";"Маржа для директора",#N/A,FALSE,"Маржа СВОД"}</definedName>
    <definedName name="rthrthe" localSheetId="6" hidden="1">{"Маржа для директора",#N/A,FALSE,"Маржа Чисто Влад ";"Маржа для директора",#N/A,FALSE,"Маржа Хабаровск";"Маржа для директора",#N/A,FALSE,"Маржа СВОД"}</definedName>
    <definedName name="rthrthe" hidden="1">{"Маржа для директора",#N/A,FALSE,"Маржа Чисто Влад ";"Маржа для директора",#N/A,FALSE,"Маржа Хабаровск";"Маржа для директора",#N/A,FALSE,"Маржа СВОД"}</definedName>
    <definedName name="rtiroeti">#N/A</definedName>
    <definedName name="Rtitle" localSheetId="15">#REF!</definedName>
    <definedName name="Rtitle" localSheetId="4">#REF!</definedName>
    <definedName name="Rtitle" localSheetId="5">#REF!</definedName>
    <definedName name="Rtitle" localSheetId="6">#REF!</definedName>
    <definedName name="Rtitle" localSheetId="7">#REF!</definedName>
    <definedName name="Rtitle">#REF!</definedName>
    <definedName name="RUR_ПЛАН_M" localSheetId="15">#REF!</definedName>
    <definedName name="RUR_ПЛАН_M" localSheetId="4">#REF!</definedName>
    <definedName name="RUR_ПЛАН_M" localSheetId="6">#REF!</definedName>
    <definedName name="RUR_ПЛАН_M" localSheetId="7">#REF!</definedName>
    <definedName name="RUR_ПЛАН_M">#REF!</definedName>
    <definedName name="RUR_ПЛАН_Г" localSheetId="15">#REF!</definedName>
    <definedName name="RUR_ПЛАН_Г" localSheetId="4">#REF!</definedName>
    <definedName name="RUR_ПЛАН_Г" localSheetId="6">#REF!</definedName>
    <definedName name="RUR_ПЛАН_Г" localSheetId="7">#REF!</definedName>
    <definedName name="RUR_ПЛАН_Г">#REF!</definedName>
    <definedName name="RUR_ФАКТ_M" localSheetId="15">#REF!</definedName>
    <definedName name="RUR_ФАКТ_M" localSheetId="4">#REF!</definedName>
    <definedName name="RUR_ФАКТ_M" localSheetId="6">#REF!</definedName>
    <definedName name="RUR_ФАКТ_M" localSheetId="7">#REF!</definedName>
    <definedName name="RUR_ФАКТ_M">#REF!</definedName>
    <definedName name="RUR_ФАКТ_Г" localSheetId="15">#REF!</definedName>
    <definedName name="RUR_ФАКТ_Г" localSheetId="4">#REF!</definedName>
    <definedName name="RUR_ФАКТ_Г" localSheetId="6">#REF!</definedName>
    <definedName name="RUR_ФАКТ_Г" localSheetId="7">#REF!</definedName>
    <definedName name="RUR_ФАКТ_Г">#REF!</definedName>
    <definedName name="rus" localSheetId="15">#REF!</definedName>
    <definedName name="rus" localSheetId="4">#REF!</definedName>
    <definedName name="rus" localSheetId="6">#REF!</definedName>
    <definedName name="rus" localSheetId="7">#REF!</definedName>
    <definedName name="rus">#REF!</definedName>
    <definedName name="s" localSheetId="5" hidden="1">{"Маржа для директора",#N/A,FALSE,"Маржа Чисто Влад ";"Маржа для директора",#N/A,FALSE,"Маржа Хабаровск";"Маржа для директора",#N/A,FALSE,"Маржа СВОД"}</definedName>
    <definedName name="s" localSheetId="6" hidden="1">{"Маржа для директора",#N/A,FALSE,"Маржа Чисто Влад ";"Маржа для директора",#N/A,FALSE,"Маржа Хабаровск";"Маржа для директора",#N/A,FALSE,"Маржа СВОД"}</definedName>
    <definedName name="s" hidden="1">{"Маржа для директора",#N/A,FALSE,"Маржа Чисто Влад ";"Маржа для директора",#N/A,FALSE,"Маржа Хабаровск";"Маржа для директора",#N/A,FALSE,"Маржа СВОД"}</definedName>
    <definedName name="S1_" localSheetId="15">#REF!</definedName>
    <definedName name="S1_" localSheetId="16">#REF!</definedName>
    <definedName name="S1_" localSheetId="4">#REF!</definedName>
    <definedName name="S1_" localSheetId="5">#REF!</definedName>
    <definedName name="S1_" localSheetId="6">#REF!</definedName>
    <definedName name="S1_" localSheetId="7">#REF!</definedName>
    <definedName name="S1_">#REF!</definedName>
    <definedName name="S10_" localSheetId="15">#REF!</definedName>
    <definedName name="S10_" localSheetId="16">#REF!</definedName>
    <definedName name="S10_" localSheetId="4">#REF!</definedName>
    <definedName name="S10_" localSheetId="6">#REF!</definedName>
    <definedName name="S10_" localSheetId="7">#REF!</definedName>
    <definedName name="S10_">#REF!</definedName>
    <definedName name="S11_" localSheetId="15">#REF!</definedName>
    <definedName name="S11_" localSheetId="16">#REF!</definedName>
    <definedName name="S11_" localSheetId="4">#REF!</definedName>
    <definedName name="S11_" localSheetId="6">#REF!</definedName>
    <definedName name="S11_" localSheetId="7">#REF!</definedName>
    <definedName name="S11_">#REF!</definedName>
    <definedName name="S12_" localSheetId="15">#REF!</definedName>
    <definedName name="S12_" localSheetId="16">#REF!</definedName>
    <definedName name="S12_" localSheetId="4">#REF!</definedName>
    <definedName name="S12_" localSheetId="6">#REF!</definedName>
    <definedName name="S12_" localSheetId="7">#REF!</definedName>
    <definedName name="S12_">#REF!</definedName>
    <definedName name="S13_" localSheetId="15">#REF!</definedName>
    <definedName name="S13_" localSheetId="16">#REF!</definedName>
    <definedName name="S13_" localSheetId="4">#REF!</definedName>
    <definedName name="S13_" localSheetId="6">#REF!</definedName>
    <definedName name="S13_" localSheetId="7">#REF!</definedName>
    <definedName name="S13_">#REF!</definedName>
    <definedName name="S14_" localSheetId="15">#REF!</definedName>
    <definedName name="S14_" localSheetId="16">#REF!</definedName>
    <definedName name="S14_" localSheetId="4">#REF!</definedName>
    <definedName name="S14_" localSheetId="6">#REF!</definedName>
    <definedName name="S14_" localSheetId="7">#REF!</definedName>
    <definedName name="S14_">#REF!</definedName>
    <definedName name="S15_" localSheetId="15">#REF!</definedName>
    <definedName name="S15_" localSheetId="16">#REF!</definedName>
    <definedName name="S15_" localSheetId="4">#REF!</definedName>
    <definedName name="S15_" localSheetId="6">#REF!</definedName>
    <definedName name="S15_" localSheetId="7">#REF!</definedName>
    <definedName name="S15_">#REF!</definedName>
    <definedName name="S16_" localSheetId="15">#REF!</definedName>
    <definedName name="S16_" localSheetId="16">#REF!</definedName>
    <definedName name="S16_" localSheetId="4">#REF!</definedName>
    <definedName name="S16_" localSheetId="6">#REF!</definedName>
    <definedName name="S16_" localSheetId="7">#REF!</definedName>
    <definedName name="S16_">#REF!</definedName>
    <definedName name="S17_" localSheetId="15">#REF!</definedName>
    <definedName name="S17_" localSheetId="16">#REF!</definedName>
    <definedName name="S17_" localSheetId="4">#REF!</definedName>
    <definedName name="S17_" localSheetId="6">#REF!</definedName>
    <definedName name="S17_" localSheetId="7">#REF!</definedName>
    <definedName name="S17_">#REF!</definedName>
    <definedName name="S18_" localSheetId="15">#REF!</definedName>
    <definedName name="S18_" localSheetId="16">#REF!</definedName>
    <definedName name="S18_" localSheetId="4">#REF!</definedName>
    <definedName name="S18_" localSheetId="6">#REF!</definedName>
    <definedName name="S18_" localSheetId="7">#REF!</definedName>
    <definedName name="S18_">#REF!</definedName>
    <definedName name="S19_" localSheetId="15">#REF!</definedName>
    <definedName name="S19_" localSheetId="16">#REF!</definedName>
    <definedName name="S19_" localSheetId="4">#REF!</definedName>
    <definedName name="S19_" localSheetId="6">#REF!</definedName>
    <definedName name="S19_" localSheetId="7">#REF!</definedName>
    <definedName name="S19_">#REF!</definedName>
    <definedName name="S2_" localSheetId="15">#REF!</definedName>
    <definedName name="S2_" localSheetId="16">#REF!</definedName>
    <definedName name="S2_" localSheetId="4">#REF!</definedName>
    <definedName name="S2_" localSheetId="6">#REF!</definedName>
    <definedName name="S2_" localSheetId="7">#REF!</definedName>
    <definedName name="S2_">#REF!</definedName>
    <definedName name="S20_" localSheetId="15">#REF!</definedName>
    <definedName name="S20_" localSheetId="16">#REF!</definedName>
    <definedName name="S20_" localSheetId="4">#REF!</definedName>
    <definedName name="S20_" localSheetId="6">#REF!</definedName>
    <definedName name="S20_" localSheetId="7">#REF!</definedName>
    <definedName name="S20_">#REF!</definedName>
    <definedName name="S3_" localSheetId="15">#REF!</definedName>
    <definedName name="S3_" localSheetId="16">#REF!</definedName>
    <definedName name="S3_" localSheetId="4">#REF!</definedName>
    <definedName name="S3_" localSheetId="6">#REF!</definedName>
    <definedName name="S3_" localSheetId="7">#REF!</definedName>
    <definedName name="S3_">#REF!</definedName>
    <definedName name="S4_" localSheetId="15">#REF!</definedName>
    <definedName name="S4_" localSheetId="16">#REF!</definedName>
    <definedName name="S4_" localSheetId="4">#REF!</definedName>
    <definedName name="S4_" localSheetId="6">#REF!</definedName>
    <definedName name="S4_" localSheetId="7">#REF!</definedName>
    <definedName name="S4_">#REF!</definedName>
    <definedName name="s4601_41" localSheetId="15">#REF!</definedName>
    <definedName name="s4601_41" localSheetId="4">#REF!</definedName>
    <definedName name="s4601_41" localSheetId="6">#REF!</definedName>
    <definedName name="s4601_41" localSheetId="7">#REF!</definedName>
    <definedName name="s4601_41">#REF!</definedName>
    <definedName name="s4602_41" localSheetId="15">#REF!</definedName>
    <definedName name="s4602_41" localSheetId="4">#REF!</definedName>
    <definedName name="s4602_41" localSheetId="6">#REF!</definedName>
    <definedName name="s4602_41" localSheetId="7">#REF!</definedName>
    <definedName name="s4602_41">#REF!</definedName>
    <definedName name="s4603_41" localSheetId="15">#REF!</definedName>
    <definedName name="s4603_41" localSheetId="4">#REF!</definedName>
    <definedName name="s4603_41" localSheetId="6">#REF!</definedName>
    <definedName name="s4603_41" localSheetId="7">#REF!</definedName>
    <definedName name="s4603_41">#REF!</definedName>
    <definedName name="s4604_41" localSheetId="15">#REF!</definedName>
    <definedName name="s4604_41" localSheetId="4">#REF!</definedName>
    <definedName name="s4604_41" localSheetId="6">#REF!</definedName>
    <definedName name="s4604_41" localSheetId="7">#REF!</definedName>
    <definedName name="s4604_41">#REF!</definedName>
    <definedName name="s4605_41" localSheetId="15">#REF!</definedName>
    <definedName name="s4605_41" localSheetId="4">#REF!</definedName>
    <definedName name="s4605_41" localSheetId="6">#REF!</definedName>
    <definedName name="s4605_41" localSheetId="7">#REF!</definedName>
    <definedName name="s4605_41">#REF!</definedName>
    <definedName name="S5_" localSheetId="15">#REF!</definedName>
    <definedName name="S5_" localSheetId="16">#REF!</definedName>
    <definedName name="S5_" localSheetId="4">#REF!</definedName>
    <definedName name="S5_" localSheetId="6">#REF!</definedName>
    <definedName name="S5_" localSheetId="7">#REF!</definedName>
    <definedName name="S5_">#REF!</definedName>
    <definedName name="S6_" localSheetId="15">#REF!</definedName>
    <definedName name="S6_" localSheetId="16">#REF!</definedName>
    <definedName name="S6_" localSheetId="4">#REF!</definedName>
    <definedName name="S6_" localSheetId="6">#REF!</definedName>
    <definedName name="S6_" localSheetId="7">#REF!</definedName>
    <definedName name="S6_">#REF!</definedName>
    <definedName name="S7_" localSheetId="15">#REF!</definedName>
    <definedName name="S7_" localSheetId="16">#REF!</definedName>
    <definedName name="S7_" localSheetId="4">#REF!</definedName>
    <definedName name="S7_" localSheetId="6">#REF!</definedName>
    <definedName name="S7_" localSheetId="7">#REF!</definedName>
    <definedName name="S7_">#REF!</definedName>
    <definedName name="S8_" localSheetId="15">#REF!</definedName>
    <definedName name="S8_" localSheetId="16">#REF!</definedName>
    <definedName name="S8_" localSheetId="4">#REF!</definedName>
    <definedName name="S8_" localSheetId="6">#REF!</definedName>
    <definedName name="S8_" localSheetId="7">#REF!</definedName>
    <definedName name="S8_">#REF!</definedName>
    <definedName name="S9_" localSheetId="15">#REF!</definedName>
    <definedName name="S9_" localSheetId="16">#REF!</definedName>
    <definedName name="S9_" localSheetId="4">#REF!</definedName>
    <definedName name="S9_" localSheetId="6">#REF!</definedName>
    <definedName name="S9_" localSheetId="7">#REF!</definedName>
    <definedName name="S9_">#REF!</definedName>
    <definedName name="samara" localSheetId="15">#REF!</definedName>
    <definedName name="samara" localSheetId="4">#REF!</definedName>
    <definedName name="samara" localSheetId="6">#REF!</definedName>
    <definedName name="samara" localSheetId="7">#REF!</definedName>
    <definedName name="samara">#REF!</definedName>
    <definedName name="SAPBEXrevision" hidden="1">1</definedName>
    <definedName name="SAPBEXsysID" hidden="1">"BW2"</definedName>
    <definedName name="SAPBEXwbID" hidden="1">"479GSPMTNK9HM4ZSIVE5K2SH6"</definedName>
    <definedName name="sasasa">#N/A</definedName>
    <definedName name="sasf">#N/A</definedName>
    <definedName name="SBT_PROT" localSheetId="15">[19]сбыт!$G$14:$K$15,[19]сбыт!$G$8:$K$9,[19]сбыт!$G$11:$K$12,[19]сбыт!$G$47:$K$50,[0]!P1_SBT_PROT</definedName>
    <definedName name="SBT_PROT" localSheetId="16">[19]сбыт!$G$14:$K$15,[19]сбыт!$G$8:$K$9,[19]сбыт!$G$11:$K$12,[19]сбыт!$G$47:$K$50,P1_SBT_PROT</definedName>
    <definedName name="SBT_PROT" localSheetId="5">[19]сбыт!$G$14:$K$15,[19]сбыт!$G$8:$K$9,[19]сбыт!$G$11:$K$12,[19]сбыт!$G$47:$K$50,P1_SBT_PROT</definedName>
    <definedName name="SBT_PROT" localSheetId="6">[19]сбыт!$G$14:$K$15,[19]сбыт!$G$8:$K$9,[19]сбыт!$G$11:$K$12,[19]сбыт!$G$47:$K$50,[0]!P1_SBT_PROT</definedName>
    <definedName name="SBT_PROT">[19]сбыт!$G$14:$K$15,[19]сбыт!$G$8:$K$9,[19]сбыт!$G$11:$K$12,[19]сбыт!$G$47:$K$50,P1_SBT_PROT</definedName>
    <definedName name="scenario_choice">'[36]Macro Assumptions'!$D$60</definedName>
    <definedName name="sch" localSheetId="15">#REF!</definedName>
    <definedName name="sch" localSheetId="4">#REF!</definedName>
    <definedName name="sch" localSheetId="5">#REF!</definedName>
    <definedName name="sch" localSheetId="6">#REF!</definedName>
    <definedName name="sch" localSheetId="7">#REF!</definedName>
    <definedName name="sch">#REF!</definedName>
    <definedName name="SCOPE_16_LD" localSheetId="15">#REF!</definedName>
    <definedName name="SCOPE_16_LD" localSheetId="4">#REF!</definedName>
    <definedName name="SCOPE_16_LD" localSheetId="6">#REF!</definedName>
    <definedName name="SCOPE_16_LD" localSheetId="7">#REF!</definedName>
    <definedName name="SCOPE_16_LD">#REF!</definedName>
    <definedName name="SCOPE_16_PRT" localSheetId="15">[0]!P1_SCOPE_16_PRT,[0]!P2_SCOPE_16_PRT</definedName>
    <definedName name="SCOPE_16_PRT" localSheetId="16">P1_SCOPE_16_PRT,P2_SCOPE_16_PRT</definedName>
    <definedName name="SCOPE_16_PRT" localSheetId="5">P1_SCOPE_16_PRT,P2_SCOPE_16_PRT</definedName>
    <definedName name="SCOPE_16_PRT" localSheetId="6">[0]!P1_SCOPE_16_PRT,[0]!P2_SCOPE_16_PRT</definedName>
    <definedName name="SCOPE_16_PRT">P1_SCOPE_16_PRT,P2_SCOPE_16_PRT</definedName>
    <definedName name="SCOPE_17.1_LD" localSheetId="15">#REF!</definedName>
    <definedName name="SCOPE_17.1_LD" localSheetId="4">#REF!</definedName>
    <definedName name="SCOPE_17.1_LD" localSheetId="5">#REF!</definedName>
    <definedName name="SCOPE_17.1_LD" localSheetId="6">#REF!</definedName>
    <definedName name="SCOPE_17.1_LD" localSheetId="7">#REF!</definedName>
    <definedName name="SCOPE_17.1_LD">#REF!</definedName>
    <definedName name="SCOPE_17.1_PRT">'[45]17.1'!$D$14:$F$17,'[45]17.1'!$D$19:$F$22,'[45]17.1'!$I$9:$I$12,'[45]17.1'!$I$14:$I$17,'[45]17.1'!$I$19:$I$22,'[45]17.1'!$D$9:$F$12</definedName>
    <definedName name="SCOPE_17_LD" localSheetId="15">#REF!</definedName>
    <definedName name="SCOPE_17_LD" localSheetId="4">#REF!</definedName>
    <definedName name="SCOPE_17_LD" localSheetId="5">#REF!</definedName>
    <definedName name="SCOPE_17_LD" localSheetId="6">#REF!</definedName>
    <definedName name="SCOPE_17_LD" localSheetId="7">#REF!</definedName>
    <definedName name="SCOPE_17_LD">#REF!</definedName>
    <definedName name="SCOPE_17_PRT" localSheetId="15">'[45]17'!$J$39:$M$41,'[45]17'!$E$43:$H$51,'[45]17'!$J$43:$M$51,'[45]17'!$E$54:$H$56,'[45]17'!$E$58:$H$66,'[45]17'!$E$69:$M$81,'[45]17'!$E$9:$H$11,[0]!P1_SCOPE_17_PRT</definedName>
    <definedName name="SCOPE_17_PRT" localSheetId="16">'[45]17'!$J$39:$M$41,'[45]17'!$E$43:$H$51,'[45]17'!$J$43:$M$51,'[45]17'!$E$54:$H$56,'[45]17'!$E$58:$H$66,'[45]17'!$E$69:$M$81,'[45]17'!$E$9:$H$11,P1_SCOPE_17_PRT</definedName>
    <definedName name="SCOPE_17_PRT" localSheetId="5">'[45]17'!$J$39:$M$41,'[45]17'!$E$43:$H$51,'[45]17'!$J$43:$M$51,'[45]17'!$E$54:$H$56,'[45]17'!$E$58:$H$66,'[45]17'!$E$69:$M$81,'[45]17'!$E$9:$H$11,P1_SCOPE_17_PRT</definedName>
    <definedName name="SCOPE_17_PRT" localSheetId="6">'[45]17'!$J$39:$M$41,'[45]17'!$E$43:$H$51,'[45]17'!$J$43:$M$51,'[45]17'!$E$54:$H$56,'[45]17'!$E$58:$H$66,'[45]17'!$E$69:$M$81,'[45]17'!$E$9:$H$11,[0]!P1_SCOPE_17_PRT</definedName>
    <definedName name="SCOPE_17_PRT">'[45]17'!$J$39:$M$41,'[45]17'!$E$43:$H$51,'[45]17'!$J$43:$M$51,'[45]17'!$E$54:$H$56,'[45]17'!$E$58:$H$66,'[45]17'!$E$69:$M$81,'[45]17'!$E$9:$H$11,P1_SCOPE_17_PRT</definedName>
    <definedName name="SCOPE_2.1_LD" localSheetId="15">#REF!</definedName>
    <definedName name="SCOPE_2.1_LD" localSheetId="4">#REF!</definedName>
    <definedName name="SCOPE_2.1_LD" localSheetId="5">#REF!</definedName>
    <definedName name="SCOPE_2.1_LD" localSheetId="6">#REF!</definedName>
    <definedName name="SCOPE_2.1_LD" localSheetId="7">#REF!</definedName>
    <definedName name="SCOPE_2.1_LD">#REF!</definedName>
    <definedName name="SCOPE_2.1_PRT" localSheetId="15">#REF!</definedName>
    <definedName name="SCOPE_2.1_PRT" localSheetId="4">#REF!</definedName>
    <definedName name="SCOPE_2.1_PRT" localSheetId="6">#REF!</definedName>
    <definedName name="SCOPE_2.1_PRT" localSheetId="7">#REF!</definedName>
    <definedName name="SCOPE_2.1_PRT">#REF!</definedName>
    <definedName name="SCOPE_2.2_LD" localSheetId="15">#REF!</definedName>
    <definedName name="SCOPE_2.2_LD" localSheetId="4">#REF!</definedName>
    <definedName name="SCOPE_2.2_LD" localSheetId="6">#REF!</definedName>
    <definedName name="SCOPE_2.2_LD" localSheetId="7">#REF!</definedName>
    <definedName name="SCOPE_2.2_LD">#REF!</definedName>
    <definedName name="SCOPE_2.2_PRT" localSheetId="15">#REF!</definedName>
    <definedName name="SCOPE_2.2_PRT" localSheetId="4">#REF!</definedName>
    <definedName name="SCOPE_2.2_PRT" localSheetId="6">#REF!</definedName>
    <definedName name="SCOPE_2.2_PRT" localSheetId="7">#REF!</definedName>
    <definedName name="SCOPE_2.2_PRT">#REF!</definedName>
    <definedName name="SCOPE_24_LD">'[45]24'!$E$8:$J$47,'[45]24'!$E$49:$J$66</definedName>
    <definedName name="SCOPE_24_PRT">'[45]24'!$E$41:$I$41,'[45]24'!$E$34:$I$34,'[45]24'!$E$36:$I$36,'[45]24'!$E$43:$I$43</definedName>
    <definedName name="SCOPE_25_LD" localSheetId="15">#REF!</definedName>
    <definedName name="SCOPE_25_LD" localSheetId="4">#REF!</definedName>
    <definedName name="SCOPE_25_LD" localSheetId="5">#REF!</definedName>
    <definedName name="SCOPE_25_LD" localSheetId="6">#REF!</definedName>
    <definedName name="SCOPE_25_LD" localSheetId="7">#REF!</definedName>
    <definedName name="SCOPE_25_LD">#REF!</definedName>
    <definedName name="SCOPE_25_PRT">'[45]25'!$E$20:$I$20,'[45]25'!$E$34:$I$34,'[45]25'!$E$41:$I$41,'[45]25'!$E$8:$I$10</definedName>
    <definedName name="SCOPE_3_LD" localSheetId="15">#REF!</definedName>
    <definedName name="SCOPE_3_LD" localSheetId="4">#REF!</definedName>
    <definedName name="SCOPE_3_LD" localSheetId="5">#REF!</definedName>
    <definedName name="SCOPE_3_LD" localSheetId="6">#REF!</definedName>
    <definedName name="SCOPE_3_LD" localSheetId="7">#REF!</definedName>
    <definedName name="SCOPE_3_LD">#REF!</definedName>
    <definedName name="SCOPE_3_PRT" localSheetId="15">#REF!</definedName>
    <definedName name="SCOPE_3_PRT" localSheetId="4">#REF!</definedName>
    <definedName name="SCOPE_3_PRT" localSheetId="6">#REF!</definedName>
    <definedName name="SCOPE_3_PRT" localSheetId="7">#REF!</definedName>
    <definedName name="SCOPE_3_PRT">#REF!</definedName>
    <definedName name="SCOPE_4_LD" localSheetId="15">#REF!</definedName>
    <definedName name="SCOPE_4_LD" localSheetId="4">#REF!</definedName>
    <definedName name="SCOPE_4_LD" localSheetId="6">#REF!</definedName>
    <definedName name="SCOPE_4_LD" localSheetId="7">#REF!</definedName>
    <definedName name="SCOPE_4_LD">#REF!</definedName>
    <definedName name="SCOPE_4_PRT" localSheetId="15">'[45]4'!$Z$27:$AC$31,'[45]4'!$F$14:$I$20,[0]!P1_SCOPE_4_PRT,[0]!P2_SCOPE_4_PRT</definedName>
    <definedName name="SCOPE_4_PRT" localSheetId="16">'[45]4'!$Z$27:$AC$31,'[45]4'!$F$14:$I$20,P1_SCOPE_4_PRT,P2_SCOPE_4_PRT</definedName>
    <definedName name="SCOPE_4_PRT" localSheetId="5">'[45]4'!$Z$27:$AC$31,'[45]4'!$F$14:$I$20,P1_SCOPE_4_PRT,P2_SCOPE_4_PRT</definedName>
    <definedName name="SCOPE_4_PRT" localSheetId="6">'[45]4'!$Z$27:$AC$31,'[45]4'!$F$14:$I$20,[0]!P1_SCOPE_4_PRT,[0]!P2_SCOPE_4_PRT</definedName>
    <definedName name="SCOPE_4_PRT">'[45]4'!$Z$27:$AC$31,'[45]4'!$F$14:$I$20,P1_SCOPE_4_PRT,P2_SCOPE_4_PRT</definedName>
    <definedName name="SCOPE_5_LD" localSheetId="15">#REF!</definedName>
    <definedName name="SCOPE_5_LD" localSheetId="4">#REF!</definedName>
    <definedName name="SCOPE_5_LD" localSheetId="5">#REF!</definedName>
    <definedName name="SCOPE_5_LD" localSheetId="6">#REF!</definedName>
    <definedName name="SCOPE_5_LD" localSheetId="7">#REF!</definedName>
    <definedName name="SCOPE_5_LD">#REF!</definedName>
    <definedName name="SCOPE_5_PRT" localSheetId="15">'[45]5'!$Z$27:$AC$31,'[45]5'!$F$14:$I$21,[0]!P1_SCOPE_5_PRT,[0]!P2_SCOPE_5_PRT</definedName>
    <definedName name="SCOPE_5_PRT" localSheetId="16">'[45]5'!$Z$27:$AC$31,'[45]5'!$F$14:$I$21,P1_SCOPE_5_PRT,P2_SCOPE_5_PRT</definedName>
    <definedName name="SCOPE_5_PRT" localSheetId="5">'[45]5'!$Z$27:$AC$31,'[45]5'!$F$14:$I$21,P1_SCOPE_5_PRT,P2_SCOPE_5_PRT</definedName>
    <definedName name="SCOPE_5_PRT" localSheetId="6">'[45]5'!$Z$27:$AC$31,'[45]5'!$F$14:$I$21,[0]!P1_SCOPE_5_PRT,[0]!P2_SCOPE_5_PRT</definedName>
    <definedName name="SCOPE_5_PRT">'[45]5'!$Z$27:$AC$31,'[45]5'!$F$14:$I$21,P1_SCOPE_5_PRT,P2_SCOPE_5_PRT</definedName>
    <definedName name="SCOPE_ESOLD" localSheetId="15">#REF!</definedName>
    <definedName name="SCOPE_ESOLD" localSheetId="4">#REF!</definedName>
    <definedName name="SCOPE_ESOLD" localSheetId="5">#REF!</definedName>
    <definedName name="SCOPE_ESOLD" localSheetId="6">#REF!</definedName>
    <definedName name="SCOPE_ESOLD" localSheetId="7">#REF!</definedName>
    <definedName name="SCOPE_ESOLD">#REF!</definedName>
    <definedName name="SCOPE_F1_PRT" localSheetId="15">'[45]Ф-1 (для АО-энерго)'!$D$86:$E$95,[0]!P1_SCOPE_F1_PRT,[0]!P2_SCOPE_F1_PRT,[0]!P3_SCOPE_F1_PRT,[0]!P4_SCOPE_F1_PRT</definedName>
    <definedName name="SCOPE_F1_PRT" localSheetId="16">'[45]Ф-1 (для АО-энерго)'!$D$86:$E$95,P1_SCOPE_F1_PRT,P2_SCOPE_F1_PRT,P3_SCOPE_F1_PRT,P4_SCOPE_F1_PRT</definedName>
    <definedName name="SCOPE_F1_PRT" localSheetId="5">'[45]Ф-1 (для АО-энерго)'!$D$86:$E$95,P1_SCOPE_F1_PRT,P2_SCOPE_F1_PRT,P3_SCOPE_F1_PRT,P4_SCOPE_F1_PRT</definedName>
    <definedName name="SCOPE_F1_PRT" localSheetId="6">'[45]Ф-1 (для АО-энерго)'!$D$86:$E$95,[0]!P1_SCOPE_F1_PRT,[0]!P2_SCOPE_F1_PRT,[0]!P3_SCOPE_F1_PRT,[0]!P4_SCOPE_F1_PRT</definedName>
    <definedName name="SCOPE_F1_PRT">'[45]Ф-1 (для АО-энерго)'!$D$86:$E$95,P1_SCOPE_F1_PRT,P2_SCOPE_F1_PRT,P3_SCOPE_F1_PRT,P4_SCOPE_F1_PRT</definedName>
    <definedName name="SCOPE_F2_LD1" localSheetId="15">#REF!</definedName>
    <definedName name="SCOPE_F2_LD1" localSheetId="4">#REF!</definedName>
    <definedName name="SCOPE_F2_LD1" localSheetId="5">#REF!</definedName>
    <definedName name="SCOPE_F2_LD1" localSheetId="6">#REF!</definedName>
    <definedName name="SCOPE_F2_LD1" localSheetId="7">#REF!</definedName>
    <definedName name="SCOPE_F2_LD1">#REF!</definedName>
    <definedName name="SCOPE_F2_LD2" localSheetId="15">#REF!</definedName>
    <definedName name="SCOPE_F2_LD2" localSheetId="4">#REF!</definedName>
    <definedName name="SCOPE_F2_LD2" localSheetId="6">#REF!</definedName>
    <definedName name="SCOPE_F2_LD2" localSheetId="7">#REF!</definedName>
    <definedName name="SCOPE_F2_LD2">#REF!</definedName>
    <definedName name="SCOPE_F2_PRT" localSheetId="15">'[45]Ф-2 (для АО-энерго)'!$C$5:$D$5,'[45]Ф-2 (для АО-энерго)'!$C$52:$C$57,'[45]Ф-2 (для АО-энерго)'!$D$57:$G$57,[0]!P1_SCOPE_F2_PRT,[0]!P2_SCOPE_F2_PRT</definedName>
    <definedName name="SCOPE_F2_PRT" localSheetId="16">'[45]Ф-2 (для АО-энерго)'!$C$5:$D$5,'[45]Ф-2 (для АО-энерго)'!$C$52:$C$57,'[45]Ф-2 (для АО-энерго)'!$D$57:$G$57,P1_SCOPE_F2_PRT,P2_SCOPE_F2_PRT</definedName>
    <definedName name="SCOPE_F2_PRT" localSheetId="5">'[45]Ф-2 (для АО-энерго)'!$C$5:$D$5,'[45]Ф-2 (для АО-энерго)'!$C$52:$C$57,'[45]Ф-2 (для АО-энерго)'!$D$57:$G$57,P1_SCOPE_F2_PRT,P2_SCOPE_F2_PRT</definedName>
    <definedName name="SCOPE_F2_PRT" localSheetId="6">'[45]Ф-2 (для АО-энерго)'!$C$5:$D$5,'[45]Ф-2 (для АО-энерго)'!$C$52:$C$57,'[45]Ф-2 (для АО-энерго)'!$D$57:$G$57,[0]!P1_SCOPE_F2_PRT,[0]!P2_SCOPE_F2_PRT</definedName>
    <definedName name="SCOPE_F2_PRT">'[45]Ф-2 (для АО-энерго)'!$C$5:$D$5,'[45]Ф-2 (для АО-энерго)'!$C$52:$C$57,'[45]Ф-2 (для АО-энерго)'!$D$57:$G$57,P1_SCOPE_F2_PRT,P2_SCOPE_F2_PRT</definedName>
    <definedName name="SCOPE_FLOAD" localSheetId="15">'[19]Рег генер'!$F$13:$F$28,[0]!P1_SCOPE_FLOAD</definedName>
    <definedName name="SCOPE_FLOAD" localSheetId="16">'[19]Рег генер'!$F$13:$F$28,P1_SCOPE_FLOAD</definedName>
    <definedName name="SCOPE_FLOAD" localSheetId="5">'[19]Рег генер'!$F$13:$F$28,P1_SCOPE_FLOAD</definedName>
    <definedName name="SCOPE_FLOAD" localSheetId="6">'[19]Рег генер'!$F$13:$F$28,[0]!P1_SCOPE_FLOAD</definedName>
    <definedName name="SCOPE_FLOAD">'[19]Рег генер'!$F$13:$F$28,P1_SCOPE_FLOAD</definedName>
    <definedName name="SCOPE_FRML" localSheetId="15">'[19]Рег генер'!$F$46:$F$46,'[19]Рег генер'!$F$13:$F$16,[0]!P1_SCOPE_FRML</definedName>
    <definedName name="SCOPE_FRML" localSheetId="16">'[19]Рег генер'!$F$46:$F$46,'[19]Рег генер'!$F$13:$F$16,P1_SCOPE_FRML</definedName>
    <definedName name="SCOPE_FRML" localSheetId="5">'[19]Рег генер'!$F$46:$F$46,'[19]Рег генер'!$F$13:$F$16,P1_SCOPE_FRML</definedName>
    <definedName name="SCOPE_FRML" localSheetId="6">'[19]Рег генер'!$F$46:$F$46,'[19]Рег генер'!$F$13:$F$16,[0]!P1_SCOPE_FRML</definedName>
    <definedName name="SCOPE_FRML">'[19]Рег генер'!$F$46:$F$46,'[19]Рег генер'!$F$13:$F$16,P1_SCOPE_FRML</definedName>
    <definedName name="SCOPE_PER_LD" localSheetId="15">#REF!</definedName>
    <definedName name="SCOPE_PER_LD" localSheetId="4">#REF!</definedName>
    <definedName name="SCOPE_PER_LD" localSheetId="5">#REF!</definedName>
    <definedName name="SCOPE_PER_LD" localSheetId="6">#REF!</definedName>
    <definedName name="SCOPE_PER_LD" localSheetId="7">#REF!</definedName>
    <definedName name="SCOPE_PER_LD">#REF!</definedName>
    <definedName name="SCOPE_PER_PRT" localSheetId="15">[0]!P5_SCOPE_PER_PRT,[0]!P6_SCOPE_PER_PRT,[0]!P7_SCOPE_PER_PRT,'НВВ на котел'!P8_SCOPE_PER_PRT</definedName>
    <definedName name="SCOPE_PER_PRT" localSheetId="16">P5_SCOPE_PER_PRT,P6_SCOPE_PER_PRT,P7_SCOPE_PER_PRT,'ОБЩАЯ 2015'!P8_SCOPE_PER_PRT</definedName>
    <definedName name="SCOPE_PER_PRT" localSheetId="5">P5_SCOPE_PER_PRT,P6_SCOPE_PER_PRT,P7_SCOPE_PER_PRT,'прил № 3'!P8_SCOPE_PER_PRT</definedName>
    <definedName name="SCOPE_PER_PRT" localSheetId="6">[0]!P5_SCOPE_PER_PRT,[0]!P6_SCOPE_PER_PRT,[0]!P7_SCOPE_PER_PRT,'прил № 3 (2) Инд тарифы ССО'!P8_SCOPE_PER_PRT</definedName>
    <definedName name="SCOPE_PER_PRT">P5_SCOPE_PER_PRT,P6_SCOPE_PER_PRT,P7_SCOPE_PER_PRT,P8_SCOPE_PER_PRT</definedName>
    <definedName name="SCOPE_SETLD" localSheetId="15">#REF!</definedName>
    <definedName name="SCOPE_SETLD" localSheetId="4">#REF!</definedName>
    <definedName name="SCOPE_SETLD" localSheetId="5">#REF!</definedName>
    <definedName name="SCOPE_SETLD" localSheetId="6">#REF!</definedName>
    <definedName name="SCOPE_SETLD" localSheetId="7">#REF!</definedName>
    <definedName name="SCOPE_SETLD">#REF!</definedName>
    <definedName name="SCOPE_SPR_PRT">[45]Справочники!$D$21:$J$22,[45]Справочники!$E$13:$I$14,[45]Справочники!$F$27:$H$28</definedName>
    <definedName name="SCOPE_SV_LD1" localSheetId="15">[45]свод!$E$104:$I$104,[45]свод!$E$106:$I$117,[45]свод!$E$120:$I$121,[45]свод!$E$123:$I$127,[45]свод!$E$10:$I$68,[0]!P1_SCOPE_SV_LD1</definedName>
    <definedName name="SCOPE_SV_LD1" localSheetId="16">[45]свод!$E$104:$I$104,[45]свод!$E$106:$I$117,[45]свод!$E$120:$I$121,[45]свод!$E$123:$I$127,[45]свод!$E$10:$I$68,P1_SCOPE_SV_LD1</definedName>
    <definedName name="SCOPE_SV_LD1" localSheetId="5">[45]свод!$E$104:$I$104,[45]свод!$E$106:$I$117,[45]свод!$E$120:$I$121,[45]свод!$E$123:$I$127,[45]свод!$E$10:$I$68,P1_SCOPE_SV_LD1</definedName>
    <definedName name="SCOPE_SV_LD1" localSheetId="6">[45]свод!$E$104:$I$104,[45]свод!$E$106:$I$117,[45]свод!$E$120:$I$121,[45]свод!$E$123:$I$127,[45]свод!$E$10:$I$68,[0]!P1_SCOPE_SV_LD1</definedName>
    <definedName name="SCOPE_SV_LD1">[45]свод!$E$104:$I$104,[45]свод!$E$106:$I$117,[45]свод!$E$120:$I$121,[45]свод!$E$123:$I$127,[45]свод!$E$10:$I$68,P1_SCOPE_SV_LD1</definedName>
    <definedName name="SCOPE_SV_LD2" localSheetId="15">#REF!</definedName>
    <definedName name="SCOPE_SV_LD2" localSheetId="4">#REF!</definedName>
    <definedName name="SCOPE_SV_LD2" localSheetId="5">#REF!</definedName>
    <definedName name="SCOPE_SV_LD2" localSheetId="6">#REF!</definedName>
    <definedName name="SCOPE_SV_LD2" localSheetId="7">#REF!</definedName>
    <definedName name="SCOPE_SV_LD2">#REF!</definedName>
    <definedName name="SCOPE_SV_PRT" localSheetId="15">[0]!P1_SCOPE_SV_PRT,[0]!P2_SCOPE_SV_PRT,[0]!P3_SCOPE_SV_PRT</definedName>
    <definedName name="SCOPE_SV_PRT" localSheetId="16">P1_SCOPE_SV_PRT,P2_SCOPE_SV_PRT,P3_SCOPE_SV_PRT</definedName>
    <definedName name="SCOPE_SV_PRT" localSheetId="5">P1_SCOPE_SV_PRT,P2_SCOPE_SV_PRT,P3_SCOPE_SV_PRT</definedName>
    <definedName name="SCOPE_SV_PRT" localSheetId="6">[0]!P1_SCOPE_SV_PRT,[0]!P2_SCOPE_SV_PRT,[0]!P3_SCOPE_SV_PRT</definedName>
    <definedName name="SCOPE_SV_PRT">P1_SCOPE_SV_PRT,P2_SCOPE_SV_PRT,P3_SCOPE_SV_PRT</definedName>
    <definedName name="SCOPE_SVOD">[28]Свод!$K$47,[28]Свод!$D$5:$K$44</definedName>
    <definedName name="sd" localSheetId="15">#REF!</definedName>
    <definedName name="sd" localSheetId="4">#REF!</definedName>
    <definedName name="sd" localSheetId="5">#REF!</definedName>
    <definedName name="sd" localSheetId="6">#REF!</definedName>
    <definedName name="sd" localSheetId="7">#REF!</definedName>
    <definedName name="sd">#REF!</definedName>
    <definedName name="sdasd" localSheetId="5" hidden="1">{"Маржа для директора",#N/A,FALSE,"Маржа Чисто Влад ";"Маржа для директора",#N/A,FALSE,"Маржа Хабаровск";"Маржа для директора",#N/A,FALSE,"Маржа СВОД"}</definedName>
    <definedName name="sdasd" localSheetId="6" hidden="1">{"Маржа для директора",#N/A,FALSE,"Маржа Чисто Влад ";"Маржа для директора",#N/A,FALSE,"Маржа Хабаровск";"Маржа для директора",#N/A,FALSE,"Маржа СВОД"}</definedName>
    <definedName name="sdasd" hidden="1">{"Маржа для директора",#N/A,FALSE,"Маржа Чисто Влад ";"Маржа для директора",#N/A,FALSE,"Маржа Хабаровск";"Маржа для директора",#N/A,FALSE,"Маржа СВОД"}</definedName>
    <definedName name="sdcewcsdcfs">#N/A</definedName>
    <definedName name="sde" localSheetId="15">#REF!</definedName>
    <definedName name="sde" localSheetId="4">#REF!</definedName>
    <definedName name="sde" localSheetId="5">#REF!</definedName>
    <definedName name="sde" localSheetId="6">#REF!</definedName>
    <definedName name="sde" localSheetId="7">#REF!</definedName>
    <definedName name="sde">#REF!</definedName>
    <definedName name="sdgfsfgsdgsd">#N/A</definedName>
    <definedName name="sdgfsg">#N/A</definedName>
    <definedName name="sdhsfj">#N/A</definedName>
    <definedName name="sds">#N/A</definedName>
    <definedName name="sdsss">#N/A</definedName>
    <definedName name="sent" localSheetId="15">#REF!</definedName>
    <definedName name="sent" localSheetId="4">#REF!</definedName>
    <definedName name="sent" localSheetId="5">#REF!</definedName>
    <definedName name="sent" localSheetId="6">#REF!</definedName>
    <definedName name="sent" localSheetId="7">#REF!</definedName>
    <definedName name="sent">#REF!</definedName>
    <definedName name="sentral_kurgan" localSheetId="15">#REF!</definedName>
    <definedName name="sentral_kurgan" localSheetId="4">#REF!</definedName>
    <definedName name="sentral_kurgan" localSheetId="6">#REF!</definedName>
    <definedName name="sentral_kurgan" localSheetId="7">#REF!</definedName>
    <definedName name="sentral_kurgan">#REF!</definedName>
    <definedName name="SET_PROT" localSheetId="15">[47]сети!$G$17:$AD$21,[47]сети!$G$14:$AD$15,[47]сети!$G$11:$AD$12,[47]сети!$G$8:$AD$9,[47]сети!$G$47:$AD$50,'НВВ на котел'!P1_SET_PROT</definedName>
    <definedName name="SET_PROT" localSheetId="16">[47]сети!$G$17:$AD$21,[47]сети!$G$14:$AD$15,[47]сети!$G$11:$AD$12,[47]сети!$G$8:$AD$9,[47]сети!$G$47:$AD$50,'ОБЩАЯ 2015'!P1_SET_PROT</definedName>
    <definedName name="SET_PROT" localSheetId="18">[48]сети!$G$17:$AD$21,[48]сети!$G$14:$AD$15,[48]сети!$G$11:$AD$12,[48]сети!$G$8:$AD$9,[48]сети!$G$47:$AD$50,'прил № 1 (2015)'!P1_SET_PROT</definedName>
    <definedName name="SET_PROT" localSheetId="4">[48]сети!$G$17:$AD$21,[48]сети!$G$14:$AD$15,[48]сети!$G$11:$AD$12,[48]сети!$G$8:$AD$9,[48]сети!$G$47:$AD$50,'прил № 2. (2)'!P1_SET_PROT</definedName>
    <definedName name="SET_PROT" localSheetId="5">[48]сети!$G$17:$AD$21,[48]сети!$G$14:$AD$15,[48]сети!$G$11:$AD$12,[48]сети!$G$8:$AD$9,[48]сети!$G$47:$AD$50,'прил № 3'!P1_SET_PROT</definedName>
    <definedName name="SET_PROT" localSheetId="6">[48]сети!$G$17:$AD$21,[48]сети!$G$14:$AD$15,[48]сети!$G$11:$AD$12,[48]сети!$G$8:$AD$9,[48]сети!$G$47:$AD$50,'прил № 3 (2) Инд тарифы ССО'!P1_SET_PROT</definedName>
    <definedName name="SET_PROT" localSheetId="7">[48]сети!$G$17:$AD$21,[48]сети!$G$14:$AD$15,[48]сети!$G$11:$AD$12,[48]сети!$G$8:$AD$9,[48]сети!$G$47:$AD$50,'Прил № 4 ЕКТ'!P1_SET_PROT</definedName>
    <definedName name="SET_PROT">[48]сети!$G$17:$AD$21,[48]сети!$G$14:$AD$15,[48]сети!$G$11:$AD$12,[48]сети!$G$8:$AD$9,[48]сети!$G$47:$AD$50,P1_SET_PROT</definedName>
    <definedName name="SET_PRT" localSheetId="15">[47]сети!$G$39:$AD$39,[47]сети!$G$41:$AD$43,[47]сети!$G$47:$AD$50,[47]сети!$G$8:$AD$9,'НВВ на котел'!P1_SET_PRT</definedName>
    <definedName name="SET_PRT" localSheetId="16">[47]сети!$G$39:$AD$39,[47]сети!$G$41:$AD$43,[47]сети!$G$47:$AD$50,[47]сети!$G$8:$AD$9,'ОБЩАЯ 2015'!P1_SET_PRT</definedName>
    <definedName name="SET_PRT" localSheetId="5">[48]сети!$G$39:$AD$39,[48]сети!$G$41:$AD$43,[48]сети!$G$47:$AD$50,[48]сети!$G$8:$AD$9,'прил № 3'!P1_SET_PRT</definedName>
    <definedName name="SET_PRT" localSheetId="6">[48]сети!$G$39:$AD$39,[48]сети!$G$41:$AD$43,[48]сети!$G$47:$AD$50,[48]сети!$G$8:$AD$9,'прил № 3 (2) Инд тарифы ССО'!P1_SET_PRT</definedName>
    <definedName name="SET_PRT">[48]сети!$G$39:$AD$39,[48]сети!$G$41:$AD$43,[48]сети!$G$47:$AD$50,[48]сети!$G$8:$AD$9,P1_SET_PRT</definedName>
    <definedName name="sfd" localSheetId="15">#REF!</definedName>
    <definedName name="sfd" localSheetId="4">#REF!</definedName>
    <definedName name="sfd" localSheetId="5">#REF!</definedName>
    <definedName name="sfd" localSheetId="6">#REF!</definedName>
    <definedName name="sfd" localSheetId="7">#REF!</definedName>
    <definedName name="sfd">#REF!</definedName>
    <definedName name="sffhh" localSheetId="15">#REF!</definedName>
    <definedName name="sffhh" localSheetId="4">#REF!</definedName>
    <definedName name="sffhh" localSheetId="6">#REF!</definedName>
    <definedName name="sffhh" localSheetId="7">#REF!</definedName>
    <definedName name="sffhh">#REF!</definedName>
    <definedName name="sfghsfjsfjsf">#N/A</definedName>
    <definedName name="sfh">#N/A</definedName>
    <definedName name="sfhgghghhhhhhhhhh">#N/A</definedName>
    <definedName name="sfhsfjsjsj">#N/A</definedName>
    <definedName name="share_tog" localSheetId="15">#REF!</definedName>
    <definedName name="share_tog" localSheetId="4">#REF!</definedName>
    <definedName name="share_tog" localSheetId="5">#REF!</definedName>
    <definedName name="share_tog" localSheetId="6">#REF!</definedName>
    <definedName name="share_tog" localSheetId="7">#REF!</definedName>
    <definedName name="share_tog">#REF!</definedName>
    <definedName name="shares" localSheetId="15">#REF!</definedName>
    <definedName name="shares" localSheetId="4">#REF!</definedName>
    <definedName name="shares" localSheetId="6">#REF!</definedName>
    <definedName name="shares" localSheetId="7">#REF!</definedName>
    <definedName name="shares">#REF!</definedName>
    <definedName name="Sheet2?prefix?">"H"</definedName>
    <definedName name="shos" localSheetId="15">#REF!</definedName>
    <definedName name="shos" localSheetId="4">#REF!</definedName>
    <definedName name="shos" localSheetId="5">#REF!</definedName>
    <definedName name="shos" localSheetId="6">#REF!</definedName>
    <definedName name="shos" localSheetId="7">#REF!</definedName>
    <definedName name="shos">#REF!</definedName>
    <definedName name="SPR_PROT" localSheetId="15">[19]Справочники!$E$3,[19]Справочники!#REF!</definedName>
    <definedName name="SPR_PROT" localSheetId="16">[19]Справочники!$E$3,[19]Справочники!#REF!</definedName>
    <definedName name="SPR_PROT" localSheetId="18">[19]Справочники!$E$3,[19]Справочники!#REF!</definedName>
    <definedName name="SPR_PROT" localSheetId="4">[19]Справочники!$E$3,[19]Справочники!#REF!</definedName>
    <definedName name="SPR_PROT" localSheetId="5">[19]Справочники!$E$3,[19]Справочники!#REF!</definedName>
    <definedName name="SPR_PROT" localSheetId="6">[19]Справочники!$E$3,[19]Справочники!#REF!</definedName>
    <definedName name="SPR_PROT" localSheetId="7">[19]Справочники!$E$3,[19]Справочники!#REF!</definedName>
    <definedName name="SPR_PROT">[19]Справочники!$E$3,[19]Справочники!#REF!</definedName>
    <definedName name="ss">#N/A</definedName>
    <definedName name="sse">#N/A</definedName>
    <definedName name="sshsgh" localSheetId="15">#REF!</definedName>
    <definedName name="sshsgh" localSheetId="4">#REF!</definedName>
    <definedName name="sshsgh" localSheetId="5">#REF!</definedName>
    <definedName name="sshsgh" localSheetId="6">#REF!</definedName>
    <definedName name="sshsgh" localSheetId="7">#REF!</definedName>
    <definedName name="sshsgh">#REF!</definedName>
    <definedName name="sssss">#N/A</definedName>
    <definedName name="sssssssssssssss" localSheetId="15">#REF!</definedName>
    <definedName name="sssssssssssssss" localSheetId="4">#REF!</definedName>
    <definedName name="sssssssssssssss" localSheetId="5">#REF!</definedName>
    <definedName name="sssssssssssssss" localSheetId="6">#REF!</definedName>
    <definedName name="sssssssssssssss" localSheetId="7">#REF!</definedName>
    <definedName name="sssssssssssssss">#REF!</definedName>
    <definedName name="t" localSheetId="5" hidden="1">{"Маржа для директора",#N/A,FALSE,"Маржа Чисто Влад ";"Маржа для директора",#N/A,FALSE,"Маржа Хабаровск";"Маржа для директора",#N/A,FALSE,"Маржа СВОД"}</definedName>
    <definedName name="t" localSheetId="6" hidden="1">{"Маржа для директора",#N/A,FALSE,"Маржа Чисто Влад ";"Маржа для директора",#N/A,FALSE,"Маржа Хабаровск";"Маржа для директора",#N/A,FALSE,"Маржа СВОД"}</definedName>
    <definedName name="t" hidden="1">{"Маржа для директора",#N/A,FALSE,"Маржа Чисто Влад ";"Маржа для директора",#N/A,FALSE,"Маржа Хабаровск";"Маржа для директора",#N/A,FALSE,"Маржа СВОД"}</definedName>
    <definedName name="T1_" localSheetId="15">#REF!</definedName>
    <definedName name="T1_" localSheetId="4">#REF!</definedName>
    <definedName name="T1_" localSheetId="5">#REF!</definedName>
    <definedName name="T1_" localSheetId="6">#REF!</definedName>
    <definedName name="T1_" localSheetId="7">#REF!</definedName>
    <definedName name="T1_">#REF!</definedName>
    <definedName name="T1_Protect" localSheetId="5">[0]!P15_T1_Protect,[0]!P16_T1_Protect,[0]!P17_T1_Protect,'прил № 3'!P18_T1_Protect,'прил № 3'!P19_T1_Protect</definedName>
    <definedName name="T1_Protect" localSheetId="6">[0]!P15_T1_Protect,[0]!P16_T1_Protect,[0]!P17_T1_Protect,'прил № 3 (2) Инд тарифы ССО'!P18_T1_Protect,'прил № 3 (2) Инд тарифы ССО'!P19_T1_Protect</definedName>
    <definedName name="T1_Protect">[0]!P15_T1_Protect,[0]!P16_T1_Protect,[0]!P17_T1_Protect,[0]!P18_T1_Protect,[0]!P19_T1_Protect</definedName>
    <definedName name="T11?Data">#N/A</definedName>
    <definedName name="T15?Columns" localSheetId="15">#REF!</definedName>
    <definedName name="T15?Columns" localSheetId="4">#REF!</definedName>
    <definedName name="T15?Columns" localSheetId="5">#REF!</definedName>
    <definedName name="T15?Columns" localSheetId="6">#REF!</definedName>
    <definedName name="T15?Columns" localSheetId="7">#REF!</definedName>
    <definedName name="T15?Columns">#REF!</definedName>
    <definedName name="T15?ItemComments" localSheetId="15">#REF!</definedName>
    <definedName name="T15?ItemComments" localSheetId="4">#REF!</definedName>
    <definedName name="T15?ItemComments" localSheetId="6">#REF!</definedName>
    <definedName name="T15?ItemComments" localSheetId="7">#REF!</definedName>
    <definedName name="T15?ItemComments">#REF!</definedName>
    <definedName name="T15?Items" localSheetId="15">#REF!</definedName>
    <definedName name="T15?Items" localSheetId="4">#REF!</definedName>
    <definedName name="T15?Items" localSheetId="6">#REF!</definedName>
    <definedName name="T15?Items" localSheetId="7">#REF!</definedName>
    <definedName name="T15?Items">#REF!</definedName>
    <definedName name="T15?Scope" localSheetId="15">#REF!</definedName>
    <definedName name="T15?Scope" localSheetId="4">#REF!</definedName>
    <definedName name="T15?Scope" localSheetId="6">#REF!</definedName>
    <definedName name="T15?Scope" localSheetId="7">#REF!</definedName>
    <definedName name="T15?Scope">#REF!</definedName>
    <definedName name="T15?ВРАС" localSheetId="15">#REF!</definedName>
    <definedName name="T15?ВРАС" localSheetId="4">#REF!</definedName>
    <definedName name="T15?ВРАС" localSheetId="6">#REF!</definedName>
    <definedName name="T15?ВРАС" localSheetId="7">#REF!</definedName>
    <definedName name="T15?ВРАС">#REF!</definedName>
    <definedName name="T15_Protect">'[56]15'!$E$25:$I$29,'[56]15'!$E$31:$I$34,'[56]15'!$E$36:$I$38,'[56]15'!$E$42:$I$43,'[56]15'!$E$9:$I$17,'[56]15'!$B$36:$B$38,'[56]15'!$E$19:$I$21</definedName>
    <definedName name="T16?Columns" localSheetId="15">#REF!</definedName>
    <definedName name="T16?Columns" localSheetId="4">#REF!</definedName>
    <definedName name="T16?Columns" localSheetId="5">#REF!</definedName>
    <definedName name="T16?Columns" localSheetId="6">#REF!</definedName>
    <definedName name="T16?Columns" localSheetId="7">#REF!</definedName>
    <definedName name="T16?Columns">#REF!</definedName>
    <definedName name="T16?ItemComments" localSheetId="15">#REF!</definedName>
    <definedName name="T16?ItemComments" localSheetId="4">#REF!</definedName>
    <definedName name="T16?ItemComments" localSheetId="6">#REF!</definedName>
    <definedName name="T16?ItemComments" localSheetId="7">#REF!</definedName>
    <definedName name="T16?ItemComments">#REF!</definedName>
    <definedName name="T16?Items" localSheetId="15">#REF!</definedName>
    <definedName name="T16?Items" localSheetId="4">#REF!</definedName>
    <definedName name="T16?Items" localSheetId="6">#REF!</definedName>
    <definedName name="T16?Items" localSheetId="7">#REF!</definedName>
    <definedName name="T16?Items">#REF!</definedName>
    <definedName name="T16?Scope" localSheetId="15">#REF!</definedName>
    <definedName name="T16?Scope" localSheetId="4">#REF!</definedName>
    <definedName name="T16?Scope" localSheetId="6">#REF!</definedName>
    <definedName name="T16?Scope" localSheetId="7">#REF!</definedName>
    <definedName name="T16?Scope">#REF!</definedName>
    <definedName name="T16?Units" localSheetId="15">#REF!</definedName>
    <definedName name="T16?Units" localSheetId="4">#REF!</definedName>
    <definedName name="T16?Units" localSheetId="6">#REF!</definedName>
    <definedName name="T16?Units" localSheetId="7">#REF!</definedName>
    <definedName name="T16?Units">#REF!</definedName>
    <definedName name="T16_Protect" localSheetId="5">'[56]16'!$G$44:$K$44,'[56]16'!$G$7:$K$8,[0]!P1_T16_Protect</definedName>
    <definedName name="T16_Protect" localSheetId="6">'[56]16'!$G$44:$K$44,'[56]16'!$G$7:$K$8,[0]!P1_T16_Protect</definedName>
    <definedName name="T16_Protect">'[56]16'!$G$44:$K$44,'[56]16'!$G$7:$K$8,[0]!P1_T16_Protect</definedName>
    <definedName name="T17.1?L4">'[50]17.1'!$A$10:$N$10, '[50]17.1'!$A$22:$N$22</definedName>
    <definedName name="T17.1?L4.1">'[50]17.1'!$A$11:$N$11, '[50]17.1'!$A$23:$N$23</definedName>
    <definedName name="T17.1?L5">'[50]17.1'!$A$12:$N$12, '[50]17.1'!$A$24:$N$24</definedName>
    <definedName name="T17.1?L5.1">'[50]17.1'!$A$13:$N$13, '[50]17.1'!$A$25:$N$25</definedName>
    <definedName name="T17.1?L6">'[50]17.1'!$A$14:$N$14, '[50]17.1'!$A$26:$N$26</definedName>
    <definedName name="T17.1?L7">'[50]17.1'!$A$15:$N$15, '[50]17.1'!$A$27:$N$27</definedName>
    <definedName name="T17.1?L8">'[50]17.1'!$A$16:$N$16, '[50]17.1'!$A$28:$N$28</definedName>
    <definedName name="T17.1_Protect">'[56]17.1'!$D$14:$F$17,'[56]17.1'!$D$19:$F$22,'[56]17.1'!$I$9:$I$12,'[56]17.1'!$I$14:$I$17,'[56]17.1'!$I$19:$I$22,'[56]17.1'!$D$9:$F$12</definedName>
    <definedName name="T17?L7">'[34]29'!$L$60,'[34]29'!$O$60,'[34]29'!$F$60,'[34]29'!$I$60</definedName>
    <definedName name="T17?unit?ГКАЛЧ">'[34]29'!$M$26:$M$33,'[34]29'!$P$26:$P$33,'[34]29'!$G$52:$G$59,'[34]29'!$J$52:$J$59,'[34]29'!$M$52:$M$59,'[34]29'!$P$52:$P$59,'[34]29'!$G$26:$G$33,'[34]29'!$J$26:$J$33</definedName>
    <definedName name="T17?unit?РУБ.ГКАЛ" localSheetId="5">'[34]29'!$O$18:$O$25,[0]!P1_T17?unit?РУБ.ГКАЛ,[0]!P2_T17?unit?РУБ.ГКАЛ</definedName>
    <definedName name="T17?unit?РУБ.ГКАЛ" localSheetId="6">'[34]29'!$O$18:$O$25,[0]!P1_T17?unit?РУБ.ГКАЛ,[0]!P2_T17?unit?РУБ.ГКАЛ</definedName>
    <definedName name="T17?unit?РУБ.ГКАЛ">'[34]29'!$O$18:$O$25,[0]!P1_T17?unit?РУБ.ГКАЛ,[0]!P2_T17?unit?РУБ.ГКАЛ</definedName>
    <definedName name="T17?unit?ТГКАЛ" localSheetId="5">'[34]29'!$P$18:$P$25,[0]!P1_T17?unit?ТГКАЛ,[0]!P2_T17?unit?ТГКАЛ</definedName>
    <definedName name="T17?unit?ТГКАЛ" localSheetId="6">'[34]29'!$P$18:$P$25,[0]!P1_T17?unit?ТГКАЛ,[0]!P2_T17?unit?ТГКАЛ</definedName>
    <definedName name="T17?unit?ТГКАЛ">'[34]29'!$P$18:$P$25,[0]!P1_T17?unit?ТГКАЛ,[0]!P2_T17?unit?ТГКАЛ</definedName>
    <definedName name="T17?unit?ТРУБ.ГКАЛЧ.МЕС">'[34]29'!$L$26:$L$33,'[34]29'!$O$26:$O$33,'[34]29'!$F$52:$F$59,'[34]29'!$I$52:$I$59,'[34]29'!$L$52:$L$59,'[34]29'!$O$52:$O$59,'[34]29'!$F$26:$F$33,'[34]29'!$I$26:$I$33</definedName>
    <definedName name="T17_Protect" localSheetId="15">#REF!,#REF!,P1_T17_Protect</definedName>
    <definedName name="T17_Protect" localSheetId="4">#REF!,#REF!,P1_T17_Protect</definedName>
    <definedName name="T17_Protect" localSheetId="5">#REF!,#REF!,P1_T17_Protect</definedName>
    <definedName name="T17_Protect" localSheetId="6">#REF!,#REF!,P1_T17_Protect</definedName>
    <definedName name="T17_Protect" localSheetId="7">#REF!,#REF!,P1_T17_Protect</definedName>
    <definedName name="T17_Protect">#REF!,#REF!,P1_T17_Protect</definedName>
    <definedName name="T17_Protection" localSheetId="5">[0]!P2_T17_Protection,[0]!P3_T17_Protection,[0]!P4_T17_Protection,[0]!P5_T17_Protection,'прил № 3'!P6_T17_Protection</definedName>
    <definedName name="T17_Protection" localSheetId="6">[0]!P2_T17_Protection,[0]!P3_T17_Protection,[0]!P4_T17_Protection,[0]!P5_T17_Protection,'прил № 3 (2) Инд тарифы ССО'!P6_T17_Protection</definedName>
    <definedName name="T17_Protection">[0]!P2_T17_Protection,[0]!P3_T17_Protection,[0]!P4_T17_Protection,[0]!P5_T17_Protection,[0]!P6_T17_Protection</definedName>
    <definedName name="T18.1?Data" localSheetId="15">P1_T18.1?Data,P2_T18.1?Data</definedName>
    <definedName name="T18.1?Data" localSheetId="4">P1_T18.1?Data,P2_T18.1?Data</definedName>
    <definedName name="T18.1?Data" localSheetId="5">P1_T18.1?Data,P2_T18.1?Data</definedName>
    <definedName name="T18.1?Data" localSheetId="6">P1_T18.1?Data,P2_T18.1?Data</definedName>
    <definedName name="T18.1?Data" localSheetId="7">P1_T18.1?Data,P2_T18.1?Data</definedName>
    <definedName name="T18.1?Data">P1_T18.1?Data,P2_T18.1?Data</definedName>
    <definedName name="T18.2?item_ext?СБЫТ" localSheetId="15">'[56]18.2'!#REF!,'[56]18.2'!#REF!</definedName>
    <definedName name="T18.2?item_ext?СБЫТ" localSheetId="4">'[56]18.2'!#REF!,'[56]18.2'!#REF!</definedName>
    <definedName name="T18.2?item_ext?СБЫТ" localSheetId="5">'[56]18.2'!#REF!,'[56]18.2'!#REF!</definedName>
    <definedName name="T18.2?item_ext?СБЫТ" localSheetId="6">'[56]18.2'!#REF!,'[56]18.2'!#REF!</definedName>
    <definedName name="T18.2?item_ext?СБЫТ" localSheetId="7">'[56]18.2'!#REF!,'[56]18.2'!#REF!</definedName>
    <definedName name="T18.2?item_ext?СБЫТ">'[56]18.2'!#REF!,'[56]18.2'!#REF!</definedName>
    <definedName name="T18.2?ВРАС">'[56]18.2'!$B$34:$B$36,'[56]18.2'!$B$28:$B$30</definedName>
    <definedName name="T18.2_Protect" localSheetId="5">'[56]18.2'!$F$56:$J$57,'[56]18.2'!$F$60:$J$60,'[56]18.2'!$F$62:$J$65,'[56]18.2'!$F$6:$J$8,[0]!P1_T18.2_Protect</definedName>
    <definedName name="T18.2_Protect" localSheetId="6">'[56]18.2'!$F$56:$J$57,'[56]18.2'!$F$60:$J$60,'[56]18.2'!$F$62:$J$65,'[56]18.2'!$F$6:$J$8,[0]!P1_T18.2_Protect</definedName>
    <definedName name="T18.2_Protect">'[56]18.2'!$F$56:$J$57,'[56]18.2'!$F$60:$J$60,'[56]18.2'!$F$62:$J$65,'[56]18.2'!$F$6:$J$8,[0]!P1_T18.2_Protect</definedName>
    <definedName name="T19.1.1?Data" localSheetId="15">P1_T19.1.1?Data,P2_T19.1.1?Data</definedName>
    <definedName name="T19.1.1?Data" localSheetId="4">P1_T19.1.1?Data,P2_T19.1.1?Data</definedName>
    <definedName name="T19.1.1?Data" localSheetId="5">P1_T19.1.1?Data,P2_T19.1.1?Data</definedName>
    <definedName name="T19.1.1?Data" localSheetId="6">P1_T19.1.1?Data,P2_T19.1.1?Data</definedName>
    <definedName name="T19.1.1?Data" localSheetId="7">P1_T19.1.1?Data,P2_T19.1.1?Data</definedName>
    <definedName name="T19.1.1?Data">P1_T19.1.1?Data,P2_T19.1.1?Data</definedName>
    <definedName name="T19.1.2?Data" localSheetId="15">P1_T19.1.2?Data,P2_T19.1.2?Data</definedName>
    <definedName name="T19.1.2?Data" localSheetId="4">P1_T19.1.2?Data,P2_T19.1.2?Data</definedName>
    <definedName name="T19.1.2?Data" localSheetId="5">P1_T19.1.2?Data,P2_T19.1.2?Data</definedName>
    <definedName name="T19.1.2?Data" localSheetId="6">P1_T19.1.2?Data,P2_T19.1.2?Data</definedName>
    <definedName name="T19.1.2?Data" localSheetId="7">P1_T19.1.2?Data,P2_T19.1.2?Data</definedName>
    <definedName name="T19.1.2?Data">P1_T19.1.2?Data,P2_T19.1.2?Data</definedName>
    <definedName name="T19.2?Data" localSheetId="15">P1_T19.2?Data,P2_T19.2?Data</definedName>
    <definedName name="T19.2?Data" localSheetId="4">P1_T19.2?Data,P2_T19.2?Data</definedName>
    <definedName name="T19.2?Data" localSheetId="5">P1_T19.2?Data,P2_T19.2?Data</definedName>
    <definedName name="T19.2?Data" localSheetId="6">P1_T19.2?Data,P2_T19.2?Data</definedName>
    <definedName name="T19.2?Data" localSheetId="7">P1_T19.2?Data,P2_T19.2?Data</definedName>
    <definedName name="T19.2?Data">P1_T19.2?Data,P2_T19.2?Data</definedName>
    <definedName name="T19?Data">'[33]19'!$J$8:$M$16,'[33]19'!$C$8:$H$16</definedName>
    <definedName name="T19_Protection">'[34]19'!$E$13:$H$13,'[34]19'!$E$15:$H$15,'[34]19'!$J$8:$M$11,'[34]19'!$J$13:$M$13,'[34]19'!$J$15:$M$15,'[34]19'!$E$4:$H$4,'[34]19'!$J$4:$M$4,'[34]19'!$E$8:$H$11</definedName>
    <definedName name="T2.1?Data">#N/A</definedName>
    <definedName name="T2.1?Protection" localSheetId="15">'НВВ на котел'!P6_T2.1?Protection</definedName>
    <definedName name="T2.1?Protection" localSheetId="16">'ОБЩАЯ 2015'!P6_T2.1?Protection</definedName>
    <definedName name="T2.1?Protection" localSheetId="18">'прил № 1 (2015)'!P6_T2.1?Protection</definedName>
    <definedName name="T2.1?Protection" localSheetId="4">'прил № 2. (2)'!P6_T2.1?Protection</definedName>
    <definedName name="T2.1?Protection" localSheetId="5">'прил № 3'!P6_T2.1?Protection</definedName>
    <definedName name="T2.1?Protection" localSheetId="6">'прил № 3 (2) Инд тарифы ССО'!P6_T2.1?Protection</definedName>
    <definedName name="T2.1?Protection" localSheetId="7">'Прил № 4 ЕКТ'!P6_T2.1?Protection</definedName>
    <definedName name="T2.1?Protection">P6_T2.1?Protection</definedName>
    <definedName name="T2.1_Protect" localSheetId="15">(P4_T2.1_Protect,P5_T2.1_Protect,P6_T2.1_Protect,P7_T2.1_Protect)</definedName>
    <definedName name="T2.1_Protect" localSheetId="16">(P4_T2.1_Protect,P5_T2.1_Protect,P6_T2.1_Protect,P7_T2.1_Protect)</definedName>
    <definedName name="T2.1_Protect" localSheetId="4">(P4_T2.1_Protect,P5_T2.1_Protect,P6_T2.1_Protect,P7_T2.1_Protect)</definedName>
    <definedName name="T2.1_Protect" localSheetId="5">(P4_T2.1_Protect,P5_T2.1_Protect,P6_T2.1_Protect,P7_T2.1_Protect)</definedName>
    <definedName name="T2.1_Protect" localSheetId="6">(P4_T2.1_Protect,P5_T2.1_Protect,P6_T2.1_Protect,P7_T2.1_Protect)</definedName>
    <definedName name="T2.1_Protect" localSheetId="7">(P4_T2.1_Protect,P5_T2.1_Protect,P6_T2.1_Protect,P7_T2.1_Protect)</definedName>
    <definedName name="T2.1_Protect">(P4_T2.1_Protect,P5_T2.1_Protect,P6_T2.1_Protect,P7_T2.1_Protect)</definedName>
    <definedName name="T2.3_Protect">'[56]2.3'!$F$30:$G$34,'[56]2.3'!$H$24:$K$28</definedName>
    <definedName name="T2?Protection" localSheetId="15">P1_T2?Protection,P2_T2?Protection</definedName>
    <definedName name="T2?Protection" localSheetId="16">P1_T2?Protection,P2_T2?Protection</definedName>
    <definedName name="T2?Protection" localSheetId="18">P1_T2?Protection,P2_T2?Protection</definedName>
    <definedName name="T2?Protection" localSheetId="4">P1_T2?Protection,P2_T2?Protection</definedName>
    <definedName name="T2?Protection" localSheetId="5">P1_T2?Protection,P2_T2?Protection</definedName>
    <definedName name="T2?Protection" localSheetId="6">P1_T2?Protection,P2_T2?Protection</definedName>
    <definedName name="T2?Protection" localSheetId="7">P1_T2?Protection,P2_T2?Protection</definedName>
    <definedName name="T2?Protection">P1_T2?Protection,P2_T2?Protection</definedName>
    <definedName name="T2_" localSheetId="15">#REF!</definedName>
    <definedName name="T2_" localSheetId="4">#REF!</definedName>
    <definedName name="T2_" localSheetId="5">#REF!</definedName>
    <definedName name="T2_" localSheetId="6">#REF!</definedName>
    <definedName name="T2_" localSheetId="7">#REF!</definedName>
    <definedName name="T2_">#REF!</definedName>
    <definedName name="T2_1_Protect" localSheetId="15">(P4_T2_1_Protect,P5_T2_1_Protect,P6_T2_1_Protect,P7_T2_1_Protect)</definedName>
    <definedName name="T2_1_Protect" localSheetId="16">(P4_T2_1_Protect,P5_T2_1_Protect,P6_T2_1_Protect,P7_T2_1_Protect)</definedName>
    <definedName name="T2_1_Protect" localSheetId="4">(P4_T2_1_Protect,P5_T2_1_Protect,P6_T2_1_Protect,P7_T2_1_Protect)</definedName>
    <definedName name="T2_1_Protect" localSheetId="5">(P4_T2_1_Protect,P5_T2_1_Protect,P6_T2_1_Protect,P7_T2_1_Protect)</definedName>
    <definedName name="T2_1_Protect" localSheetId="6">(P4_T2_1_Protect,P5_T2_1_Protect,P6_T2_1_Protect,P7_T2_1_Protect)</definedName>
    <definedName name="T2_1_Protect" localSheetId="7">(P4_T2_1_Protect,P5_T2_1_Protect,P6_T2_1_Protect,P7_T2_1_Protect)</definedName>
    <definedName name="T2_1_Protect">(P4_T2_1_Protect,P5_T2_1_Protect,P6_T2_1_Protect,P7_T2_1_Protect)</definedName>
    <definedName name="T2_2_Protect" localSheetId="15">(P4_T2_2_Protect,P5_T2_2_Protect,P6_T2_2_Protect,P7_T2_2_Protect)</definedName>
    <definedName name="T2_2_Protect" localSheetId="16">(P4_T2_2_Protect,P5_T2_2_Protect,P6_T2_2_Protect,P7_T2_2_Protect)</definedName>
    <definedName name="T2_2_Protect" localSheetId="4">(P4_T2_2_Protect,P5_T2_2_Protect,P6_T2_2_Protect,P7_T2_2_Protect)</definedName>
    <definedName name="T2_2_Protect" localSheetId="5">(P4_T2_2_Protect,P5_T2_2_Protect,P6_T2_2_Protect,P7_T2_2_Protect)</definedName>
    <definedName name="T2_2_Protect" localSheetId="6">(P4_T2_2_Protect,P5_T2_2_Protect,P6_T2_2_Protect,P7_T2_2_Protect)</definedName>
    <definedName name="T2_2_Protect" localSheetId="7">(P4_T2_2_Protect,P5_T2_2_Protect,P6_T2_2_Protect,P7_T2_2_Protect)</definedName>
    <definedName name="T2_2_Protect">(P4_T2_2_Protect,P5_T2_2_Protect,P6_T2_2_Protect,P7_T2_2_Protect)</definedName>
    <definedName name="T2_DiapProt" localSheetId="15">P1_T2_DiapProt,P2_T2_DiapProt</definedName>
    <definedName name="T2_DiapProt" localSheetId="16">P1_T2_DiapProt,P2_T2_DiapProt</definedName>
    <definedName name="T2_DiapProt" localSheetId="18">P1_T2_DiapProt,P2_T2_DiapProt</definedName>
    <definedName name="T2_DiapProt" localSheetId="4">P1_T2_DiapProt,P2_T2_DiapProt</definedName>
    <definedName name="T2_DiapProt" localSheetId="5">P1_T2_DiapProt,P2_T2_DiapProt</definedName>
    <definedName name="T2_DiapProt" localSheetId="6">P1_T2_DiapProt,P2_T2_DiapProt</definedName>
    <definedName name="T2_DiapProt" localSheetId="7">P1_T2_DiapProt,P2_T2_DiapProt</definedName>
    <definedName name="T2_DiapProt">P1_T2_DiapProt,P2_T2_DiapProt</definedName>
    <definedName name="T2_Protect" localSheetId="15">(P4_T2_Protect,P5_T2_Protect,P6_T2_Protect)</definedName>
    <definedName name="T2_Protect" localSheetId="16">(P4_T2_Protect,P5_T2_Protect,P6_T2_Protect)</definedName>
    <definedName name="T2_Protect" localSheetId="4">(P4_T2_Protect,P5_T2_Protect,P6_T2_Protect)</definedName>
    <definedName name="T2_Protect" localSheetId="5">(P4_T2_Protect,P5_T2_Protect,P6_T2_Protect)</definedName>
    <definedName name="T2_Protect" localSheetId="6">(P4_T2_Protect,P5_T2_Protect,P6_T2_Protect)</definedName>
    <definedName name="T2_Protect" localSheetId="7">(P4_T2_Protect,P5_T2_Protect,P6_T2_Protect)</definedName>
    <definedName name="T2_Protect">(P4_T2_Protect,P5_T2_Protect,P6_T2_Protect)</definedName>
    <definedName name="T20?Data">'[50]20'!$G$6:$O$6,       '[50]20'!$G$8:$O$25,       '[50]20'!$G$27:$O$27,       '[50]20'!$G$29:$O$40,       '[50]20'!$G$42:$O$42</definedName>
    <definedName name="T20?unit?МКВТЧ">'[34]20'!$C$13:$M$13,'[34]20'!$C$15:$M$19,'[34]20'!$C$8:$M$11</definedName>
    <definedName name="T20_Protect">'[56]20'!$E$13:$I$20,'[56]20'!$E$9:$I$10</definedName>
    <definedName name="T20_Protection" localSheetId="5">'[34]20'!$E$8:$H$11,[0]!P1_T20_Protection</definedName>
    <definedName name="T20_Protection" localSheetId="6">'[34]20'!$E$8:$H$11,[0]!P1_T20_Protection</definedName>
    <definedName name="T20_Protection">'[34]20'!$E$8:$H$11,[0]!P1_T20_Protection</definedName>
    <definedName name="T21.2.1?Data" localSheetId="15">P1_T21.2.1?Data,P2_T21.2.1?Data</definedName>
    <definedName name="T21.2.1?Data" localSheetId="4">P1_T21.2.1?Data,P2_T21.2.1?Data</definedName>
    <definedName name="T21.2.1?Data" localSheetId="5">P1_T21.2.1?Data,P2_T21.2.1?Data</definedName>
    <definedName name="T21.2.1?Data" localSheetId="6">P1_T21.2.1?Data,P2_T21.2.1?Data</definedName>
    <definedName name="T21.2.1?Data" localSheetId="7">P1_T21.2.1?Data,P2_T21.2.1?Data</definedName>
    <definedName name="T21.2.1?Data">P1_T21.2.1?Data,P2_T21.2.1?Data</definedName>
    <definedName name="T21.2.2?Data" localSheetId="15">P1_T21.2.2?Data,P2_T21.2.2?Data</definedName>
    <definedName name="T21.2.2?Data" localSheetId="4">P1_T21.2.2?Data,P2_T21.2.2?Data</definedName>
    <definedName name="T21.2.2?Data" localSheetId="5">P1_T21.2.2?Data,P2_T21.2.2?Data</definedName>
    <definedName name="T21.2.2?Data" localSheetId="6">P1_T21.2.2?Data,P2_T21.2.2?Data</definedName>
    <definedName name="T21.2.2?Data" localSheetId="7">P1_T21.2.2?Data,P2_T21.2.2?Data</definedName>
    <definedName name="T21.2.2?Data">P1_T21.2.2?Data,P2_T21.2.2?Data</definedName>
    <definedName name="T21.3?Columns" localSheetId="15">#REF!</definedName>
    <definedName name="T21.3?Columns" localSheetId="4">#REF!</definedName>
    <definedName name="T21.3?Columns" localSheetId="5">#REF!</definedName>
    <definedName name="T21.3?Columns" localSheetId="6">#REF!</definedName>
    <definedName name="T21.3?Columns" localSheetId="7">#REF!</definedName>
    <definedName name="T21.3?Columns">#REF!</definedName>
    <definedName name="T21.3?item_ext?СБЫТ" localSheetId="15">#REF!,#REF!</definedName>
    <definedName name="T21.3?item_ext?СБЫТ" localSheetId="4">#REF!,#REF!</definedName>
    <definedName name="T21.3?item_ext?СБЫТ" localSheetId="5">#REF!,#REF!</definedName>
    <definedName name="T21.3?item_ext?СБЫТ" localSheetId="6">#REF!,#REF!</definedName>
    <definedName name="T21.3?item_ext?СБЫТ" localSheetId="7">#REF!,#REF!</definedName>
    <definedName name="T21.3?item_ext?СБЫТ">#REF!,#REF!</definedName>
    <definedName name="T21.3?ItemComments" localSheetId="15">#REF!</definedName>
    <definedName name="T21.3?ItemComments" localSheetId="4">#REF!</definedName>
    <definedName name="T21.3?ItemComments" localSheetId="5">#REF!</definedName>
    <definedName name="T21.3?ItemComments" localSheetId="6">#REF!</definedName>
    <definedName name="T21.3?ItemComments" localSheetId="7">#REF!</definedName>
    <definedName name="T21.3?ItemComments">#REF!</definedName>
    <definedName name="T21.3?Items" localSheetId="15">#REF!</definedName>
    <definedName name="T21.3?Items" localSheetId="4">#REF!</definedName>
    <definedName name="T21.3?Items" localSheetId="6">#REF!</definedName>
    <definedName name="T21.3?Items" localSheetId="7">#REF!</definedName>
    <definedName name="T21.3?Items">#REF!</definedName>
    <definedName name="T21.3?Scope" localSheetId="15">#REF!</definedName>
    <definedName name="T21.3?Scope" localSheetId="4">#REF!</definedName>
    <definedName name="T21.3?Scope" localSheetId="6">#REF!</definedName>
    <definedName name="T21.3?Scope" localSheetId="7">#REF!</definedName>
    <definedName name="T21.3?Scope">#REF!</definedName>
    <definedName name="T21.3?ВРАС" localSheetId="15">#REF!,#REF!</definedName>
    <definedName name="T21.3?ВРАС" localSheetId="4">#REF!,#REF!</definedName>
    <definedName name="T21.3?ВРАС" localSheetId="5">#REF!,#REF!</definedName>
    <definedName name="T21.3?ВРАС" localSheetId="6">#REF!,#REF!</definedName>
    <definedName name="T21.3?ВРАС" localSheetId="7">#REF!,#REF!</definedName>
    <definedName name="T21.3?ВРАС">#REF!,#REF!</definedName>
    <definedName name="T21.3_Protect" localSheetId="15">#REF!,#REF!,#REF!,#REF!,#REF!,#REF!,#REF!</definedName>
    <definedName name="T21.3_Protect" localSheetId="4">#REF!,#REF!,#REF!,#REF!,#REF!,#REF!,#REF!</definedName>
    <definedName name="T21.3_Protect" localSheetId="5">#REF!,#REF!,#REF!,#REF!,#REF!,#REF!,#REF!</definedName>
    <definedName name="T21.3_Protect" localSheetId="6">#REF!,#REF!,#REF!,#REF!,#REF!,#REF!,#REF!</definedName>
    <definedName name="T21.3_Protect" localSheetId="7">#REF!,#REF!,#REF!,#REF!,#REF!,#REF!,#REF!</definedName>
    <definedName name="T21.3_Protect">#REF!,#REF!,#REF!,#REF!,#REF!,#REF!,#REF!</definedName>
    <definedName name="T21.4?Data" localSheetId="15">P1_T21.4?Data,P2_T21.4?Data</definedName>
    <definedName name="T21.4?Data" localSheetId="4">P1_T21.4?Data,P2_T21.4?Data</definedName>
    <definedName name="T21.4?Data" localSheetId="5">P1_T21.4?Data,P2_T21.4?Data</definedName>
    <definedName name="T21.4?Data" localSheetId="6">P1_T21.4?Data,P2_T21.4?Data</definedName>
    <definedName name="T21.4?Data" localSheetId="7">P1_T21.4?Data,P2_T21.4?Data</definedName>
    <definedName name="T21.4?Data">P1_T21.4?Data,P2_T21.4?Data</definedName>
    <definedName name="T21?axis?R?ПЭ">'[34]21'!$D$14:$S$16,'[34]21'!$D$26:$S$28,'[34]21'!$D$20:$S$22</definedName>
    <definedName name="T21?axis?R?ПЭ?">'[34]21'!$B$14:$B$16,'[34]21'!$B$26:$B$28,'[34]21'!$B$20:$B$22</definedName>
    <definedName name="T21?Data">'[34]21'!$D$14:$S$16,'[34]21'!$D$18:$S$18,'[34]21'!$D$20:$S$22,'[34]21'!$D$24:$S$24,'[34]21'!$D$26:$S$28,'[34]21'!$D$31:$S$33,'[34]21'!$D$11:$S$12</definedName>
    <definedName name="T21?L1">'[34]21'!$D$11:$S$12,'[34]21'!$D$14:$S$16,'[34]21'!$D$18:$S$18,'[34]21'!$D$20:$S$22,'[34]21'!$D$26:$S$28,'[34]21'!$D$24:$S$24</definedName>
    <definedName name="T21_Protection" localSheetId="5">[0]!P2_T21_Protection,'прил № 3'!P3_T21_Protection</definedName>
    <definedName name="T21_Protection" localSheetId="6">[0]!P2_T21_Protection,'прил № 3 (2) Инд тарифы ССО'!P3_T21_Protection</definedName>
    <definedName name="T21_Protection">[0]!P2_T21_Protection,[0]!P3_T21_Protection</definedName>
    <definedName name="T22?item_ext?ВСЕГО">'[33]22'!$E$8:$F$31,'[33]22'!$I$8:$J$31</definedName>
    <definedName name="T22?item_ext?ЭС">'[34]22'!$K$8:$L$31,'[34]22'!$G$8:$H$31</definedName>
    <definedName name="T22?L1">'[34]22'!$G$8:$G$31,'[34]22'!$I$8:$I$31,'[34]22'!$K$8:$K$31,'[34]22'!$E$8:$E$31</definedName>
    <definedName name="T22?L2">'[34]22'!$H$8:$H$31,'[34]22'!$J$8:$J$31,'[34]22'!$L$8:$L$31,'[34]22'!$F$8:$F$31</definedName>
    <definedName name="T22?unit?ГКАЛ.Ч">'[34]22'!$G$8:$G$31,'[34]22'!$I$8:$I$31,'[34]22'!$K$8:$K$31,'[34]22'!$E$8:$E$31</definedName>
    <definedName name="T22?unit?ТГКАЛ">'[34]22'!$H$8:$H$31,'[34]22'!$J$8:$J$31,'[34]22'!$L$8:$L$31,'[34]22'!$F$8:$F$31</definedName>
    <definedName name="T22_Protection">'[34]22'!$E$19:$L$23,'[34]22'!$E$25:$L$25,'[34]22'!$E$27:$L$31,'[34]22'!$E$17:$L$17</definedName>
    <definedName name="T23?axis?R?ВТОП">'[34]23'!$E$8:$P$30,'[34]23'!$E$36:$P$58</definedName>
    <definedName name="T23?axis?R?ВТОП?">'[34]23'!$C$8:$C$30,'[34]23'!$C$36:$C$58</definedName>
    <definedName name="T23?axis?R?ПЭ">'[34]23'!$E$8:$P$30,'[34]23'!$E$36:$P$58</definedName>
    <definedName name="T23?axis?R?ПЭ?">'[34]23'!$B$8:$B$30,'[34]23'!$B$36:$B$58</definedName>
    <definedName name="T23?axis?R?СЦТ">'[34]23'!$E$32:$P$34,'[34]23'!$E$60:$P$62</definedName>
    <definedName name="T23?axis?R?СЦТ?">'[33]23'!$A$60:$A$62,'[33]23'!$A$32:$A$34</definedName>
    <definedName name="T23?axis?ПРД?БАЗ">'[50]23'!$I$6:$J$13,'[50]23'!$F$6:$G$13</definedName>
    <definedName name="T23?axis?ПРД?ПРЕД">'[50]23'!$K$6:$L$13,'[50]23'!$D$6:$E$13</definedName>
    <definedName name="T23?Data">'[34]23'!$E$37:$P$63,'[34]23'!$E$9:$P$35</definedName>
    <definedName name="T23?item_ext?ВСЕГО">'[34]23'!$A$55:$P$58,'[34]23'!$A$27:$P$30</definedName>
    <definedName name="T23?item_ext?ИТОГО">'[34]23'!$A$59:$P$59,'[34]23'!$A$31:$P$31</definedName>
    <definedName name="T23?item_ext?СЦТ">'[34]23'!$A$60:$P$62,'[34]23'!$A$32:$P$34</definedName>
    <definedName name="T23_Protection" localSheetId="5">'[34]23'!$A$60:$A$62,'[34]23'!$F$60:$J$62,'[34]23'!$O$60:$P$62,'[34]23'!$A$9:$A$25,[0]!P1_T23_Protection</definedName>
    <definedName name="T23_Protection" localSheetId="6">'[34]23'!$A$60:$A$62,'[34]23'!$F$60:$J$62,'[34]23'!$O$60:$P$62,'[34]23'!$A$9:$A$25,[0]!P1_T23_Protection</definedName>
    <definedName name="T23_Protection">'[34]23'!$A$60:$A$62,'[34]23'!$F$60:$J$62,'[34]23'!$O$60:$P$62,'[34]23'!$A$9:$A$25,[0]!P1_T23_Protection</definedName>
    <definedName name="T24_Protection">'[34]24'!$E$24:$H$37,'[34]24'!$B$35:$B$37,'[34]24'!$E$41:$H$42,'[34]24'!$J$8:$M$21,'[34]24'!$J$24:$M$37,'[34]24'!$J$41:$M$42,'[34]24'!$E$8:$H$21</definedName>
    <definedName name="T25_protection" localSheetId="5">[0]!P1_T25_protection,[0]!P2_T25_protection</definedName>
    <definedName name="T25_protection" localSheetId="6">[0]!P1_T25_protection,[0]!P2_T25_protection</definedName>
    <definedName name="T25_protection">[0]!P1_T25_protection,[0]!P2_T25_protection</definedName>
    <definedName name="T26?axis?R?ВРАС">'[34]26'!$C$34:$N$36,'[34]26'!$C$22:$N$24</definedName>
    <definedName name="T26?axis?R?ВРАС?">'[34]26'!$B$34:$B$36,'[34]26'!$B$22:$B$24</definedName>
    <definedName name="T26?Data">'[50]26'!$D$6:$L$8, '[50]26'!$D$10:$L$20</definedName>
    <definedName name="T26?L1">'[34]26'!$F$8:$N$8,'[34]26'!$C$8:$D$8</definedName>
    <definedName name="T26?L1.1">'[34]26'!$F$10:$N$10,'[34]26'!$C$10:$D$10</definedName>
    <definedName name="T26?L2">'[34]26'!$F$11:$N$11,'[34]26'!$C$11:$D$11</definedName>
    <definedName name="T26?L2.1">'[34]26'!$F$13:$N$13,'[34]26'!$C$13:$D$13</definedName>
    <definedName name="T26?L3">'[34]26'!$F$14:$N$14,'[34]26'!$C$14:$D$14</definedName>
    <definedName name="T26?L4">'[34]26'!$F$15:$N$15,'[34]26'!$C$15:$D$15</definedName>
    <definedName name="T26?L5">'[34]26'!$F$16:$N$16,'[34]26'!$C$16:$D$16</definedName>
    <definedName name="T26?L5.1">'[34]26'!$F$18:$N$18,'[34]26'!$C$18:$D$18</definedName>
    <definedName name="T26?L5.2">'[34]26'!$F$19:$N$19,'[34]26'!$C$19:$D$19</definedName>
    <definedName name="T26?L5.3">'[34]26'!$F$20:$N$20,'[34]26'!$C$20:$D$20</definedName>
    <definedName name="T26?L5.3.x">'[34]26'!$F$22:$N$24,'[34]26'!$C$22:$D$24</definedName>
    <definedName name="T26?L6">'[33]26'!$F$26:$N$26,'[33]26'!$C$26:$D$26</definedName>
    <definedName name="T26?L7">'[33]26'!$F$27:$N$27,'[33]26'!$C$27:$D$27</definedName>
    <definedName name="T26?L7.1">'[33]26'!$F$29:$N$29,'[33]26'!$C$29:$D$29</definedName>
    <definedName name="T26?L7.2">'[33]26'!$F$30:$N$30,'[33]26'!$C$30:$D$30</definedName>
    <definedName name="T26?L7.3">'[33]26'!$F$31:$N$31,'[33]26'!$C$31:$D$31</definedName>
    <definedName name="T26?L7.4">'[33]26'!$F$32:$N$32,'[33]26'!$C$32:$D$32</definedName>
    <definedName name="T26?L7.4.x">'[33]26'!$F$34:$N$36,'[33]26'!$C$34:$D$36</definedName>
    <definedName name="T26?L8">'[33]26'!$F$38:$N$38,'[33]26'!$C$38:$D$38</definedName>
    <definedName name="T26_Protection" localSheetId="5">'[34]26'!$K$34:$N$36,'[34]26'!$B$22:$B$24,[0]!P1_T26_Protection,[0]!P2_T26_Protection</definedName>
    <definedName name="T26_Protection" localSheetId="6">'[34]26'!$K$34:$N$36,'[34]26'!$B$22:$B$24,[0]!P1_T26_Protection,[0]!P2_T26_Protection</definedName>
    <definedName name="T26_Protection">'[34]26'!$K$34:$N$36,'[34]26'!$B$22:$B$24,[0]!P1_T26_Protection,[0]!P2_T26_Protection</definedName>
    <definedName name="T27?axis?R?ВРАС">'[34]27'!$C$34:$S$36,'[34]27'!$C$22:$S$24</definedName>
    <definedName name="T27?axis?R?ВРАС?">'[34]27'!$B$34:$B$36,'[34]27'!$B$22:$B$24</definedName>
    <definedName name="T27?L1.1">'[34]27'!$F$10:$S$10,'[34]27'!$C$10:$D$10</definedName>
    <definedName name="T27?L2.1">'[34]27'!$F$13:$S$13,'[34]27'!$C$13:$D$13</definedName>
    <definedName name="T27?L3.1" localSheetId="15">P1_T27?L3.1</definedName>
    <definedName name="T27?L3.1" localSheetId="4">P1_T27?L3.1</definedName>
    <definedName name="T27?L3.1" localSheetId="5">P1_T27?L3.1</definedName>
    <definedName name="T27?L3.1" localSheetId="6">P1_T27?L3.1</definedName>
    <definedName name="T27?L3.1" localSheetId="7">P1_T27?L3.1</definedName>
    <definedName name="T27?L3.1">P1_T27?L3.1</definedName>
    <definedName name="T27?L3.2" localSheetId="15">P1_T27?L3.2</definedName>
    <definedName name="T27?L3.2" localSheetId="4">P1_T27?L3.2</definedName>
    <definedName name="T27?L3.2" localSheetId="5">P1_T27?L3.2</definedName>
    <definedName name="T27?L3.2" localSheetId="6">P1_T27?L3.2</definedName>
    <definedName name="T27?L3.2" localSheetId="7">P1_T27?L3.2</definedName>
    <definedName name="T27?L3.2">P1_T27?L3.2</definedName>
    <definedName name="T27?L5.3">'[34]27'!$F$20:$S$20,'[34]27'!$C$20:$D$20</definedName>
    <definedName name="T27?L5.3.x">'[34]27'!$F$22:$S$24,'[34]27'!$C$22:$D$24</definedName>
    <definedName name="T27?L7">'[34]27'!$F$27:$S$27,'[34]27'!$C$27:$D$27</definedName>
    <definedName name="T27?L7.1">'[34]27'!$F$29:$S$29,'[34]27'!$C$29:$D$29</definedName>
    <definedName name="T27?L7.2">'[34]27'!$F$30:$S$30,'[34]27'!$C$30:$D$30</definedName>
    <definedName name="T27?L7.3">'[34]27'!$F$31:$S$31,'[34]27'!$C$31:$D$31</definedName>
    <definedName name="T27?L7.4">'[34]27'!$F$32:$S$32,'[34]27'!$C$32:$D$32</definedName>
    <definedName name="T27?L7.4.x">'[34]27'!$F$34:$S$36,'[34]27'!$C$34:$D$36</definedName>
    <definedName name="T27?L8">'[33]27'!$F$38:$S$38,'[33]27'!$C$38:$D$38</definedName>
    <definedName name="T27_Protect">'[56]27'!$E$12:$E$13,'[56]27'!$K$4:$AH$4,'[56]27'!$AK$12:$AK$13</definedName>
    <definedName name="T27_Protection" localSheetId="5">'[34]27'!$P$34:$S$36,'[34]27'!$B$22:$B$24,[0]!P1_T27_Protection,[0]!P2_T27_Protection,[0]!P3_T27_Protection</definedName>
    <definedName name="T27_Protection" localSheetId="6">'[34]27'!$P$34:$S$36,'[34]27'!$B$22:$B$24,[0]!P1_T27_Protection,[0]!P2_T27_Protection,[0]!P3_T27_Protection</definedName>
    <definedName name="T27_Protection">'[34]27'!$P$34:$S$36,'[34]27'!$B$22:$B$24,[0]!P1_T27_Protection,[0]!P2_T27_Protection,[0]!P3_T27_Protection</definedName>
    <definedName name="T28.3?unit?РУБ.ГКАЛ" localSheetId="15">P1_T28.3?unit?РУБ.ГКАЛ,P2_T28.3?unit?РУБ.ГКАЛ</definedName>
    <definedName name="T28.3?unit?РУБ.ГКАЛ" localSheetId="4">P1_T28.3?unit?РУБ.ГКАЛ,P2_T28.3?unit?РУБ.ГКАЛ</definedName>
    <definedName name="T28.3?unit?РУБ.ГКАЛ" localSheetId="5">P1_T28.3?unit?РУБ.ГКАЛ,P2_T28.3?unit?РУБ.ГКАЛ</definedName>
    <definedName name="T28.3?unit?РУБ.ГКАЛ" localSheetId="6">P1_T28.3?unit?РУБ.ГКАЛ,P2_T28.3?unit?РУБ.ГКАЛ</definedName>
    <definedName name="T28.3?unit?РУБ.ГКАЛ" localSheetId="7">P1_T28.3?unit?РУБ.ГКАЛ,P2_T28.3?unit?РУБ.ГКАЛ</definedName>
    <definedName name="T28.3?unit?РУБ.ГКАЛ">P1_T28.3?unit?РУБ.ГКАЛ,P2_T28.3?unit?РУБ.ГКАЛ</definedName>
    <definedName name="T28?axis?R?ПЭ" localSheetId="5">[0]!P2_T28?axis?R?ПЭ,[0]!P3_T28?axis?R?ПЭ,[0]!P4_T28?axis?R?ПЭ,[0]!P5_T28?axis?R?ПЭ,'прил № 3'!P6_T28?axis?R?ПЭ</definedName>
    <definedName name="T28?axis?R?ПЭ" localSheetId="6">[0]!P2_T28?axis?R?ПЭ,[0]!P3_T28?axis?R?ПЭ,[0]!P4_T28?axis?R?ПЭ,[0]!P5_T28?axis?R?ПЭ,'прил № 3 (2) Инд тарифы ССО'!P6_T28?axis?R?ПЭ</definedName>
    <definedName name="T28?axis?R?ПЭ">[0]!P2_T28?axis?R?ПЭ,[0]!P3_T28?axis?R?ПЭ,[0]!P4_T28?axis?R?ПЭ,[0]!P5_T28?axis?R?ПЭ,[0]!P6_T28?axis?R?ПЭ</definedName>
    <definedName name="T28?axis?R?ПЭ?" localSheetId="5">[0]!P2_T28?axis?R?ПЭ?,[0]!P3_T28?axis?R?ПЭ?,[0]!P4_T28?axis?R?ПЭ?,[0]!P5_T28?axis?R?ПЭ?,'прил № 3'!P6_T28?axis?R?ПЭ?</definedName>
    <definedName name="T28?axis?R?ПЭ?" localSheetId="6">[0]!P2_T28?axis?R?ПЭ?,[0]!P3_T28?axis?R?ПЭ?,[0]!P4_T28?axis?R?ПЭ?,[0]!P5_T28?axis?R?ПЭ?,'прил № 3 (2) Инд тарифы ССО'!P6_T28?axis?R?ПЭ?</definedName>
    <definedName name="T28?axis?R?ПЭ?">[0]!P2_T28?axis?R?ПЭ?,[0]!P3_T28?axis?R?ПЭ?,[0]!P4_T28?axis?R?ПЭ?,[0]!P5_T28?axis?R?ПЭ?,[0]!P6_T28?axis?R?ПЭ?</definedName>
    <definedName name="T28?Data" localSheetId="5">'[34]28'!$D$190:$E$213,'[34]28'!$G$164:$H$187,'[34]28'!$D$164:$E$187,'[34]28'!$D$138:$I$161,'[34]28'!$D$8:$I$109,'[34]28'!$D$112:$I$135,[0]!P1_T28?Data</definedName>
    <definedName name="T28?Data" localSheetId="6">'[34]28'!$D$190:$E$213,'[34]28'!$G$164:$H$187,'[34]28'!$D$164:$E$187,'[34]28'!$D$138:$I$161,'[34]28'!$D$8:$I$109,'[34]28'!$D$112:$I$135,[0]!P1_T28?Data</definedName>
    <definedName name="T28?Data">'[34]28'!$D$190:$E$213,'[34]28'!$G$164:$H$187,'[34]28'!$D$164:$E$187,'[34]28'!$D$138:$I$161,'[34]28'!$D$8:$I$109,'[34]28'!$D$112:$I$135,[0]!P1_T28?Data</definedName>
    <definedName name="T28?item_ext?ВСЕГО">'[34]28'!$I$8:$I$292,'[34]28'!$F$8:$F$292</definedName>
    <definedName name="T28?item_ext?ТЭ">'[34]28'!$E$8:$E$292,'[34]28'!$H$8:$H$292</definedName>
    <definedName name="T28?item_ext?ЭЭ">'[34]28'!$D$8:$D$292,'[34]28'!$G$8:$G$292</definedName>
    <definedName name="T28?L1.1.x">'[33]28'!$D$16:$I$18,'[33]28'!$D$11:$I$13</definedName>
    <definedName name="T28?L10.1.x">'[33]28'!$D$250:$I$252,'[33]28'!$D$245:$I$247</definedName>
    <definedName name="T28?L11.1.x">'[33]28'!$D$276:$I$278,'[33]28'!$D$271:$I$273</definedName>
    <definedName name="T28?L2.1.x">'[33]28'!$D$42:$I$44,'[33]28'!$D$37:$I$39</definedName>
    <definedName name="T28?L3.1.x">'[33]28'!$D$68:$I$70,'[33]28'!$D$63:$I$65</definedName>
    <definedName name="T28?L4.1.x">'[33]28'!$D$94:$I$96,'[33]28'!$D$89:$I$91</definedName>
    <definedName name="T28?L5.1.x">'[33]28'!$D$120:$I$122,'[33]28'!$D$115:$I$117</definedName>
    <definedName name="T28?L6.1.x">'[33]28'!$D$146:$I$148,'[33]28'!$D$141:$I$143</definedName>
    <definedName name="T28?L7.1.x">'[33]28'!$D$172:$I$174,'[33]28'!$D$167:$I$169</definedName>
    <definedName name="T28?L8.1.x">'[33]28'!$D$198:$I$200,'[33]28'!$D$193:$I$195</definedName>
    <definedName name="T28?L9.1.x">'[33]28'!$D$224:$I$226,'[33]28'!$D$219:$I$221</definedName>
    <definedName name="T28?unit?ГКАЛЧ">'[34]28'!$H$164:$H$187,'[34]28'!$E$164:$E$187</definedName>
    <definedName name="T28?unit?МКВТЧ">'[34]28'!$G$190:$G$213,'[34]28'!$D$190:$D$213</definedName>
    <definedName name="T28?unit?РУБ.ГКАЛ">'[34]28'!$E$216:$E$239,'[34]28'!$E$268:$E$292,'[34]28'!$H$268:$H$292,'[34]28'!$H$216:$H$239</definedName>
    <definedName name="T28?unit?РУБ.ГКАЛЧ.МЕС">'[34]28'!$H$242:$H$265,'[34]28'!$E$242:$E$265</definedName>
    <definedName name="T28?unit?РУБ.ТКВТ.МЕС">'[34]28'!$G$242:$G$265,'[34]28'!$D$242:$D$265</definedName>
    <definedName name="T28?unit?РУБ.ТКВТЧ">'[34]28'!$G$216:$G$239,'[34]28'!$D$268:$D$292,'[34]28'!$G$268:$G$292,'[34]28'!$D$216:$D$239</definedName>
    <definedName name="T28?unit?ТГКАЛ">'[33]28'!$H$190:$H$213,'[33]28'!$E$190:$E$213</definedName>
    <definedName name="T28?unit?ТКВТ">'[33]28'!$G$164:$G$187,'[33]28'!$D$164:$D$187</definedName>
    <definedName name="T28?unit?ТРУБ">'[33]28'!$D$138:$I$161,'[33]28'!$D$8:$I$109</definedName>
    <definedName name="T28_Protection" localSheetId="5">[0]!P9_T28_Protection,[0]!P10_T28_Protection,[0]!P11_T28_Protection,'прил № 3'!P12_T28_Protection</definedName>
    <definedName name="T28_Protection" localSheetId="6">[0]!P9_T28_Protection,[0]!P10_T28_Protection,[0]!P11_T28_Protection,'прил № 3 (2) Инд тарифы ССО'!P12_T28_Protection</definedName>
    <definedName name="T28_Protection">[0]!P9_T28_Protection,[0]!P10_T28_Protection,[0]!P11_T28_Protection,[0]!P12_T28_Protection</definedName>
    <definedName name="T29?item_ext?1СТ" localSheetId="15">P1_T29?item_ext?1СТ</definedName>
    <definedName name="T29?item_ext?1СТ" localSheetId="4">P1_T29?item_ext?1СТ</definedName>
    <definedName name="T29?item_ext?1СТ" localSheetId="5">P1_T29?item_ext?1СТ</definedName>
    <definedName name="T29?item_ext?1СТ" localSheetId="6">P1_T29?item_ext?1СТ</definedName>
    <definedName name="T29?item_ext?1СТ" localSheetId="7">P1_T29?item_ext?1СТ</definedName>
    <definedName name="T29?item_ext?1СТ">P1_T29?item_ext?1СТ</definedName>
    <definedName name="T29?item_ext?2СТ.М" localSheetId="15">P1_T29?item_ext?2СТ.М</definedName>
    <definedName name="T29?item_ext?2СТ.М" localSheetId="4">P1_T29?item_ext?2СТ.М</definedName>
    <definedName name="T29?item_ext?2СТ.М" localSheetId="5">P1_T29?item_ext?2СТ.М</definedName>
    <definedName name="T29?item_ext?2СТ.М" localSheetId="6">P1_T29?item_ext?2СТ.М</definedName>
    <definedName name="T29?item_ext?2СТ.М" localSheetId="7">P1_T29?item_ext?2СТ.М</definedName>
    <definedName name="T29?item_ext?2СТ.М">P1_T29?item_ext?2СТ.М</definedName>
    <definedName name="T29?item_ext?2СТ.Э" localSheetId="15">P1_T29?item_ext?2СТ.Э</definedName>
    <definedName name="T29?item_ext?2СТ.Э" localSheetId="4">P1_T29?item_ext?2СТ.Э</definedName>
    <definedName name="T29?item_ext?2СТ.Э" localSheetId="5">P1_T29?item_ext?2СТ.Э</definedName>
    <definedName name="T29?item_ext?2СТ.Э" localSheetId="6">P1_T29?item_ext?2СТ.Э</definedName>
    <definedName name="T29?item_ext?2СТ.Э" localSheetId="7">P1_T29?item_ext?2СТ.Э</definedName>
    <definedName name="T29?item_ext?2СТ.Э">P1_T29?item_ext?2СТ.Э</definedName>
    <definedName name="T29?L10" localSheetId="15">P1_T29?L10</definedName>
    <definedName name="T29?L10" localSheetId="4">P1_T29?L10</definedName>
    <definedName name="T29?L10" localSheetId="5">P1_T29?L10</definedName>
    <definedName name="T29?L10" localSheetId="6">P1_T29?L10</definedName>
    <definedName name="T29?L10" localSheetId="7">P1_T29?L10</definedName>
    <definedName name="T29?L10">P1_T29?L10</definedName>
    <definedName name="T29?L5" localSheetId="15">P1_T29?L5</definedName>
    <definedName name="T29?L5" localSheetId="4">P1_T29?L5</definedName>
    <definedName name="T29?L5" localSheetId="5">P1_T29?L5</definedName>
    <definedName name="T29?L5" localSheetId="6">P1_T29?L5</definedName>
    <definedName name="T29?L5" localSheetId="7">P1_T29?L5</definedName>
    <definedName name="T29?L5">P1_T29?L5</definedName>
    <definedName name="T29?L6" localSheetId="15">P1_T29?L6</definedName>
    <definedName name="T29?L6" localSheetId="4">P1_T29?L6</definedName>
    <definedName name="T29?L6" localSheetId="5">P1_T29?L6</definedName>
    <definedName name="T29?L6" localSheetId="6">P1_T29?L6</definedName>
    <definedName name="T29?L6" localSheetId="7">P1_T29?L6</definedName>
    <definedName name="T29?L6">P1_T29?L6</definedName>
    <definedName name="T4?axis?C?НАП" localSheetId="15">#REF!</definedName>
    <definedName name="T4?axis?C?НАП" localSheetId="4">#REF!</definedName>
    <definedName name="T4?axis?C?НАП" localSheetId="5">#REF!</definedName>
    <definedName name="T4?axis?C?НАП" localSheetId="6">#REF!</definedName>
    <definedName name="T4?axis?C?НАП" localSheetId="7">#REF!</definedName>
    <definedName name="T4?axis?C?НАП">#REF!</definedName>
    <definedName name="T4?axis?C?НАП?" localSheetId="15">#REF!</definedName>
    <definedName name="T4?axis?C?НАП?" localSheetId="4">#REF!</definedName>
    <definedName name="T4?axis?C?НАП?" localSheetId="6">#REF!</definedName>
    <definedName name="T4?axis?C?НАП?" localSheetId="7">#REF!</definedName>
    <definedName name="T4?axis?C?НАП?">#REF!</definedName>
    <definedName name="T4?axis?ПРД?БАЗ" localSheetId="15">#REF!</definedName>
    <definedName name="T4?axis?ПРД?БАЗ" localSheetId="4">#REF!</definedName>
    <definedName name="T4?axis?ПРД?БАЗ" localSheetId="6">#REF!</definedName>
    <definedName name="T4?axis?ПРД?БАЗ" localSheetId="7">#REF!</definedName>
    <definedName name="T4?axis?ПРД?БАЗ">#REF!</definedName>
    <definedName name="T4?axis?ПРД?РЕГ" localSheetId="15">#REF!</definedName>
    <definedName name="T4?axis?ПРД?РЕГ" localSheetId="4">#REF!</definedName>
    <definedName name="T4?axis?ПРД?РЕГ" localSheetId="6">#REF!</definedName>
    <definedName name="T4?axis?ПРД?РЕГ" localSheetId="7">#REF!</definedName>
    <definedName name="T4?axis?ПРД?РЕГ">#REF!</definedName>
    <definedName name="T4?Data" localSheetId="15">#REF!,#REF!,#REF!,#REF!,#REF!,#REF!,#REF!,#REF!,#REF!,#REF!</definedName>
    <definedName name="T4?Data" localSheetId="4">#REF!,#REF!,#REF!,#REF!,#REF!,#REF!,#REF!,#REF!,#REF!,#REF!</definedName>
    <definedName name="T4?Data" localSheetId="5">#REF!,#REF!,#REF!,#REF!,#REF!,#REF!,#REF!,#REF!,#REF!,#REF!</definedName>
    <definedName name="T4?Data" localSheetId="6">#REF!,#REF!,#REF!,#REF!,#REF!,#REF!,#REF!,#REF!,#REF!,#REF!</definedName>
    <definedName name="T4?Data" localSheetId="7">#REF!,#REF!,#REF!,#REF!,#REF!,#REF!,#REF!,#REF!,#REF!,#REF!</definedName>
    <definedName name="T4?Data">#REF!,#REF!,#REF!,#REF!,#REF!,#REF!,#REF!,#REF!,#REF!,#REF!</definedName>
    <definedName name="T4?item_ext?ВН" localSheetId="15">#REF!</definedName>
    <definedName name="T4?item_ext?ВН" localSheetId="4">#REF!</definedName>
    <definedName name="T4?item_ext?ВН" localSheetId="5">#REF!</definedName>
    <definedName name="T4?item_ext?ВН" localSheetId="6">#REF!</definedName>
    <definedName name="T4?item_ext?ВН" localSheetId="7">#REF!</definedName>
    <definedName name="T4?item_ext?ВН">#REF!</definedName>
    <definedName name="T4?item_ext?СН1" localSheetId="15">#REF!</definedName>
    <definedName name="T4?item_ext?СН1" localSheetId="4">#REF!</definedName>
    <definedName name="T4?item_ext?СН1" localSheetId="6">#REF!</definedName>
    <definedName name="T4?item_ext?СН1" localSheetId="7">#REF!</definedName>
    <definedName name="T4?item_ext?СН1">#REF!</definedName>
    <definedName name="T4?item_ext?СН2" localSheetId="15">#REF!</definedName>
    <definedName name="T4?item_ext?СН2" localSheetId="4">#REF!</definedName>
    <definedName name="T4?item_ext?СН2" localSheetId="6">#REF!</definedName>
    <definedName name="T4?item_ext?СН2" localSheetId="7">#REF!</definedName>
    <definedName name="T4?item_ext?СН2">#REF!</definedName>
    <definedName name="T4?L1" localSheetId="15">#REF!</definedName>
    <definedName name="T4?L1" localSheetId="4">#REF!</definedName>
    <definedName name="T4?L1" localSheetId="6">#REF!</definedName>
    <definedName name="T4?L1" localSheetId="7">#REF!</definedName>
    <definedName name="T4?L1">#REF!</definedName>
    <definedName name="T4?L1.1" localSheetId="15">#REF!,#REF!</definedName>
    <definedName name="T4?L1.1" localSheetId="4">#REF!,#REF!</definedName>
    <definedName name="T4?L1.1" localSheetId="5">#REF!,#REF!</definedName>
    <definedName name="T4?L1.1" localSheetId="6">#REF!,#REF!</definedName>
    <definedName name="T4?L1.1" localSheetId="7">#REF!,#REF!</definedName>
    <definedName name="T4?L1.1">#REF!,#REF!</definedName>
    <definedName name="T4?L1.1.ВСЕГО" localSheetId="15">#REF!,#REF!</definedName>
    <definedName name="T4?L1.1.ВСЕГО" localSheetId="4">#REF!,#REF!</definedName>
    <definedName name="T4?L1.1.ВСЕГО" localSheetId="6">#REF!,#REF!</definedName>
    <definedName name="T4?L1.1.ВСЕГО" localSheetId="7">#REF!,#REF!</definedName>
    <definedName name="T4?L1.1.ВСЕГО">#REF!,#REF!</definedName>
    <definedName name="T4?L1.2" localSheetId="15">#REF!</definedName>
    <definedName name="T4?L1.2" localSheetId="4">#REF!</definedName>
    <definedName name="T4?L1.2" localSheetId="5">#REF!</definedName>
    <definedName name="T4?L1.2" localSheetId="6">#REF!</definedName>
    <definedName name="T4?L1.2" localSheetId="7">#REF!</definedName>
    <definedName name="T4?L1.2">#REF!</definedName>
    <definedName name="T4?L1.3" localSheetId="15">#REF!</definedName>
    <definedName name="T4?L1.3" localSheetId="4">#REF!</definedName>
    <definedName name="T4?L1.3" localSheetId="6">#REF!</definedName>
    <definedName name="T4?L1.3" localSheetId="7">#REF!</definedName>
    <definedName name="T4?L1.3">#REF!</definedName>
    <definedName name="T4?L1.4" localSheetId="15">#REF!</definedName>
    <definedName name="T4?L1.4" localSheetId="4">#REF!</definedName>
    <definedName name="T4?L1.4" localSheetId="6">#REF!</definedName>
    <definedName name="T4?L1.4" localSheetId="7">#REF!</definedName>
    <definedName name="T4?L1.4">#REF!</definedName>
    <definedName name="T4?L2" localSheetId="15">#REF!</definedName>
    <definedName name="T4?L2" localSheetId="4">#REF!</definedName>
    <definedName name="T4?L2" localSheetId="6">#REF!</definedName>
    <definedName name="T4?L2" localSheetId="7">#REF!</definedName>
    <definedName name="T4?L2">#REF!</definedName>
    <definedName name="T4?L2.1" localSheetId="15">#REF!</definedName>
    <definedName name="T4?L2.1" localSheetId="4">#REF!</definedName>
    <definedName name="T4?L2.1" localSheetId="6">#REF!</definedName>
    <definedName name="T4?L2.1" localSheetId="7">#REF!</definedName>
    <definedName name="T4?L2.1">#REF!</definedName>
    <definedName name="T4?L3" localSheetId="15">#REF!</definedName>
    <definedName name="T4?L3" localSheetId="4">#REF!</definedName>
    <definedName name="T4?L3" localSheetId="6">#REF!</definedName>
    <definedName name="T4?L3" localSheetId="7">#REF!</definedName>
    <definedName name="T4?L3">#REF!</definedName>
    <definedName name="T4?L4" localSheetId="15">#REF!,#REF!</definedName>
    <definedName name="T4?L4" localSheetId="4">#REF!,#REF!</definedName>
    <definedName name="T4?L4" localSheetId="5">#REF!,#REF!</definedName>
    <definedName name="T4?L4" localSheetId="6">#REF!,#REF!</definedName>
    <definedName name="T4?L4" localSheetId="7">#REF!,#REF!</definedName>
    <definedName name="T4?L4">#REF!,#REF!</definedName>
    <definedName name="T4?L4.1" localSheetId="15">#REF!</definedName>
    <definedName name="T4?L4.1" localSheetId="4">#REF!</definedName>
    <definedName name="T4?L4.1" localSheetId="5">#REF!</definedName>
    <definedName name="T4?L4.1" localSheetId="6">#REF!</definedName>
    <definedName name="T4?L4.1" localSheetId="7">#REF!</definedName>
    <definedName name="T4?L4.1">#REF!</definedName>
    <definedName name="T4?L4.1.1" localSheetId="15">#REF!</definedName>
    <definedName name="T4?L4.1.1" localSheetId="4">#REF!</definedName>
    <definedName name="T4?L4.1.1" localSheetId="6">#REF!</definedName>
    <definedName name="T4?L4.1.1" localSheetId="7">#REF!</definedName>
    <definedName name="T4?L4.1.1">#REF!</definedName>
    <definedName name="T4?L4.2" localSheetId="15">#REF!</definedName>
    <definedName name="T4?L4.2" localSheetId="4">#REF!</definedName>
    <definedName name="T4?L4.2" localSheetId="6">#REF!</definedName>
    <definedName name="T4?L4.2" localSheetId="7">#REF!</definedName>
    <definedName name="T4?L4.2">#REF!</definedName>
    <definedName name="T4?L4.3" localSheetId="15">#REF!</definedName>
    <definedName name="T4?L4.3" localSheetId="4">#REF!</definedName>
    <definedName name="T4?L4.3" localSheetId="6">#REF!</definedName>
    <definedName name="T4?L4.3" localSheetId="7">#REF!</definedName>
    <definedName name="T4?L4.3">#REF!</definedName>
    <definedName name="T4?Name" localSheetId="15">#REF!</definedName>
    <definedName name="T4?Name" localSheetId="4">#REF!</definedName>
    <definedName name="T4?Name" localSheetId="6">#REF!</definedName>
    <definedName name="T4?Name" localSheetId="7">#REF!</definedName>
    <definedName name="T4?Name">#REF!</definedName>
    <definedName name="T4?Table" localSheetId="15">#REF!</definedName>
    <definedName name="T4?Table" localSheetId="4">#REF!</definedName>
    <definedName name="T4?Table" localSheetId="6">#REF!</definedName>
    <definedName name="T4?Table" localSheetId="7">#REF!</definedName>
    <definedName name="T4?Table">#REF!</definedName>
    <definedName name="T4?Title" localSheetId="15">#REF!</definedName>
    <definedName name="T4?Title" localSheetId="4">#REF!</definedName>
    <definedName name="T4?Title" localSheetId="6">#REF!</definedName>
    <definedName name="T4?Title" localSheetId="7">#REF!</definedName>
    <definedName name="T4?Title">#REF!</definedName>
    <definedName name="T4?unit?МКВТЧ" localSheetId="15">#REF!,#REF!,#REF!</definedName>
    <definedName name="T4?unit?МКВТЧ" localSheetId="4">#REF!,#REF!,#REF!</definedName>
    <definedName name="T4?unit?МКВТЧ" localSheetId="5">#REF!,#REF!,#REF!</definedName>
    <definedName name="T4?unit?МКВТЧ" localSheetId="6">#REF!,#REF!,#REF!</definedName>
    <definedName name="T4?unit?МКВТЧ" localSheetId="7">#REF!,#REF!,#REF!</definedName>
    <definedName name="T4?unit?МКВТЧ">#REF!,#REF!,#REF!</definedName>
    <definedName name="T4_Protect" localSheetId="5">'[56]4'!$AA$24:$AD$28,'[56]4'!$G$11:$J$17,[0]!P1_T4_Protect,[0]!P2_T4_Protect</definedName>
    <definedName name="T4_Protect" localSheetId="6">'[56]4'!$AA$24:$AD$28,'[56]4'!$G$11:$J$17,[0]!P1_T4_Protect,[0]!P2_T4_Protect</definedName>
    <definedName name="T4_Protect">'[56]4'!$AA$24:$AD$28,'[56]4'!$G$11:$J$17,[0]!P1_T4_Protect,[0]!P2_T4_Protect</definedName>
    <definedName name="T5?axis?C?НАП" localSheetId="15">#REF!</definedName>
    <definedName name="T5?axis?C?НАП" localSheetId="4">#REF!</definedName>
    <definedName name="T5?axis?C?НАП" localSheetId="5">#REF!</definedName>
    <definedName name="T5?axis?C?НАП" localSheetId="6">#REF!</definedName>
    <definedName name="T5?axis?C?НАП" localSheetId="7">#REF!</definedName>
    <definedName name="T5?axis?C?НАП">#REF!</definedName>
    <definedName name="T5?axis?C?НАП?" localSheetId="15">#REF!</definedName>
    <definedName name="T5?axis?C?НАП?" localSheetId="4">#REF!</definedName>
    <definedName name="T5?axis?C?НАП?" localSheetId="6">#REF!</definedName>
    <definedName name="T5?axis?C?НАП?" localSheetId="7">#REF!</definedName>
    <definedName name="T5?axis?C?НАП?">#REF!</definedName>
    <definedName name="T5?axis?ПРД?БАЗ" localSheetId="15">#REF!</definedName>
    <definedName name="T5?axis?ПРД?БАЗ" localSheetId="4">#REF!</definedName>
    <definedName name="T5?axis?ПРД?БАЗ" localSheetId="6">#REF!</definedName>
    <definedName name="T5?axis?ПРД?БАЗ" localSheetId="7">#REF!</definedName>
    <definedName name="T5?axis?ПРД?БАЗ">#REF!</definedName>
    <definedName name="T5?axis?ПРД?РЕГ" localSheetId="15">#REF!</definedName>
    <definedName name="T5?axis?ПРД?РЕГ" localSheetId="4">#REF!</definedName>
    <definedName name="T5?axis?ПРД?РЕГ" localSheetId="6">#REF!</definedName>
    <definedName name="T5?axis?ПРД?РЕГ" localSheetId="7">#REF!</definedName>
    <definedName name="T5?axis?ПРД?РЕГ">#REF!</definedName>
    <definedName name="T5?item_ext?ВН" localSheetId="15">#REF!</definedName>
    <definedName name="T5?item_ext?ВН" localSheetId="4">#REF!</definedName>
    <definedName name="T5?item_ext?ВН" localSheetId="6">#REF!</definedName>
    <definedName name="T5?item_ext?ВН" localSheetId="7">#REF!</definedName>
    <definedName name="T5?item_ext?ВН">#REF!</definedName>
    <definedName name="T5?item_ext?СН1" localSheetId="15">#REF!</definedName>
    <definedName name="T5?item_ext?СН1" localSheetId="4">#REF!</definedName>
    <definedName name="T5?item_ext?СН1" localSheetId="6">#REF!</definedName>
    <definedName name="T5?item_ext?СН1" localSheetId="7">#REF!</definedName>
    <definedName name="T5?item_ext?СН1">#REF!</definedName>
    <definedName name="T5?item_ext?СН2" localSheetId="15">#REF!</definedName>
    <definedName name="T5?item_ext?СН2" localSheetId="4">#REF!</definedName>
    <definedName name="T5?item_ext?СН2" localSheetId="6">#REF!</definedName>
    <definedName name="T5?item_ext?СН2" localSheetId="7">#REF!</definedName>
    <definedName name="T5?item_ext?СН2">#REF!</definedName>
    <definedName name="T5?L1" localSheetId="15">#REF!</definedName>
    <definedName name="T5?L1" localSheetId="4">#REF!</definedName>
    <definedName name="T5?L1" localSheetId="6">#REF!</definedName>
    <definedName name="T5?L1" localSheetId="7">#REF!</definedName>
    <definedName name="T5?L1">#REF!</definedName>
    <definedName name="T5?L1.2" localSheetId="15">#REF!</definedName>
    <definedName name="T5?L1.2" localSheetId="4">#REF!</definedName>
    <definedName name="T5?L1.2" localSheetId="6">#REF!</definedName>
    <definedName name="T5?L1.2" localSheetId="7">#REF!</definedName>
    <definedName name="T5?L1.2">#REF!</definedName>
    <definedName name="T5?L1.3" localSheetId="15">#REF!</definedName>
    <definedName name="T5?L1.3" localSheetId="4">#REF!</definedName>
    <definedName name="T5?L1.3" localSheetId="6">#REF!</definedName>
    <definedName name="T5?L1.3" localSheetId="7">#REF!</definedName>
    <definedName name="T5?L1.3">#REF!</definedName>
    <definedName name="T5?L1.4" localSheetId="15">#REF!</definedName>
    <definedName name="T5?L1.4" localSheetId="4">#REF!</definedName>
    <definedName name="T5?L1.4" localSheetId="6">#REF!</definedName>
    <definedName name="T5?L1.4" localSheetId="7">#REF!</definedName>
    <definedName name="T5?L1.4">#REF!</definedName>
    <definedName name="T5?L2" localSheetId="15">#REF!</definedName>
    <definedName name="T5?L2" localSheetId="4">#REF!</definedName>
    <definedName name="T5?L2" localSheetId="6">#REF!</definedName>
    <definedName name="T5?L2" localSheetId="7">#REF!</definedName>
    <definedName name="T5?L2">#REF!</definedName>
    <definedName name="T5?L2.1" localSheetId="15">#REF!</definedName>
    <definedName name="T5?L2.1" localSheetId="4">#REF!</definedName>
    <definedName name="T5?L2.1" localSheetId="6">#REF!</definedName>
    <definedName name="T5?L2.1" localSheetId="7">#REF!</definedName>
    <definedName name="T5?L2.1">#REF!</definedName>
    <definedName name="T5?L3" localSheetId="15">#REF!</definedName>
    <definedName name="T5?L3" localSheetId="4">#REF!</definedName>
    <definedName name="T5?L3" localSheetId="6">#REF!</definedName>
    <definedName name="T5?L3" localSheetId="7">#REF!</definedName>
    <definedName name="T5?L3">#REF!</definedName>
    <definedName name="T5?L4" localSheetId="15">#REF!</definedName>
    <definedName name="T5?L4" localSheetId="4">#REF!</definedName>
    <definedName name="T5?L4" localSheetId="6">#REF!</definedName>
    <definedName name="T5?L4" localSheetId="7">#REF!</definedName>
    <definedName name="T5?L4">#REF!</definedName>
    <definedName name="T5?L4.1" localSheetId="15">#REF!</definedName>
    <definedName name="T5?L4.1" localSheetId="4">#REF!</definedName>
    <definedName name="T5?L4.1" localSheetId="6">#REF!</definedName>
    <definedName name="T5?L4.1" localSheetId="7">#REF!</definedName>
    <definedName name="T5?L4.1">#REF!</definedName>
    <definedName name="T5?L4.2" localSheetId="15">#REF!</definedName>
    <definedName name="T5?L4.2" localSheetId="4">#REF!</definedName>
    <definedName name="T5?L4.2" localSheetId="6">#REF!</definedName>
    <definedName name="T5?L4.2" localSheetId="7">#REF!</definedName>
    <definedName name="T5?L4.2">#REF!</definedName>
    <definedName name="T5?L4.3" localSheetId="15">#REF!</definedName>
    <definedName name="T5?L4.3" localSheetId="4">#REF!</definedName>
    <definedName name="T5?L4.3" localSheetId="6">#REF!</definedName>
    <definedName name="T5?L4.3" localSheetId="7">#REF!</definedName>
    <definedName name="T5?L4.3">#REF!</definedName>
    <definedName name="T5?Name" localSheetId="15">#REF!</definedName>
    <definedName name="T5?Name" localSheetId="4">#REF!</definedName>
    <definedName name="T5?Name" localSheetId="6">#REF!</definedName>
    <definedName name="T5?Name" localSheetId="7">#REF!</definedName>
    <definedName name="T5?Name">#REF!</definedName>
    <definedName name="T5?Table" localSheetId="15">#REF!</definedName>
    <definedName name="T5?Table" localSheetId="4">#REF!</definedName>
    <definedName name="T5?Table" localSheetId="6">#REF!</definedName>
    <definedName name="T5?Table" localSheetId="7">#REF!</definedName>
    <definedName name="T5?Table">#REF!</definedName>
    <definedName name="T5?Title" localSheetId="15">#REF!</definedName>
    <definedName name="T5?Title" localSheetId="4">#REF!</definedName>
    <definedName name="T5?Title" localSheetId="6">#REF!</definedName>
    <definedName name="T5?Title" localSheetId="7">#REF!</definedName>
    <definedName name="T5?Title">#REF!</definedName>
    <definedName name="T5?unit?ПРЦ" localSheetId="15">#REF!</definedName>
    <definedName name="T5?unit?ПРЦ" localSheetId="4">#REF!</definedName>
    <definedName name="T5?unit?ПРЦ" localSheetId="6">#REF!</definedName>
    <definedName name="T5?unit?ПРЦ" localSheetId="7">#REF!</definedName>
    <definedName name="T5?unit?ПРЦ">#REF!</definedName>
    <definedName name="T6_Protect" localSheetId="15">([0]!P1_T6_Protect,P2_T6_Protect)</definedName>
    <definedName name="T6_Protect" localSheetId="16">([0]!P1_T6_Protect,P2_T6_Protect)</definedName>
    <definedName name="T6_Protect" localSheetId="4">([0]!P1_T6_Protect,P2_T6_Protect)</definedName>
    <definedName name="T6_Protect" localSheetId="5">([0]!P1_T6_Protect,P2_T6_Protect)</definedName>
    <definedName name="T6_Protect" localSheetId="6">([0]!P1_T6_Protect,P2_T6_Protect)</definedName>
    <definedName name="T6_Protect" localSheetId="7">([0]!P1_T6_Protect,P2_T6_Protect)</definedName>
    <definedName name="T6_Protect">([0]!P1_T6_Protect,P2_T6_Protect)</definedName>
    <definedName name="T7?Data">#N/A</definedName>
    <definedName name="TABLE" localSheetId="15">#REF!</definedName>
    <definedName name="TABLE" localSheetId="4">#REF!</definedName>
    <definedName name="TABLE" localSheetId="5">#REF!</definedName>
    <definedName name="TABLE" localSheetId="6">#REF!</definedName>
    <definedName name="TABLE" localSheetId="7">#REF!</definedName>
    <definedName name="TABLE">#REF!</definedName>
    <definedName name="TablSvod_RowRub" localSheetId="15">'[57]15.э'!#REF!</definedName>
    <definedName name="TablSvod_RowRub" localSheetId="16">'[57]15.э'!#REF!</definedName>
    <definedName name="TablSvod_RowRub" localSheetId="18">'[57]15.э'!#REF!</definedName>
    <definedName name="TablSvod_RowRub" localSheetId="4">'[57]15.э'!#REF!</definedName>
    <definedName name="TablSvod_RowRub" localSheetId="5">'[57]15.э'!#REF!</definedName>
    <definedName name="TablSvod_RowRub" localSheetId="6">'[57]15.э'!#REF!</definedName>
    <definedName name="TablSvod_RowRub" localSheetId="7">'[57]15.э'!#REF!</definedName>
    <definedName name="TablSvod_RowRub">'[57]15.э'!#REF!</definedName>
    <definedName name="TARGET">[58]TEHSHEET!$I$42:$I$45</definedName>
    <definedName name="TargetCompany" localSheetId="15">[26]Output!#REF!</definedName>
    <definedName name="TargetCompany" localSheetId="4">[26]Output!#REF!</definedName>
    <definedName name="TargetCompany" localSheetId="5">[26]Output!#REF!</definedName>
    <definedName name="TargetCompany" localSheetId="6">[26]Output!#REF!</definedName>
    <definedName name="TargetCompany" localSheetId="7">[26]Output!#REF!</definedName>
    <definedName name="TargetCompany">[26]Output!#REF!</definedName>
    <definedName name="TargetCompanyCurrency" localSheetId="15">[26]Output!#REF!</definedName>
    <definedName name="TargetCompanyCurrency" localSheetId="4">[26]Output!#REF!</definedName>
    <definedName name="TargetCompanyCurrency" localSheetId="5">[26]Output!#REF!</definedName>
    <definedName name="TargetCompanyCurrency" localSheetId="6">[26]Output!#REF!</definedName>
    <definedName name="TargetCompanyCurrency" localSheetId="7">[26]Output!#REF!</definedName>
    <definedName name="TargetCompanyCurrency">[26]Output!#REF!</definedName>
    <definedName name="TargetCompanyExchangeRate" localSheetId="15">[26]Output!#REF!</definedName>
    <definedName name="TargetCompanyExchangeRate" localSheetId="4">[26]Output!#REF!</definedName>
    <definedName name="TargetCompanyExchangeRate" localSheetId="6">[26]Output!#REF!</definedName>
    <definedName name="TargetCompanyExchangeRate" localSheetId="7">[26]Output!#REF!</definedName>
    <definedName name="TargetCompanyExchangeRate">[26]Output!#REF!</definedName>
    <definedName name="tariff_group_list">[32]TEHSHEET!$P$2:$P$8</definedName>
    <definedName name="taxrate">[12]Справочно!$B$3</definedName>
    <definedName name="tcc_ns" localSheetId="15">'[15]Input-Moscow'!#REF!</definedName>
    <definedName name="tcc_ns" localSheetId="4">'[15]Input-Moscow'!#REF!</definedName>
    <definedName name="tcc_ns" localSheetId="5">'[15]Input-Moscow'!#REF!</definedName>
    <definedName name="tcc_ns" localSheetId="6">'[15]Input-Moscow'!#REF!</definedName>
    <definedName name="tcc_ns" localSheetId="7">'[15]Input-Moscow'!#REF!</definedName>
    <definedName name="tcc_ns">'[15]Input-Moscow'!#REF!</definedName>
    <definedName name="tcc_pen" localSheetId="15">'[15]Input-Moscow'!#REF!</definedName>
    <definedName name="tcc_pen" localSheetId="4">'[15]Input-Moscow'!#REF!</definedName>
    <definedName name="tcc_pen" localSheetId="5">'[15]Input-Moscow'!#REF!</definedName>
    <definedName name="tcc_pen" localSheetId="6">'[15]Input-Moscow'!#REF!</definedName>
    <definedName name="tcc_pen" localSheetId="7">'[15]Input-Moscow'!#REF!</definedName>
    <definedName name="tcc_pen">'[15]Input-Moscow'!#REF!</definedName>
    <definedName name="Temp_TOV" localSheetId="15">#REF!</definedName>
    <definedName name="Temp_TOV" localSheetId="4">#REF!</definedName>
    <definedName name="Temp_TOV" localSheetId="5">#REF!</definedName>
    <definedName name="Temp_TOV" localSheetId="6">#REF!</definedName>
    <definedName name="Temp_TOV" localSheetId="7">#REF!</definedName>
    <definedName name="Temp_TOV">#REF!</definedName>
    <definedName name="term_value" localSheetId="15">#REF!</definedName>
    <definedName name="term_value" localSheetId="4">#REF!</definedName>
    <definedName name="term_value" localSheetId="6">#REF!</definedName>
    <definedName name="term_value" localSheetId="7">#REF!</definedName>
    <definedName name="term_value">#REF!</definedName>
    <definedName name="term_year" localSheetId="15">#REF!</definedName>
    <definedName name="term_year" localSheetId="4">#REF!</definedName>
    <definedName name="term_year" localSheetId="6">#REF!</definedName>
    <definedName name="term_year" localSheetId="7">#REF!</definedName>
    <definedName name="term_year">#REF!</definedName>
    <definedName name="terminal_year" localSheetId="15">#REF!</definedName>
    <definedName name="terminal_year" localSheetId="4">#REF!</definedName>
    <definedName name="terminal_year" localSheetId="6">#REF!</definedName>
    <definedName name="terminal_year" localSheetId="7">#REF!</definedName>
    <definedName name="terminal_year">#REF!</definedName>
    <definedName name="TEST0" localSheetId="15">#REF!</definedName>
    <definedName name="TEST0" localSheetId="4">#REF!</definedName>
    <definedName name="TEST0" localSheetId="6">#REF!</definedName>
    <definedName name="TEST0" localSheetId="7">#REF!</definedName>
    <definedName name="TEST0">#REF!</definedName>
    <definedName name="TESTHKEY" localSheetId="15">#REF!</definedName>
    <definedName name="TESTHKEY" localSheetId="4">#REF!</definedName>
    <definedName name="TESTHKEY" localSheetId="6">#REF!</definedName>
    <definedName name="TESTHKEY" localSheetId="7">#REF!</definedName>
    <definedName name="TESTHKEY">#REF!</definedName>
    <definedName name="TESTKEYS" localSheetId="15">#REF!</definedName>
    <definedName name="TESTKEYS" localSheetId="4">#REF!</definedName>
    <definedName name="TESTKEYS" localSheetId="6">#REF!</definedName>
    <definedName name="TESTKEYS" localSheetId="7">#REF!</definedName>
    <definedName name="TESTKEYS">#REF!</definedName>
    <definedName name="TESTVKEY" localSheetId="15">#REF!</definedName>
    <definedName name="TESTVKEY" localSheetId="4">#REF!</definedName>
    <definedName name="TESTVKEY" localSheetId="6">#REF!</definedName>
    <definedName name="TESTVKEY" localSheetId="7">#REF!</definedName>
    <definedName name="TESTVKEY">#REF!</definedName>
    <definedName name="teyietuow">#N/A</definedName>
    <definedName name="thj" localSheetId="5" hidden="1">{"Маржа для директора",#N/A,FALSE,"Маржа Чисто Влад ";"Маржа для директора",#N/A,FALSE,"Маржа Хабаровск";"Маржа для директора",#N/A,FALSE,"Маржа СВОД"}</definedName>
    <definedName name="thj" localSheetId="6" hidden="1">{"Маржа для директора",#N/A,FALSE,"Маржа Чисто Влад ";"Маржа для директора",#N/A,FALSE,"Маржа Хабаровск";"Маржа для директора",#N/A,FALSE,"Маржа СВОД"}</definedName>
    <definedName name="thj" hidden="1">{"Маржа для директора",#N/A,FALSE,"Маржа Чисто Влад ";"Маржа для директора",#N/A,FALSE,"Маржа Хабаровск";"Маржа для директора",#N/A,FALSE,"Маржа СВОД"}</definedName>
    <definedName name="TitlesSubEntries">'[23]Проводки''02'!$A$3,'[23]Проводки''02'!$A$73,'[23]Проводки''02'!$A$93,'[23]Проводки''02'!$A$117,'[23]Проводки''02'!$A$138,'[23]Проводки''02'!$A$159,'[23]Проводки''02'!$A$179,'[23]Проводки''02'!$A$204,'[23]Проводки''02'!$A$231,'[23]Проводки''02'!$A$251,'[23]Проводки''02'!$A$271,'[23]Проводки''02'!$A$291,'[23]Проводки''02'!$A$310,'[23]Проводки''02'!$A$331,'[23]Проводки''02'!$A$351,'[23]Проводки''02'!$A$370</definedName>
    <definedName name="titul_cur" localSheetId="15">#REF!</definedName>
    <definedName name="titul_cur" localSheetId="16">#REF!</definedName>
    <definedName name="titul_cur" localSheetId="18">#REF!</definedName>
    <definedName name="titul_cur" localSheetId="4">#REF!</definedName>
    <definedName name="titul_cur" localSheetId="6">#REF!</definedName>
    <definedName name="titul_cur" localSheetId="7">#REF!</definedName>
    <definedName name="titul_cur">#REF!</definedName>
    <definedName name="titul_cur_org" localSheetId="15">#REF!</definedName>
    <definedName name="titul_cur_org" localSheetId="16">#REF!</definedName>
    <definedName name="titul_cur_org" localSheetId="18">#REF!</definedName>
    <definedName name="titul_cur_org" localSheetId="4">#REF!</definedName>
    <definedName name="titul_cur_org" localSheetId="6">#REF!</definedName>
    <definedName name="titul_cur_org" localSheetId="7">#REF!</definedName>
    <definedName name="titul_cur_org">#REF!</definedName>
    <definedName name="titul_cur_rek" localSheetId="15">#REF!</definedName>
    <definedName name="titul_cur_rek" localSheetId="16">#REF!</definedName>
    <definedName name="titul_cur_rek" localSheetId="18">#REF!</definedName>
    <definedName name="titul_cur_rek" localSheetId="4">#REF!</definedName>
    <definedName name="titul_cur_rek" localSheetId="6">#REF!</definedName>
    <definedName name="titul_cur_rek" localSheetId="7">#REF!</definedName>
    <definedName name="titul_cur_rek">#REF!</definedName>
    <definedName name="titul_next" localSheetId="15">#REF!</definedName>
    <definedName name="titul_next" localSheetId="16">#REF!</definedName>
    <definedName name="titul_next" localSheetId="18">#REF!</definedName>
    <definedName name="titul_next" localSheetId="4">#REF!</definedName>
    <definedName name="titul_next" localSheetId="6">#REF!</definedName>
    <definedName name="titul_next" localSheetId="7">#REF!</definedName>
    <definedName name="titul_next">#REF!</definedName>
    <definedName name="titul_next_exp" localSheetId="15">#REF!</definedName>
    <definedName name="titul_next_exp" localSheetId="16">#REF!</definedName>
    <definedName name="titul_next_exp" localSheetId="18">#REF!</definedName>
    <definedName name="titul_next_exp" localSheetId="4">#REF!</definedName>
    <definedName name="titul_next_exp" localSheetId="6">#REF!</definedName>
    <definedName name="titul_next_exp" localSheetId="7">#REF!</definedName>
    <definedName name="titul_next_exp">#REF!</definedName>
    <definedName name="titul_next_org" localSheetId="15">#REF!</definedName>
    <definedName name="titul_next_org" localSheetId="16">#REF!</definedName>
    <definedName name="titul_next_org" localSheetId="18">#REF!</definedName>
    <definedName name="titul_next_org" localSheetId="4">#REF!</definedName>
    <definedName name="titul_next_org" localSheetId="6">#REF!</definedName>
    <definedName name="titul_next_org" localSheetId="7">#REF!</definedName>
    <definedName name="titul_next_org">#REF!</definedName>
    <definedName name="titul_pre" localSheetId="15">#REF!</definedName>
    <definedName name="titul_pre" localSheetId="16">#REF!</definedName>
    <definedName name="titul_pre" localSheetId="18">#REF!</definedName>
    <definedName name="titul_pre" localSheetId="4">#REF!</definedName>
    <definedName name="titul_pre" localSheetId="6">#REF!</definedName>
    <definedName name="titul_pre" localSheetId="7">#REF!</definedName>
    <definedName name="titul_pre">#REF!</definedName>
    <definedName name="titul_pre_org" localSheetId="15">#REF!</definedName>
    <definedName name="titul_pre_org" localSheetId="16">#REF!</definedName>
    <definedName name="titul_pre_org" localSheetId="18">#REF!</definedName>
    <definedName name="titul_pre_org" localSheetId="4">#REF!</definedName>
    <definedName name="titul_pre_org" localSheetId="6">#REF!</definedName>
    <definedName name="titul_pre_org" localSheetId="7">#REF!</definedName>
    <definedName name="titul_pre_org">#REF!</definedName>
    <definedName name="titul_pre_rek" localSheetId="15">#REF!</definedName>
    <definedName name="titul_pre_rek" localSheetId="16">#REF!</definedName>
    <definedName name="titul_pre_rek" localSheetId="18">#REF!</definedName>
    <definedName name="titul_pre_rek" localSheetId="4">#REF!</definedName>
    <definedName name="titul_pre_rek" localSheetId="6">#REF!</definedName>
    <definedName name="titul_pre_rek" localSheetId="7">#REF!</definedName>
    <definedName name="titul_pre_rek">#REF!</definedName>
    <definedName name="tkyukyu" localSheetId="5" hidden="1">{"Маржа для директора",#N/A,FALSE,"Маржа Чисто Влад ";"Маржа для директора",#N/A,FALSE,"Маржа Хабаровск";"Маржа для директора",#N/A,FALSE,"Маржа СВОД"}</definedName>
    <definedName name="tkyukyu" localSheetId="6" hidden="1">{"Маржа для директора",#N/A,FALSE,"Маржа Чисто Влад ";"Маржа для директора",#N/A,FALSE,"Маржа Хабаровск";"Маржа для директора",#N/A,FALSE,"Маржа СВОД"}</definedName>
    <definedName name="tkyukyu" hidden="1">{"Маржа для директора",#N/A,FALSE,"Маржа Чисто Влад ";"Маржа для директора",#N/A,FALSE,"Маржа Хабаровск";"Маржа для директора",#N/A,FALSE,"Маржа СВОД"}</definedName>
    <definedName name="tov" localSheetId="15">#REF!</definedName>
    <definedName name="tov" localSheetId="4">#REF!</definedName>
    <definedName name="tov" localSheetId="5">#REF!</definedName>
    <definedName name="tov" localSheetId="6">#REF!</definedName>
    <definedName name="tov" localSheetId="7">#REF!</definedName>
    <definedName name="tov">#REF!</definedName>
    <definedName name="TP2.1_Protect">[56]P2.1!$F$28:$G$37,[56]P2.1!$F$40:$G$43,[56]P2.1!$F$7:$G$26</definedName>
    <definedName name="trtrt" localSheetId="15">P1_T21.2.1?Data,P2_T21.2.1?Data</definedName>
    <definedName name="trtrt" localSheetId="4">P1_T21.2.1?Data,P2_T21.2.1?Data</definedName>
    <definedName name="trtrt" localSheetId="5">P1_T21.2.1?Data,P2_T21.2.1?Data</definedName>
    <definedName name="trtrt" localSheetId="6">P1_T21.2.1?Data,P2_T21.2.1?Data</definedName>
    <definedName name="trtrt" localSheetId="7">P1_T21.2.1?Data,P2_T21.2.1?Data</definedName>
    <definedName name="trtrt">P1_T21.2.1?Data,P2_T21.2.1?Data</definedName>
    <definedName name="tyjrth" localSheetId="5" hidden="1">{"Маржа для директора",#N/A,FALSE,"Маржа Чисто Влад ";"Маржа для директора",#N/A,FALSE,"Маржа Хабаровск";"Маржа для директора",#N/A,FALSE,"Маржа СВОД"}</definedName>
    <definedName name="tyjrth" localSheetId="6" hidden="1">{"Маржа для директора",#N/A,FALSE,"Маржа Чисто Влад ";"Маржа для директора",#N/A,FALSE,"Маржа Хабаровск";"Маржа для директора",#N/A,FALSE,"Маржа СВОД"}</definedName>
    <definedName name="tyjrth" hidden="1">{"Маржа для директора",#N/A,FALSE,"Маржа Чисто Влад ";"Маржа для директора",#N/A,FALSE,"Маржа Хабаровск";"Маржа для директора",#N/A,FALSE,"Маржа СВОД"}</definedName>
    <definedName name="tyjrthrt" localSheetId="5" hidden="1">{"Маржа для директора",#N/A,FALSE,"Маржа Чисто Влад ";"Маржа для директора",#N/A,FALSE,"Маржа Хабаровск";"Маржа для директора",#N/A,FALSE,"Маржа СВОД"}</definedName>
    <definedName name="tyjrthrt" localSheetId="6" hidden="1">{"Маржа для директора",#N/A,FALSE,"Маржа Чисто Влад ";"Маржа для директора",#N/A,FALSE,"Маржа Хабаровск";"Маржа для директора",#N/A,FALSE,"Маржа СВОД"}</definedName>
    <definedName name="tyjrthrt" hidden="1">{"Маржа для директора",#N/A,FALSE,"Маржа Чисто Влад ";"Маржа для директора",#N/A,FALSE,"Маржа Хабаровск";"Маржа для директора",#N/A,FALSE,"Маржа СВОД"}</definedName>
    <definedName name="tyjrtjh" localSheetId="5" hidden="1">{"Маржа для директора",#N/A,FALSE,"Маржа Чисто Влад ";"Маржа для директора",#N/A,FALSE,"Маржа Хабаровск";"Маржа для директора",#N/A,FALSE,"Маржа СВОД"}</definedName>
    <definedName name="tyjrtjh" localSheetId="6" hidden="1">{"Маржа для директора",#N/A,FALSE,"Маржа Чисто Влад ";"Маржа для директора",#N/A,FALSE,"Маржа Хабаровск";"Маржа для директора",#N/A,FALSE,"Маржа СВОД"}</definedName>
    <definedName name="tyjrtjh" hidden="1">{"Маржа для директора",#N/A,FALSE,"Маржа Чисто Влад ";"Маржа для директора",#N/A,FALSE,"Маржа Хабаровск";"Маржа для директора",#N/A,FALSE,"Маржа СВОД"}</definedName>
    <definedName name="tyjsrth" localSheetId="5" hidden="1">{"Маржа для директора",#N/A,FALSE,"Маржа Чисто Влад ";"Маржа для директора",#N/A,FALSE,"Маржа Хабаровск";"Маржа для директора",#N/A,FALSE,"Маржа СВОД"}</definedName>
    <definedName name="tyjsrth" localSheetId="6" hidden="1">{"Маржа для директора",#N/A,FALSE,"Маржа Чисто Влад ";"Маржа для директора",#N/A,FALSE,"Маржа Хабаровск";"Маржа для директора",#N/A,FALSE,"Маржа СВОД"}</definedName>
    <definedName name="tyjsrth" hidden="1">{"Маржа для директора",#N/A,FALSE,"Маржа Чисто Влад ";"Маржа для директора",#N/A,FALSE,"Маржа Хабаровск";"Маржа для директора",#N/A,FALSE,"Маржа СВОД"}</definedName>
    <definedName name="tyjwrtj" localSheetId="5" hidden="1">{"Маржа для директора",#N/A,FALSE,"Маржа Чисто Влад ";"Маржа для директора",#N/A,FALSE,"Маржа Хабаровск";"Маржа для директора",#N/A,FALSE,"Маржа СВОД"}</definedName>
    <definedName name="tyjwrtj" localSheetId="6" hidden="1">{"Маржа для директора",#N/A,FALSE,"Маржа Чисто Влад ";"Маржа для директора",#N/A,FALSE,"Маржа Хабаровск";"Маржа для директора",#N/A,FALSE,"Маржа СВОД"}</definedName>
    <definedName name="tyjwrtj" hidden="1">{"Маржа для директора",#N/A,FALSE,"Маржа Чисто Влад ";"Маржа для директора",#N/A,FALSE,"Маржа Хабаровск";"Маржа для директора",#N/A,FALSE,"Маржа СВОД"}</definedName>
    <definedName name="tyjwrtyjw" localSheetId="5" hidden="1">{"Маржа для директора",#N/A,FALSE,"Маржа Чисто Влад ";"Маржа для директора",#N/A,FALSE,"Маржа Хабаровск";"Маржа для директора",#N/A,FALSE,"Маржа СВОД"}</definedName>
    <definedName name="tyjwrtyjw" localSheetId="6" hidden="1">{"Маржа для директора",#N/A,FALSE,"Маржа Чисто Влад ";"Маржа для директора",#N/A,FALSE,"Маржа Хабаровск";"Маржа для директора",#N/A,FALSE,"Маржа СВОД"}</definedName>
    <definedName name="tyjwrtyjw" hidden="1">{"Маржа для директора",#N/A,FALSE,"Маржа Чисто Влад ";"Маржа для директора",#N/A,FALSE,"Маржа Хабаровск";"Маржа для директора",#N/A,FALSE,"Маржа СВОД"}</definedName>
    <definedName name="tyt">#N/A</definedName>
    <definedName name="U" localSheetId="15">#REF!</definedName>
    <definedName name="U" localSheetId="4">#REF!</definedName>
    <definedName name="U" localSheetId="5">#REF!</definedName>
    <definedName name="U" localSheetId="6">#REF!</definedName>
    <definedName name="U" localSheetId="7">#REF!</definedName>
    <definedName name="U">#REF!</definedName>
    <definedName name="uka">#N/A</definedName>
    <definedName name="unlev_fcf_rate" localSheetId="15">#REF!</definedName>
    <definedName name="unlev_fcf_rate" localSheetId="4">#REF!</definedName>
    <definedName name="unlev_fcf_rate" localSheetId="5">#REF!</definedName>
    <definedName name="unlev_fcf_rate" localSheetId="6">#REF!</definedName>
    <definedName name="unlev_fcf_rate" localSheetId="7">#REF!</definedName>
    <definedName name="unlev_fcf_rate">#REF!</definedName>
    <definedName name="UnleveredBeta" localSheetId="15">#REF!</definedName>
    <definedName name="UnleveredBeta" localSheetId="4">#REF!</definedName>
    <definedName name="UnleveredBeta" localSheetId="6">#REF!</definedName>
    <definedName name="UnleveredBeta" localSheetId="7">#REF!</definedName>
    <definedName name="UnleveredBeta">#REF!</definedName>
    <definedName name="upr">#N/A</definedName>
    <definedName name="Usage_pt">[59]Применение!$A$14:$A$181</definedName>
    <definedName name="Usage_qt">[59]Применение!$E$14:$E$181</definedName>
    <definedName name="ůůů">#N/A</definedName>
    <definedName name="v" localSheetId="5" hidden="1">{"Маржа для директора",#N/A,FALSE,"Маржа Чисто Влад ";"Маржа для директора",#N/A,FALSE,"Маржа Хабаровск";"Маржа для директора",#N/A,FALSE,"Маржа СВОД"}</definedName>
    <definedName name="v" localSheetId="6" hidden="1">{"Маржа для директора",#N/A,FALSE,"Маржа Чисто Влад ";"Маржа для директора",#N/A,FALSE,"Маржа Хабаровск";"Маржа для директора",#N/A,FALSE,"Маржа СВОД"}</definedName>
    <definedName name="v" hidden="1">{"Маржа для директора",#N/A,FALSE,"Маржа Чисто Влад ";"Маржа для директора",#N/A,FALSE,"Маржа Хабаровск";"Маржа для директора",#N/A,FALSE,"Маржа СВОД"}</definedName>
    <definedName name="ValuationYear" localSheetId="15">#REF!</definedName>
    <definedName name="ValuationYear" localSheetId="4">#REF!</definedName>
    <definedName name="ValuationYear" localSheetId="5">#REF!</definedName>
    <definedName name="ValuationYear" localSheetId="6">#REF!</definedName>
    <definedName name="ValuationYear" localSheetId="7">#REF!</definedName>
    <definedName name="ValuationYear">#REF!</definedName>
    <definedName name="value_date" localSheetId="15">#REF!</definedName>
    <definedName name="value_date" localSheetId="4">#REF!</definedName>
    <definedName name="value_date" localSheetId="6">#REF!</definedName>
    <definedName name="value_date" localSheetId="7">#REF!</definedName>
    <definedName name="value_date">#REF!</definedName>
    <definedName name="vcfee">#N/A</definedName>
    <definedName name="VDOC" localSheetId="15">#REF!</definedName>
    <definedName name="VDOC" localSheetId="16">#REF!</definedName>
    <definedName name="VDOC" localSheetId="18">#REF!</definedName>
    <definedName name="VDOC" localSheetId="4">#REF!</definedName>
    <definedName name="VDOC" localSheetId="6">#REF!</definedName>
    <definedName name="VDOC" localSheetId="7">#REF!</definedName>
    <definedName name="VDOC">#REF!</definedName>
    <definedName name="version">[28]Инструкция!$B$3</definedName>
    <definedName name="vn" localSheetId="5" hidden="1">{#N/A,#N/A,TRUE,"Лист1";#N/A,#N/A,TRUE,"Лист2";#N/A,#N/A,TRUE,"Лист3"}</definedName>
    <definedName name="vn" localSheetId="6" hidden="1">{#N/A,#N/A,TRUE,"Лист1";#N/A,#N/A,TRUE,"Лист2";#N/A,#N/A,TRUE,"Лист3"}</definedName>
    <definedName name="vn" hidden="1">{#N/A,#N/A,TRUE,"Лист1";#N/A,#N/A,TRUE,"Лист2";#N/A,#N/A,TRUE,"Лист3"}</definedName>
    <definedName name="voljan" localSheetId="15">#REF!</definedName>
    <definedName name="voljan" localSheetId="4">#REF!</definedName>
    <definedName name="voljan" localSheetId="5">#REF!</definedName>
    <definedName name="voljan" localSheetId="6">#REF!</definedName>
    <definedName name="voljan" localSheetId="7">#REF!</definedName>
    <definedName name="voljan">#REF!</definedName>
    <definedName name="VV">#N/A</definedName>
    <definedName name="w" localSheetId="15">#REF!</definedName>
    <definedName name="w" localSheetId="4">#REF!</definedName>
    <definedName name="w" localSheetId="5">#REF!</definedName>
    <definedName name="w" localSheetId="6">#REF!</definedName>
    <definedName name="w" localSheetId="7">#REF!</definedName>
    <definedName name="w">#REF!</definedName>
    <definedName name="WACC" localSheetId="15">#REF!</definedName>
    <definedName name="WACC" localSheetId="4">#REF!</definedName>
    <definedName name="WACC" localSheetId="6">#REF!</definedName>
    <definedName name="WACC" localSheetId="7">#REF!</definedName>
    <definedName name="WACC">#REF!</definedName>
    <definedName name="WACC_sen" localSheetId="15">#REF!</definedName>
    <definedName name="WACC_sen" localSheetId="4">#REF!</definedName>
    <definedName name="WACC_sen" localSheetId="6">#REF!</definedName>
    <definedName name="WACC_sen" localSheetId="7">#REF!</definedName>
    <definedName name="WACC_sen">#REF!</definedName>
    <definedName name="WBD___Water_projections_home" localSheetId="15">[11]Water!#REF!</definedName>
    <definedName name="WBD___Water_projections_home" localSheetId="4">[11]Water!#REF!</definedName>
    <definedName name="WBD___Water_projections_home" localSheetId="6">[11]Water!#REF!</definedName>
    <definedName name="WBD___Water_projections_home" localSheetId="7">[11]Water!#REF!</definedName>
    <definedName name="WBD___Water_projections_home">[11]Water!#REF!</definedName>
    <definedName name="wdfs" localSheetId="5" hidden="1">{"Маржа для директора",#N/A,FALSE,"Маржа Чисто Влад ";"Маржа для директора",#N/A,FALSE,"Маржа Хабаровск";"Маржа для директора",#N/A,FALSE,"Маржа СВОД"}</definedName>
    <definedName name="wdfs" localSheetId="6" hidden="1">{"Маржа для директора",#N/A,FALSE,"Маржа Чисто Влад ";"Маржа для директора",#N/A,FALSE,"Маржа Хабаровск";"Маржа для директора",#N/A,FALSE,"Маржа СВОД"}</definedName>
    <definedName name="wdfs" hidden="1">{"Маржа для директора",#N/A,FALSE,"Маржа Чисто Влад ";"Маржа для директора",#N/A,FALSE,"Маржа Хабаровск";"Маржа для директора",#N/A,FALSE,"Маржа СВОД"}</definedName>
    <definedName name="we">#N/A</definedName>
    <definedName name="we234rw" localSheetId="5" hidden="1">{"Маржа для директора",#N/A,FALSE,"Маржа Чисто Влад ";"Маржа для директора",#N/A,FALSE,"Маржа Хабаровск";"Маржа для директора",#N/A,FALSE,"Маржа СВОД"}</definedName>
    <definedName name="we234rw" localSheetId="6" hidden="1">{"Маржа для директора",#N/A,FALSE,"Маржа Чисто Влад ";"Маржа для директора",#N/A,FALSE,"Маржа Хабаровск";"Маржа для директора",#N/A,FALSE,"Маржа СВОД"}</definedName>
    <definedName name="we234rw" hidden="1">{"Маржа для директора",#N/A,FALSE,"Маржа Чисто Влад ";"Маржа для директора",#N/A,FALSE,"Маржа Хабаровск";"Маржа для директора",#N/A,FALSE,"Маржа СВОД"}</definedName>
    <definedName name="wefwce">#N/A</definedName>
    <definedName name="wefwef">#N/A</definedName>
    <definedName name="wefwerf" localSheetId="5" hidden="1">{"Маржа для директора",#N/A,FALSE,"Маржа Чисто Влад ";"Маржа для директора",#N/A,FALSE,"Маржа Хабаровск";"Маржа для директора",#N/A,FALSE,"Маржа СВОД"}</definedName>
    <definedName name="wefwerf" localSheetId="6" hidden="1">{"Маржа для директора",#N/A,FALSE,"Маржа Чисто Влад ";"Маржа для директора",#N/A,FALSE,"Маржа Хабаровск";"Маржа для директора",#N/A,FALSE,"Маржа СВОД"}</definedName>
    <definedName name="wefwerf" hidden="1">{"Маржа для директора",#N/A,FALSE,"Маржа Чисто Влад ";"Маржа для директора",#N/A,FALSE,"Маржа Хабаровск";"Маржа для директора",#N/A,FALSE,"Маржа СВОД"}</definedName>
    <definedName name="wegreg" localSheetId="5" hidden="1">{"Маржа для директора",#N/A,FALSE,"Маржа Чисто Влад ";"Маржа для директора",#N/A,FALSE,"Маржа Хабаровск";"Маржа для директора",#N/A,FALSE,"Маржа СВОД"}</definedName>
    <definedName name="wegreg" localSheetId="6" hidden="1">{"Маржа для директора",#N/A,FALSE,"Маржа Чисто Влад ";"Маржа для директора",#N/A,FALSE,"Маржа Хабаровск";"Маржа для директора",#N/A,FALSE,"Маржа СВОД"}</definedName>
    <definedName name="wegreg" hidden="1">{"Маржа для директора",#N/A,FALSE,"Маржа Чисто Влад ";"Маржа для директора",#N/A,FALSE,"Маржа Хабаровск";"Маржа для директора",#N/A,FALSE,"Маржа СВОД"}</definedName>
    <definedName name="werfer" localSheetId="5" hidden="1">{"Маржа для директора",#N/A,FALSE,"Маржа Чисто Влад ";"Маржа для директора",#N/A,FALSE,"Маржа Хабаровск";"Маржа для директора",#N/A,FALSE,"Маржа СВОД"}</definedName>
    <definedName name="werfer" localSheetId="6" hidden="1">{"Маржа для директора",#N/A,FALSE,"Маржа Чисто Влад ";"Маржа для директора",#N/A,FALSE,"Маржа Хабаровск";"Маржа для директора",#N/A,FALSE,"Маржа СВОД"}</definedName>
    <definedName name="werfer" hidden="1">{"Маржа для директора",#N/A,FALSE,"Маржа Чисто Влад ";"Маржа для директора",#N/A,FALSE,"Маржа Хабаровск";"Маржа для директора",#N/A,FALSE,"Маржа СВОД"}</definedName>
    <definedName name="wert" localSheetId="5" hidden="1">{"Маржа для директора",#N/A,FALSE,"Маржа Чисто Влад ";"Маржа для директора",#N/A,FALSE,"Маржа Хабаровск";"Маржа для директора",#N/A,FALSE,"Маржа СВОД"}</definedName>
    <definedName name="wert" localSheetId="6" hidden="1">{"Маржа для директора",#N/A,FALSE,"Маржа Чисто Влад ";"Маржа для директора",#N/A,FALSE,"Маржа Хабаровск";"Маржа для директора",#N/A,FALSE,"Маржа СВОД"}</definedName>
    <definedName name="wert" hidden="1">{"Маржа для директора",#N/A,FALSE,"Маржа Чисто Влад ";"Маржа для директора",#N/A,FALSE,"Маржа Хабаровск";"Маржа для директора",#N/A,FALSE,"Маржа СВОД"}</definedName>
    <definedName name="werwer" localSheetId="5" hidden="1">{"Маржа для директора",#N/A,FALSE,"Маржа Чисто Влад ";"Маржа для директора",#N/A,FALSE,"Маржа Хабаровск";"Маржа для директора",#N/A,FALSE,"Маржа СВОД"}</definedName>
    <definedName name="werwer" localSheetId="6" hidden="1">{"Маржа для директора",#N/A,FALSE,"Маржа Чисто Влад ";"Маржа для директора",#N/A,FALSE,"Маржа Хабаровск";"Маржа для директора",#N/A,FALSE,"Маржа СВОД"}</definedName>
    <definedName name="werwer" hidden="1">{"Маржа для директора",#N/A,FALSE,"Маржа Чисто Влад ";"Маржа для директора",#N/A,FALSE,"Маржа Хабаровск";"Маржа для директора",#N/A,FALSE,"Маржа СВОД"}</definedName>
    <definedName name="WorkRange_2_1" localSheetId="15">#REF!</definedName>
    <definedName name="WorkRange_2_1" localSheetId="16">#REF!</definedName>
    <definedName name="WorkRange_2_1" localSheetId="4">#REF!</definedName>
    <definedName name="WorkRange_2_1" localSheetId="5">#REF!</definedName>
    <definedName name="WorkRange_2_1" localSheetId="6">#REF!</definedName>
    <definedName name="WorkRange_2_1" localSheetId="7">#REF!</definedName>
    <definedName name="WorkRange_2_1">#REF!</definedName>
    <definedName name="WorkRange_2_2" localSheetId="15">#REF!</definedName>
    <definedName name="WorkRange_2_2" localSheetId="16">#REF!</definedName>
    <definedName name="WorkRange_2_2" localSheetId="4">#REF!</definedName>
    <definedName name="WorkRange_2_2" localSheetId="6">#REF!</definedName>
    <definedName name="WorkRange_2_2" localSheetId="7">#REF!</definedName>
    <definedName name="WorkRange_2_2">#REF!</definedName>
    <definedName name="WorkRange_8" localSheetId="15">#REF!</definedName>
    <definedName name="WorkRange_8" localSheetId="16">#REF!</definedName>
    <definedName name="WorkRange_8" localSheetId="4">#REF!</definedName>
    <definedName name="WorkRange_8" localSheetId="6">#REF!</definedName>
    <definedName name="WorkRange_8" localSheetId="7">#REF!</definedName>
    <definedName name="WorkRange_8">#REF!</definedName>
    <definedName name="WriteUp_inventories" localSheetId="15">#REF!</definedName>
    <definedName name="WriteUp_inventories" localSheetId="4">#REF!</definedName>
    <definedName name="WriteUp_inventories" localSheetId="6">#REF!</definedName>
    <definedName name="WriteUp_inventories" localSheetId="7">#REF!</definedName>
    <definedName name="WriteUp_inventories">#REF!</definedName>
    <definedName name="WriteUp_otherCA" localSheetId="15">#REF!</definedName>
    <definedName name="WriteUp_otherCA" localSheetId="4">#REF!</definedName>
    <definedName name="WriteUp_otherCA" localSheetId="6">#REF!</definedName>
    <definedName name="WriteUp_otherCA" localSheetId="7">#REF!</definedName>
    <definedName name="WriteUp_otherCA">#REF!</definedName>
    <definedName name="WriteUp_otherCL" localSheetId="15">#REF!</definedName>
    <definedName name="WriteUp_otherCL" localSheetId="4">#REF!</definedName>
    <definedName name="WriteUp_otherCL" localSheetId="6">#REF!</definedName>
    <definedName name="WriteUp_otherCL" localSheetId="7">#REF!</definedName>
    <definedName name="WriteUp_otherCL">#REF!</definedName>
    <definedName name="WriteUp_otherLTA" localSheetId="15">#REF!</definedName>
    <definedName name="WriteUp_otherLTA" localSheetId="4">#REF!</definedName>
    <definedName name="WriteUp_otherLTA" localSheetId="6">#REF!</definedName>
    <definedName name="WriteUp_otherLTA" localSheetId="7">#REF!</definedName>
    <definedName name="WriteUp_otherLTA">#REF!</definedName>
    <definedName name="WriteUp_otherLTL" localSheetId="15">#REF!</definedName>
    <definedName name="WriteUp_otherLTL" localSheetId="4">#REF!</definedName>
    <definedName name="WriteUp_otherLTL" localSheetId="6">#REF!</definedName>
    <definedName name="WriteUp_otherLTL" localSheetId="7">#REF!</definedName>
    <definedName name="WriteUp_otherLTL">#REF!</definedName>
    <definedName name="WriteUp_payables" localSheetId="15">#REF!</definedName>
    <definedName name="WriteUp_payables" localSheetId="4">#REF!</definedName>
    <definedName name="WriteUp_payables" localSheetId="6">#REF!</definedName>
    <definedName name="WriteUp_payables" localSheetId="7">#REF!</definedName>
    <definedName name="WriteUp_payables">#REF!</definedName>
    <definedName name="WriteUP_PPE" localSheetId="15">#REF!</definedName>
    <definedName name="WriteUP_PPE" localSheetId="4">#REF!</definedName>
    <definedName name="WriteUP_PPE" localSheetId="6">#REF!</definedName>
    <definedName name="WriteUP_PPE" localSheetId="7">#REF!</definedName>
    <definedName name="WriteUP_PPE">#REF!</definedName>
    <definedName name="WriteUp_receivables" localSheetId="15">#REF!</definedName>
    <definedName name="WriteUp_receivables" localSheetId="4">#REF!</definedName>
    <definedName name="WriteUp_receivables" localSheetId="6">#REF!</definedName>
    <definedName name="WriteUp_receivables" localSheetId="7">#REF!</definedName>
    <definedName name="WriteUp_receivables">#REF!</definedName>
    <definedName name="writeupdeprec" localSheetId="15">#REF!</definedName>
    <definedName name="writeupdeprec" localSheetId="4">#REF!</definedName>
    <definedName name="writeupdeprec" localSheetId="6">#REF!</definedName>
    <definedName name="writeupdeprec" localSheetId="7">#REF!</definedName>
    <definedName name="writeupdeprec">#REF!</definedName>
    <definedName name="wrn.REPORT1." localSheetId="5" hidden="1">{"PRINTME",#N/A,FALSE,"FINAL-10"}</definedName>
    <definedName name="wrn.REPORT1." localSheetId="6" hidden="1">{"PRINTME",#N/A,FALSE,"FINAL-10"}</definedName>
    <definedName name="wrn.REPORT1." hidden="1">{"PRINTME",#N/A,FALSE,"FINAL-10"}</definedName>
    <definedName name="wrn.Маржа._.для._.директора." localSheetId="5" hidden="1">{"Маржа для директора",#N/A,FALSE,"Маржа Чисто Влад ";"Маржа для директора",#N/A,FALSE,"Маржа Хабаровск";"Маржа для директора",#N/A,FALSE,"Маржа СВОД"}</definedName>
    <definedName name="wrn.Маржа._.для._.директора." localSheetId="6" hidden="1">{"Маржа для директора",#N/A,FALSE,"Маржа Чисто Влад ";"Маржа для директора",#N/A,FALSE,"Маржа Хабаровск";"Маржа для директора",#N/A,FALSE,"Маржа СВОД"}</definedName>
    <definedName name="wrn.Маржа._.для._.директора." hidden="1">{"Маржа для директора",#N/A,FALSE,"Маржа Чисто Влад ";"Маржа для директора",#N/A,FALSE,"Маржа Хабаровск";"Маржа для директора",#N/A,FALSE,"Маржа СВОД"}</definedName>
    <definedName name="wrn.План._.продаж." localSheetId="5" hidden="1">{"План продаж",#N/A,FALSE,"товар"}</definedName>
    <definedName name="wrn.План._.продаж." localSheetId="6" hidden="1">{"План продаж",#N/A,FALSE,"товар"}</definedName>
    <definedName name="wrn.План._.продаж." hidden="1">{"План продаж",#N/A,FALSE,"товар"}</definedName>
    <definedName name="wrn.План._.товар." localSheetId="5" hidden="1">{"План товар",#N/A,FALSE,"товар"}</definedName>
    <definedName name="wrn.План._.товар." localSheetId="6" hidden="1">{"План товар",#N/A,FALSE,"товар"}</definedName>
    <definedName name="wrn.План._.товар." hidden="1">{"План товар",#N/A,FALSE,"товар"}</definedName>
    <definedName name="wrn.ррр." localSheetId="5" hidden="1">{#N/A,#N/A,FALSE,"Уравнения"}</definedName>
    <definedName name="wrn.ррр." localSheetId="6" hidden="1">{#N/A,#N/A,FALSE,"Уравнения"}</definedName>
    <definedName name="wrn.ррр." hidden="1">{#N/A,#N/A,FALSE,"Уравнения"}</definedName>
    <definedName name="wrn.Сравнение._.с._.отраслями." localSheetId="5" hidden="1">{#N/A,#N/A,TRUE,"Лист1";#N/A,#N/A,TRUE,"Лист2";#N/A,#N/A,TRUE,"Лист3"}</definedName>
    <definedName name="wrn.Сравнение._.с._.отраслями." localSheetId="6" hidden="1">{#N/A,#N/A,TRUE,"Лист1";#N/A,#N/A,TRUE,"Лист2";#N/A,#N/A,TRUE,"Лист3"}</definedName>
    <definedName name="wrn.Сравнение._.с._.отраслями." hidden="1">{#N/A,#N/A,TRUE,"Лист1";#N/A,#N/A,TRUE,"Лист2";#N/A,#N/A,TRUE,"Лист3"}</definedName>
    <definedName name="wrn.Товарн.выраб._.А4." localSheetId="5" hidden="1">{"Товар.выработка без продаж",#N/A,FALSE,"товар"}</definedName>
    <definedName name="wrn.Товарн.выраб._.А4." localSheetId="6" hidden="1">{"Товар.выработка без продаж",#N/A,FALSE,"товар"}</definedName>
    <definedName name="wrn.Товарн.выраб._.А4." hidden="1">{"Товар.выработка без продаж",#N/A,FALSE,"товар"}</definedName>
    <definedName name="wserfw" localSheetId="5" hidden="1">{"Маржа для директора",#N/A,FALSE,"Маржа Чисто Влад ";"Маржа для директора",#N/A,FALSE,"Маржа Хабаровск";"Маржа для директора",#N/A,FALSE,"Маржа СВОД"}</definedName>
    <definedName name="wserfw" localSheetId="6" hidden="1">{"Маржа для директора",#N/A,FALSE,"Маржа Чисто Влад ";"Маржа для директора",#N/A,FALSE,"Маржа Хабаровск";"Маржа для директора",#N/A,FALSE,"Маржа СВОД"}</definedName>
    <definedName name="wserfw" hidden="1">{"Маржа для директора",#N/A,FALSE,"Маржа Чисто Влад ";"Маржа для директора",#N/A,FALSE,"Маржа Хабаровск";"Маржа для директора",#N/A,FALSE,"Маржа СВОД"}</definedName>
    <definedName name="wtdavgshares" localSheetId="15">#REF!</definedName>
    <definedName name="wtdavgshares" localSheetId="4">#REF!</definedName>
    <definedName name="wtdavgshares" localSheetId="5">#REF!</definedName>
    <definedName name="wtdavgshares" localSheetId="6">#REF!</definedName>
    <definedName name="wtdavgshares" localSheetId="7">#REF!</definedName>
    <definedName name="wtdavgshares">#REF!</definedName>
    <definedName name="wwww" localSheetId="15">#REF!</definedName>
    <definedName name="wwww" localSheetId="4">#REF!</definedName>
    <definedName name="wwww" localSheetId="6">#REF!</definedName>
    <definedName name="wwww" localSheetId="7">#REF!</definedName>
    <definedName name="wwww">#REF!</definedName>
    <definedName name="wwwww" localSheetId="15">#REF!</definedName>
    <definedName name="wwwww" localSheetId="4">#REF!</definedName>
    <definedName name="wwwww" localSheetId="6">#REF!</definedName>
    <definedName name="wwwww" localSheetId="7">#REF!</definedName>
    <definedName name="wwwww">#REF!</definedName>
    <definedName name="x" localSheetId="5" hidden="1">{"Маржа для директора",#N/A,FALSE,"Маржа Чисто Влад ";"Маржа для директора",#N/A,FALSE,"Маржа Хабаровск";"Маржа для директора",#N/A,FALSE,"Маржа СВОД"}</definedName>
    <definedName name="x" localSheetId="6" hidden="1">{"Маржа для директора",#N/A,FALSE,"Маржа Чисто Влад ";"Маржа для директора",#N/A,FALSE,"Маржа Хабаровск";"Маржа для директора",#N/A,FALSE,"Маржа СВОД"}</definedName>
    <definedName name="x" hidden="1">{"Маржа для директора",#N/A,FALSE,"Маржа Чисто Влад ";"Маржа для директора",#N/A,FALSE,"Маржа Хабаровск";"Маржа для директора",#N/A,FALSE,"Маржа СВОД"}</definedName>
    <definedName name="xcb">#N/A</definedName>
    <definedName name="xoz_r" localSheetId="15">#REF!</definedName>
    <definedName name="xoz_r" localSheetId="4">#REF!</definedName>
    <definedName name="xoz_r" localSheetId="5">#REF!</definedName>
    <definedName name="xoz_r" localSheetId="6">#REF!</definedName>
    <definedName name="xoz_r" localSheetId="7">#REF!</definedName>
    <definedName name="xoz_r">#REF!</definedName>
    <definedName name="xvzxv">#N/A</definedName>
    <definedName name="y" localSheetId="15">#REF!</definedName>
    <definedName name="y" localSheetId="4">#REF!</definedName>
    <definedName name="y" localSheetId="5">#REF!</definedName>
    <definedName name="y" localSheetId="6">#REF!</definedName>
    <definedName name="y" localSheetId="7">#REF!</definedName>
    <definedName name="y">#REF!</definedName>
    <definedName name="YEAR_PERIOD">[21]Титульный!$F$24</definedName>
    <definedName name="YearEnd" localSheetId="15">#REF!</definedName>
    <definedName name="YearEnd" localSheetId="4">#REF!</definedName>
    <definedName name="YearEnd" localSheetId="5">#REF!</definedName>
    <definedName name="YearEnd" localSheetId="6">#REF!</definedName>
    <definedName name="YearEnd" localSheetId="7">#REF!</definedName>
    <definedName name="YearEnd">#REF!</definedName>
    <definedName name="ytjtyj" localSheetId="5" hidden="1">{"Маржа для директора",#N/A,FALSE,"Маржа Чисто Влад ";"Маржа для директора",#N/A,FALSE,"Маржа Хабаровск";"Маржа для директора",#N/A,FALSE,"Маржа СВОД"}</definedName>
    <definedName name="ytjtyj" localSheetId="6" hidden="1">{"Маржа для директора",#N/A,FALSE,"Маржа Чисто Влад ";"Маржа для директора",#N/A,FALSE,"Маржа Хабаровск";"Маржа для директора",#N/A,FALSE,"Маржа СВОД"}</definedName>
    <definedName name="ytjtyj" hidden="1">{"Маржа для директора",#N/A,FALSE,"Маржа Чисто Влад ";"Маржа для директора",#N/A,FALSE,"Маржа Хабаровск";"Маржа для директора",#N/A,FALSE,"Маржа СВОД"}</definedName>
    <definedName name="ytyjtyjt" localSheetId="5" hidden="1">{"Маржа для директора",#N/A,FALSE,"Маржа Чисто Влад ";"Маржа для директора",#N/A,FALSE,"Маржа Хабаровск";"Маржа для директора",#N/A,FALSE,"Маржа СВОД"}</definedName>
    <definedName name="ytyjtyjt" localSheetId="6" hidden="1">{"Маржа для директора",#N/A,FALSE,"Маржа Чисто Влад ";"Маржа для директора",#N/A,FALSE,"Маржа Хабаровск";"Маржа для директора",#N/A,FALSE,"Маржа СВОД"}</definedName>
    <definedName name="ytyjtyjt" hidden="1">{"Маржа для директора",#N/A,FALSE,"Маржа Чисто Влад ";"Маржа для директора",#N/A,FALSE,"Маржа Хабаровск";"Маржа для директора",#N/A,FALSE,"Маржа СВОД"}</definedName>
    <definedName name="yui">#N/A</definedName>
    <definedName name="yuketyukj" localSheetId="5" hidden="1">{"Маржа для директора",#N/A,FALSE,"Маржа Чисто Влад ";"Маржа для директора",#N/A,FALSE,"Маржа Хабаровск";"Маржа для директора",#N/A,FALSE,"Маржа СВОД"}</definedName>
    <definedName name="yuketyukj" localSheetId="6" hidden="1">{"Маржа для директора",#N/A,FALSE,"Маржа Чисто Влад ";"Маржа для директора",#N/A,FALSE,"Маржа Хабаровск";"Маржа для директора",#N/A,FALSE,"Маржа СВОД"}</definedName>
    <definedName name="yuketyukj" hidden="1">{"Маржа для директора",#N/A,FALSE,"Маржа Чисто Влад ";"Маржа для директора",#N/A,FALSE,"Маржа Хабаровск";"Маржа для директора",#N/A,FALSE,"Маржа СВОД"}</definedName>
    <definedName name="yukeydykuy" localSheetId="5" hidden="1">{"Маржа для директора",#N/A,FALSE,"Маржа Чисто Влад ";"Маржа для директора",#N/A,FALSE,"Маржа Хабаровск";"Маржа для директора",#N/A,FALSE,"Маржа СВОД"}</definedName>
    <definedName name="yukeydykuy" localSheetId="6" hidden="1">{"Маржа для директора",#N/A,FALSE,"Маржа Чисто Влад ";"Маржа для директора",#N/A,FALSE,"Маржа Хабаровск";"Маржа для директора",#N/A,FALSE,"Маржа СВОД"}</definedName>
    <definedName name="yukeydykuy" hidden="1">{"Маржа для директора",#N/A,FALSE,"Маржа Чисто Влад ";"Маржа для директора",#N/A,FALSE,"Маржа Хабаровск";"Маржа для директора",#N/A,FALSE,"Маржа СВОД"}</definedName>
    <definedName name="yuoryor">#N/A</definedName>
    <definedName name="yust_ms" localSheetId="15">'[15]Input-Moscow'!#REF!</definedName>
    <definedName name="yust_ms" localSheetId="4">'[15]Input-Moscow'!#REF!</definedName>
    <definedName name="yust_ms" localSheetId="5">'[15]Input-Moscow'!#REF!</definedName>
    <definedName name="yust_ms" localSheetId="6">'[15]Input-Moscow'!#REF!</definedName>
    <definedName name="yust_ms" localSheetId="7">'[15]Input-Moscow'!#REF!</definedName>
    <definedName name="yust_ms">'[15]Input-Moscow'!#REF!</definedName>
    <definedName name="yust_ms2" localSheetId="15">'[15]Input-Moscow'!#REF!</definedName>
    <definedName name="yust_ms2" localSheetId="4">'[15]Input-Moscow'!#REF!</definedName>
    <definedName name="yust_ms2" localSheetId="5">'[15]Input-Moscow'!#REF!</definedName>
    <definedName name="yust_ms2" localSheetId="6">'[15]Input-Moscow'!#REF!</definedName>
    <definedName name="yust_ms2" localSheetId="7">'[15]Input-Moscow'!#REF!</definedName>
    <definedName name="yust_ms2">'[15]Input-Moscow'!#REF!</definedName>
    <definedName name="YYYYYY_Прогноз_Таблица" localSheetId="15">#REF!</definedName>
    <definedName name="YYYYYY_Прогноз_Таблица" localSheetId="4">#REF!</definedName>
    <definedName name="YYYYYY_Прогноз_Таблица" localSheetId="5">#REF!</definedName>
    <definedName name="YYYYYY_Прогноз_Таблица" localSheetId="6">#REF!</definedName>
    <definedName name="YYYYYY_Прогноз_Таблица" localSheetId="7">#REF!</definedName>
    <definedName name="YYYYYY_Прогноз_Таблица">#REF!</definedName>
    <definedName name="z" localSheetId="5" hidden="1">{"Маржа для директора",#N/A,FALSE,"Маржа Чисто Влад ";"Маржа для директора",#N/A,FALSE,"Маржа Хабаровск";"Маржа для директора",#N/A,FALSE,"Маржа СВОД"}</definedName>
    <definedName name="z" localSheetId="6" hidden="1">{"Маржа для директора",#N/A,FALSE,"Маржа Чисто Влад ";"Маржа для директора",#N/A,FALSE,"Маржа Хабаровск";"Маржа для директора",#N/A,FALSE,"Маржа СВОД"}</definedName>
    <definedName name="z" hidden="1">{"Маржа для директора",#N/A,FALSE,"Маржа Чисто Влад ";"Маржа для директора",#N/A,FALSE,"Маржа Хабаровск";"Маржа для директора",#N/A,FALSE,"Маржа СВОД"}</definedName>
    <definedName name="Z_049210FF_EE61_4F07_9A7D_A93788790594_.wvu.Cols" localSheetId="15" hidden="1">'НВВ на котел'!$IS:$IU,'НВВ на котел'!$SO:$SQ,'НВВ на котел'!$ACK:$ACM,'НВВ на котел'!$AMG:$AMI,'НВВ на котел'!$AWC:$AWE,'НВВ на котел'!$BFY:$BGA,'НВВ на котел'!$BPU:$BPW,'НВВ на котел'!$BZQ:$BZS,'НВВ на котел'!$CJM:$CJO,'НВВ на котел'!$CTI:$CTK,'НВВ на котел'!$DDE:$DDG,'НВВ на котел'!$DNA:$DNC,'НВВ на котел'!$DWW:$DWY,'НВВ на котел'!$EGS:$EGU,'НВВ на котел'!$EQO:$EQQ,'НВВ на котел'!$FAK:$FAM,'НВВ на котел'!$FKG:$FKI,'НВВ на котел'!$FUC:$FUE,'НВВ на котел'!$GDY:$GEA,'НВВ на котел'!$GNU:$GNW,'НВВ на котел'!$GXQ:$GXS,'НВВ на котел'!$HHM:$HHO,'НВВ на котел'!$HRI:$HRK,'НВВ на котел'!$IBE:$IBG,'НВВ на котел'!$ILA:$ILC,'НВВ на котел'!$IUW:$IUY,'НВВ на котел'!$JES:$JEU,'НВВ на котел'!$JOO:$JOQ,'НВВ на котел'!$JYK:$JYM,'НВВ на котел'!$KIG:$KII,'НВВ на котел'!$KSC:$KSE,'НВВ на котел'!$LBY:$LCA,'НВВ на котел'!$LLU:$LLW,'НВВ на котел'!$LVQ:$LVS,'НВВ на котел'!$MFM:$MFO,'НВВ на котел'!$MPI:$MPK,'НВВ на котел'!$MZE:$MZG,'НВВ на котел'!$NJA:$NJC,'НВВ на котел'!$NSW:$NSY,'НВВ на котел'!$OCS:$OCU,'НВВ на котел'!$OMO:$OMQ,'НВВ на котел'!$OWK:$OWM,'НВВ на котел'!$PGG:$PGI,'НВВ на котел'!$PQC:$PQE,'НВВ на котел'!$PZY:$QAA,'НВВ на котел'!$QJU:$QJW,'НВВ на котел'!$QTQ:$QTS,'НВВ на котел'!$RDM:$RDO,'НВВ на котел'!$RNI:$RNK,'НВВ на котел'!$RXE:$RXG,'НВВ на котел'!$SHA:$SHC,'НВВ на котел'!$SQW:$SQY,'НВВ на котел'!$TAS:$TAU,'НВВ на котел'!$TKO:$TKQ,'НВВ на котел'!$TUK:$TUM,'НВВ на котел'!$UEG:$UEI,'НВВ на котел'!$UOC:$UOE,'НВВ на котел'!$UXY:$UYA,'НВВ на котел'!$VHU:$VHW,'НВВ на котел'!$VRQ:$VRS,'НВВ на котел'!$WBM:$WBO,'НВВ на котел'!$WLI:$WLK,'НВВ на котел'!$WVE:$WVG</definedName>
    <definedName name="Z_049210FF_EE61_4F07_9A7D_A93788790594_.wvu.Cols" localSheetId="16" hidden="1">'ОБЩАЯ 2015'!$IS:$IU,'ОБЩАЯ 2015'!$SO:$SQ,'ОБЩАЯ 2015'!$ACK:$ACM,'ОБЩАЯ 2015'!$AMG:$AMI,'ОБЩАЯ 2015'!$AWC:$AWE,'ОБЩАЯ 2015'!$BFY:$BGA,'ОБЩАЯ 2015'!$BPU:$BPW,'ОБЩАЯ 2015'!$BZQ:$BZS,'ОБЩАЯ 2015'!$CJM:$CJO,'ОБЩАЯ 2015'!$CTI:$CTK,'ОБЩАЯ 2015'!$DDE:$DDG,'ОБЩАЯ 2015'!$DNA:$DNC,'ОБЩАЯ 2015'!$DWW:$DWY,'ОБЩАЯ 2015'!$EGS:$EGU,'ОБЩАЯ 2015'!$EQO:$EQQ,'ОБЩАЯ 2015'!$FAK:$FAM,'ОБЩАЯ 2015'!$FKG:$FKI,'ОБЩАЯ 2015'!$FUC:$FUE,'ОБЩАЯ 2015'!$GDY:$GEA,'ОБЩАЯ 2015'!$GNU:$GNW,'ОБЩАЯ 2015'!$GXQ:$GXS,'ОБЩАЯ 2015'!$HHM:$HHO,'ОБЩАЯ 2015'!$HRI:$HRK,'ОБЩАЯ 2015'!$IBE:$IBG,'ОБЩАЯ 2015'!$ILA:$ILC,'ОБЩАЯ 2015'!$IUW:$IUY,'ОБЩАЯ 2015'!$JES:$JEU,'ОБЩАЯ 2015'!$JOO:$JOQ,'ОБЩАЯ 2015'!$JYK:$JYM,'ОБЩАЯ 2015'!$KIG:$KII,'ОБЩАЯ 2015'!$KSC:$KSE,'ОБЩАЯ 2015'!$LBY:$LCA,'ОБЩАЯ 2015'!$LLU:$LLW,'ОБЩАЯ 2015'!$LVQ:$LVS,'ОБЩАЯ 2015'!$MFM:$MFO,'ОБЩАЯ 2015'!$MPI:$MPK,'ОБЩАЯ 2015'!$MZE:$MZG,'ОБЩАЯ 2015'!$NJA:$NJC,'ОБЩАЯ 2015'!$NSW:$NSY,'ОБЩАЯ 2015'!$OCS:$OCU,'ОБЩАЯ 2015'!$OMO:$OMQ,'ОБЩАЯ 2015'!$OWK:$OWM,'ОБЩАЯ 2015'!$PGG:$PGI,'ОБЩАЯ 2015'!$PQC:$PQE,'ОБЩАЯ 2015'!$PZY:$QAA,'ОБЩАЯ 2015'!$QJU:$QJW,'ОБЩАЯ 2015'!$QTQ:$QTS,'ОБЩАЯ 2015'!$RDM:$RDO,'ОБЩАЯ 2015'!$RNI:$RNK,'ОБЩАЯ 2015'!$RXE:$RXG,'ОБЩАЯ 2015'!$SHA:$SHC,'ОБЩАЯ 2015'!$SQW:$SQY,'ОБЩАЯ 2015'!$TAS:$TAU,'ОБЩАЯ 2015'!$TKO:$TKQ,'ОБЩАЯ 2015'!$TUK:$TUM,'ОБЩАЯ 2015'!$UEG:$UEI,'ОБЩАЯ 2015'!$UOC:$UOE,'ОБЩАЯ 2015'!$UXY:$UYA,'ОБЩАЯ 2015'!$VHU:$VHW,'ОБЩАЯ 2015'!$VRQ:$VRS,'ОБЩАЯ 2015'!$WBM:$WBO,'ОБЩАЯ 2015'!$WLI:$WLK,'ОБЩАЯ 2015'!$WVE:$WVG</definedName>
    <definedName name="Z_049210FF_EE61_4F07_9A7D_A93788790594_.wvu.Cols" localSheetId="6" hidden="1">'прил № 3 (2) Инд тарифы ССО'!$C:$N</definedName>
    <definedName name="Z_049210FF_EE61_4F07_9A7D_A93788790594_.wvu.Cols" localSheetId="8" hidden="1">'прил4 таб 1 НВВ ТСО'!$I:$X</definedName>
    <definedName name="Z_049210FF_EE61_4F07_9A7D_A93788790594_.wvu.Cols" localSheetId="11" hidden="1">'прил4 таб 2'!$D:$D,'прил4 таб 2'!$I:$I</definedName>
    <definedName name="Z_049210FF_EE61_4F07_9A7D_A93788790594_.wvu.Cols" localSheetId="1" hidden="1">'таб 2'!$D:$D,'таб 2'!$I:$I</definedName>
    <definedName name="Z_049210FF_EE61_4F07_9A7D_A93788790594_.wvu.PrintArea" localSheetId="13" hidden="1">'4 таб 2'!$A$1:$K$53</definedName>
    <definedName name="Z_049210FF_EE61_4F07_9A7D_A93788790594_.wvu.PrintArea" localSheetId="2" hidden="1">'ЕКТ прочие прил 4'!$B$1:$I$28</definedName>
    <definedName name="Z_049210FF_EE61_4F07_9A7D_A93788790594_.wvu.PrintArea" localSheetId="15" hidden="1">'НВВ на котел'!$A$2:$AE$97</definedName>
    <definedName name="Z_049210FF_EE61_4F07_9A7D_A93788790594_.wvu.PrintArea" localSheetId="16" hidden="1">'ОБЩАЯ 2015'!$A$2:$AE$97</definedName>
    <definedName name="Z_049210FF_EE61_4F07_9A7D_A93788790594_.wvu.PrintArea" localSheetId="10" hidden="1">'прил 4'!$A$1:$E$22</definedName>
    <definedName name="Z_049210FF_EE61_4F07_9A7D_A93788790594_.wvu.PrintArea" localSheetId="18" hidden="1">'прил № 1 (2015)'!$B$1:$L$51</definedName>
    <definedName name="Z_049210FF_EE61_4F07_9A7D_A93788790594_.wvu.PrintArea" localSheetId="3" hidden="1">'прил № 2.'!$B$1:$E$113</definedName>
    <definedName name="Z_049210FF_EE61_4F07_9A7D_A93788790594_.wvu.PrintArea" localSheetId="4" hidden="1">'прил № 2. (2)'!$B$1:$E$80</definedName>
    <definedName name="Z_049210FF_EE61_4F07_9A7D_A93788790594_.wvu.PrintArea" localSheetId="5" hidden="1">'прил № 3'!$A$1:$AL$37</definedName>
    <definedName name="Z_049210FF_EE61_4F07_9A7D_A93788790594_.wvu.PrintArea" localSheetId="6" hidden="1">'прил № 3 (2) Инд тарифы ССО'!$A$1:$AL$28</definedName>
    <definedName name="Z_049210FF_EE61_4F07_9A7D_A93788790594_.wvu.PrintArea" localSheetId="7" hidden="1">'Прил № 4 ЕКТ'!$B$1:$I$27</definedName>
    <definedName name="Z_049210FF_EE61_4F07_9A7D_A93788790594_.wvu.PrintArea" localSheetId="12" hidden="1">'прил № 5 '!$A$1:$E$49</definedName>
    <definedName name="Z_049210FF_EE61_4F07_9A7D_A93788790594_.wvu.PrintArea" localSheetId="8" hidden="1">'прил4 таб 1 НВВ ТСО'!$B$1:$X$40</definedName>
    <definedName name="Z_049210FF_EE61_4F07_9A7D_A93788790594_.wvu.PrintArea" localSheetId="11" hidden="1">'прил4 таб 2'!$A$1:$M$54</definedName>
    <definedName name="Z_049210FF_EE61_4F07_9A7D_A93788790594_.wvu.PrintArea" localSheetId="14" hidden="1">'расп2017_тарифы население'!$A$1:$E$22</definedName>
    <definedName name="Z_049210FF_EE61_4F07_9A7D_A93788790594_.wvu.PrintArea" localSheetId="0" hidden="1">'таб 1'!$B$1:$X$50</definedName>
    <definedName name="Z_049210FF_EE61_4F07_9A7D_A93788790594_.wvu.PrintArea" localSheetId="1" hidden="1">'таб 2'!$A$1:$M$54</definedName>
    <definedName name="Z_049210FF_EE61_4F07_9A7D_A93788790594_.wvu.PrintArea" localSheetId="9" hidden="1">'табл 2'!$A$1:$K$53</definedName>
    <definedName name="Z_049210FF_EE61_4F07_9A7D_A93788790594_.wvu.PrintArea" localSheetId="17" hidden="1">'тарифы передача (5000-7472)'!$A$1:$E$49</definedName>
    <definedName name="Z_049210FF_EE61_4F07_9A7D_A93788790594_.wvu.PrintTitles" localSheetId="10" hidden="1">'прил 4'!$5:$6</definedName>
    <definedName name="Z_049210FF_EE61_4F07_9A7D_A93788790594_.wvu.PrintTitles" localSheetId="12" hidden="1">'прил № 5 '!$5:$6</definedName>
    <definedName name="Z_049210FF_EE61_4F07_9A7D_A93788790594_.wvu.PrintTitles" localSheetId="14" hidden="1">'расп2017_тарифы население'!$5:$6</definedName>
    <definedName name="Z_049210FF_EE61_4F07_9A7D_A93788790594_.wvu.PrintTitles" localSheetId="17" hidden="1">'тарифы передача (5000-7472)'!$5:$6</definedName>
    <definedName name="Z_049210FF_EE61_4F07_9A7D_A93788790594_.wvu.Rows" localSheetId="13" hidden="1">'4 таб 2'!$31:$48</definedName>
    <definedName name="Z_049210FF_EE61_4F07_9A7D_A93788790594_.wvu.Rows" localSheetId="2" hidden="1">'ЕКТ прочие прил 4'!$15:$21</definedName>
    <definedName name="Z_049210FF_EE61_4F07_9A7D_A93788790594_.wvu.Rows" localSheetId="15" hidden="1">'НВВ на котел'!$21:$22,'НВВ на котел'!$99:$99,'НВВ на котел'!$101:$101,'НВВ на котел'!$103:$103,'НВВ на котел'!$105:$105,'НВВ на котел'!$108:$109</definedName>
    <definedName name="Z_049210FF_EE61_4F07_9A7D_A93788790594_.wvu.Rows" localSheetId="16" hidden="1">'ОБЩАЯ 2015'!$99:$99,'ОБЩАЯ 2015'!$101:$101,'ОБЩАЯ 2015'!$103:$103,'ОБЩАЯ 2015'!$105:$105,'ОБЩАЯ 2015'!$108:$109</definedName>
    <definedName name="Z_049210FF_EE61_4F07_9A7D_A93788790594_.wvu.Rows" localSheetId="10" hidden="1">'прил 4'!$23:$49</definedName>
    <definedName name="Z_049210FF_EE61_4F07_9A7D_A93788790594_.wvu.Rows" localSheetId="3" hidden="1">'прил № 2.'!$2:$4</definedName>
    <definedName name="Z_049210FF_EE61_4F07_9A7D_A93788790594_.wvu.Rows" localSheetId="4" hidden="1">'прил № 2. (2)'!$2:$4</definedName>
    <definedName name="Z_049210FF_EE61_4F07_9A7D_A93788790594_.wvu.Rows" localSheetId="5" hidden="1">'прил № 3'!$2:$4</definedName>
    <definedName name="Z_049210FF_EE61_4F07_9A7D_A93788790594_.wvu.Rows" localSheetId="6" hidden="1">'прил № 3 (2) Инд тарифы ССО'!$2:$4</definedName>
    <definedName name="Z_049210FF_EE61_4F07_9A7D_A93788790594_.wvu.Rows" localSheetId="7" hidden="1">'Прил № 4 ЕКТ'!$14:$20</definedName>
    <definedName name="Z_049210FF_EE61_4F07_9A7D_A93788790594_.wvu.Rows" localSheetId="12" hidden="1">'прил № 5 '!$23:$49</definedName>
    <definedName name="Z_049210FF_EE61_4F07_9A7D_A93788790594_.wvu.Rows" localSheetId="8" hidden="1">'прил4 таб 1 НВВ ТСО'!$14:$19</definedName>
    <definedName name="Z_049210FF_EE61_4F07_9A7D_A93788790594_.wvu.Rows" localSheetId="11" hidden="1">'прил4 таб 2'!$5:$6,'прил4 таб 2'!$11:$11,'прил4 таб 2'!$32:$49</definedName>
    <definedName name="Z_049210FF_EE61_4F07_9A7D_A93788790594_.wvu.Rows" localSheetId="14" hidden="1">'расп2017_тарифы население'!$23:$49</definedName>
    <definedName name="Z_049210FF_EE61_4F07_9A7D_A93788790594_.wvu.Rows" localSheetId="0" hidden="1">'таб 1'!$14:$19</definedName>
    <definedName name="Z_049210FF_EE61_4F07_9A7D_A93788790594_.wvu.Rows" localSheetId="1" hidden="1">'таб 2'!$5:$6,'таб 2'!$11:$11,'таб 2'!$32:$49</definedName>
    <definedName name="Z_049210FF_EE61_4F07_9A7D_A93788790594_.wvu.Rows" localSheetId="9" hidden="1">'табл 2'!$31:$48</definedName>
    <definedName name="Z_049210FF_EE61_4F07_9A7D_A93788790594_.wvu.Rows" localSheetId="17" hidden="1">'тарифы передача (5000-7472)'!$23:$49</definedName>
    <definedName name="Z_18E0A45A_F64C_11D3_90C7_000062A15C1A_.wvu.Cols" localSheetId="15" hidden="1">#REF!</definedName>
    <definedName name="Z_18E0A45A_F64C_11D3_90C7_000062A15C1A_.wvu.Cols" localSheetId="4" hidden="1">#REF!</definedName>
    <definedName name="Z_18E0A45A_F64C_11D3_90C7_000062A15C1A_.wvu.Cols" localSheetId="5" hidden="1">#REF!</definedName>
    <definedName name="Z_18E0A45A_F64C_11D3_90C7_000062A15C1A_.wvu.Cols" localSheetId="6" hidden="1">#REF!</definedName>
    <definedName name="Z_18E0A45A_F64C_11D3_90C7_000062A15C1A_.wvu.Cols" localSheetId="7" hidden="1">#REF!</definedName>
    <definedName name="Z_18E0A45A_F64C_11D3_90C7_000062A15C1A_.wvu.Cols" hidden="1">#REF!</definedName>
    <definedName name="Z_18E0A45A_F64C_11D3_90C7_000062A15C1A_.wvu.FilterData" localSheetId="15" hidden="1">#REF!</definedName>
    <definedName name="Z_18E0A45A_F64C_11D3_90C7_000062A15C1A_.wvu.FilterData" localSheetId="4" hidden="1">#REF!</definedName>
    <definedName name="Z_18E0A45A_F64C_11D3_90C7_000062A15C1A_.wvu.FilterData" localSheetId="6" hidden="1">#REF!</definedName>
    <definedName name="Z_18E0A45A_F64C_11D3_90C7_000062A15C1A_.wvu.FilterData" localSheetId="7" hidden="1">#REF!</definedName>
    <definedName name="Z_18E0A45A_F64C_11D3_90C7_000062A15C1A_.wvu.FilterData" hidden="1">#REF!</definedName>
    <definedName name="Z_18E0A45A_F64C_11D3_90C7_000062A15C1A_.wvu.PrintTitles" localSheetId="15" hidden="1">#REF!</definedName>
    <definedName name="Z_18E0A45A_F64C_11D3_90C7_000062A15C1A_.wvu.PrintTitles" localSheetId="4" hidden="1">#REF!</definedName>
    <definedName name="Z_18E0A45A_F64C_11D3_90C7_000062A15C1A_.wvu.PrintTitles" localSheetId="6" hidden="1">#REF!</definedName>
    <definedName name="Z_18E0A45A_F64C_11D3_90C7_000062A15C1A_.wvu.PrintTitles" localSheetId="7" hidden="1">#REF!</definedName>
    <definedName name="Z_18E0A45A_F64C_11D3_90C7_000062A15C1A_.wvu.PrintTitles" hidden="1">#REF!</definedName>
    <definedName name="Z_5818FD20_4030_4898_A040_A45F6D39AA99_.wvu.Cols" localSheetId="15" hidden="1">'НВВ на котел'!$IS:$IU,'НВВ на котел'!$SO:$SQ,'НВВ на котел'!$ACK:$ACM,'НВВ на котел'!$AMG:$AMI,'НВВ на котел'!$AWC:$AWE,'НВВ на котел'!$BFY:$BGA,'НВВ на котел'!$BPU:$BPW,'НВВ на котел'!$BZQ:$BZS,'НВВ на котел'!$CJM:$CJO,'НВВ на котел'!$CTI:$CTK,'НВВ на котел'!$DDE:$DDG,'НВВ на котел'!$DNA:$DNC,'НВВ на котел'!$DWW:$DWY,'НВВ на котел'!$EGS:$EGU,'НВВ на котел'!$EQO:$EQQ,'НВВ на котел'!$FAK:$FAM,'НВВ на котел'!$FKG:$FKI,'НВВ на котел'!$FUC:$FUE,'НВВ на котел'!$GDY:$GEA,'НВВ на котел'!$GNU:$GNW,'НВВ на котел'!$GXQ:$GXS,'НВВ на котел'!$HHM:$HHO,'НВВ на котел'!$HRI:$HRK,'НВВ на котел'!$IBE:$IBG,'НВВ на котел'!$ILA:$ILC,'НВВ на котел'!$IUW:$IUY,'НВВ на котел'!$JES:$JEU,'НВВ на котел'!$JOO:$JOQ,'НВВ на котел'!$JYK:$JYM,'НВВ на котел'!$KIG:$KII,'НВВ на котел'!$KSC:$KSE,'НВВ на котел'!$LBY:$LCA,'НВВ на котел'!$LLU:$LLW,'НВВ на котел'!$LVQ:$LVS,'НВВ на котел'!$MFM:$MFO,'НВВ на котел'!$MPI:$MPK,'НВВ на котел'!$MZE:$MZG,'НВВ на котел'!$NJA:$NJC,'НВВ на котел'!$NSW:$NSY,'НВВ на котел'!$OCS:$OCU,'НВВ на котел'!$OMO:$OMQ,'НВВ на котел'!$OWK:$OWM,'НВВ на котел'!$PGG:$PGI,'НВВ на котел'!$PQC:$PQE,'НВВ на котел'!$PZY:$QAA,'НВВ на котел'!$QJU:$QJW,'НВВ на котел'!$QTQ:$QTS,'НВВ на котел'!$RDM:$RDO,'НВВ на котел'!$RNI:$RNK,'НВВ на котел'!$RXE:$RXG,'НВВ на котел'!$SHA:$SHC,'НВВ на котел'!$SQW:$SQY,'НВВ на котел'!$TAS:$TAU,'НВВ на котел'!$TKO:$TKQ,'НВВ на котел'!$TUK:$TUM,'НВВ на котел'!$UEG:$UEI,'НВВ на котел'!$UOC:$UOE,'НВВ на котел'!$UXY:$UYA,'НВВ на котел'!$VHU:$VHW,'НВВ на котел'!$VRQ:$VRS,'НВВ на котел'!$WBM:$WBO,'НВВ на котел'!$WLI:$WLK,'НВВ на котел'!$WVE:$WVG</definedName>
    <definedName name="Z_5818FD20_4030_4898_A040_A45F6D39AA99_.wvu.Cols" localSheetId="16" hidden="1">'ОБЩАЯ 2015'!$IS:$IU,'ОБЩАЯ 2015'!$SO:$SQ,'ОБЩАЯ 2015'!$ACK:$ACM,'ОБЩАЯ 2015'!$AMG:$AMI,'ОБЩАЯ 2015'!$AWC:$AWE,'ОБЩАЯ 2015'!$BFY:$BGA,'ОБЩАЯ 2015'!$BPU:$BPW,'ОБЩАЯ 2015'!$BZQ:$BZS,'ОБЩАЯ 2015'!$CJM:$CJO,'ОБЩАЯ 2015'!$CTI:$CTK,'ОБЩАЯ 2015'!$DDE:$DDG,'ОБЩАЯ 2015'!$DNA:$DNC,'ОБЩАЯ 2015'!$DWW:$DWY,'ОБЩАЯ 2015'!$EGS:$EGU,'ОБЩАЯ 2015'!$EQO:$EQQ,'ОБЩАЯ 2015'!$FAK:$FAM,'ОБЩАЯ 2015'!$FKG:$FKI,'ОБЩАЯ 2015'!$FUC:$FUE,'ОБЩАЯ 2015'!$GDY:$GEA,'ОБЩАЯ 2015'!$GNU:$GNW,'ОБЩАЯ 2015'!$GXQ:$GXS,'ОБЩАЯ 2015'!$HHM:$HHO,'ОБЩАЯ 2015'!$HRI:$HRK,'ОБЩАЯ 2015'!$IBE:$IBG,'ОБЩАЯ 2015'!$ILA:$ILC,'ОБЩАЯ 2015'!$IUW:$IUY,'ОБЩАЯ 2015'!$JES:$JEU,'ОБЩАЯ 2015'!$JOO:$JOQ,'ОБЩАЯ 2015'!$JYK:$JYM,'ОБЩАЯ 2015'!$KIG:$KII,'ОБЩАЯ 2015'!$KSC:$KSE,'ОБЩАЯ 2015'!$LBY:$LCA,'ОБЩАЯ 2015'!$LLU:$LLW,'ОБЩАЯ 2015'!$LVQ:$LVS,'ОБЩАЯ 2015'!$MFM:$MFO,'ОБЩАЯ 2015'!$MPI:$MPK,'ОБЩАЯ 2015'!$MZE:$MZG,'ОБЩАЯ 2015'!$NJA:$NJC,'ОБЩАЯ 2015'!$NSW:$NSY,'ОБЩАЯ 2015'!$OCS:$OCU,'ОБЩАЯ 2015'!$OMO:$OMQ,'ОБЩАЯ 2015'!$OWK:$OWM,'ОБЩАЯ 2015'!$PGG:$PGI,'ОБЩАЯ 2015'!$PQC:$PQE,'ОБЩАЯ 2015'!$PZY:$QAA,'ОБЩАЯ 2015'!$QJU:$QJW,'ОБЩАЯ 2015'!$QTQ:$QTS,'ОБЩАЯ 2015'!$RDM:$RDO,'ОБЩАЯ 2015'!$RNI:$RNK,'ОБЩАЯ 2015'!$RXE:$RXG,'ОБЩАЯ 2015'!$SHA:$SHC,'ОБЩАЯ 2015'!$SQW:$SQY,'ОБЩАЯ 2015'!$TAS:$TAU,'ОБЩАЯ 2015'!$TKO:$TKQ,'ОБЩАЯ 2015'!$TUK:$TUM,'ОБЩАЯ 2015'!$UEG:$UEI,'ОБЩАЯ 2015'!$UOC:$UOE,'ОБЩАЯ 2015'!$UXY:$UYA,'ОБЩАЯ 2015'!$VHU:$VHW,'ОБЩАЯ 2015'!$VRQ:$VRS,'ОБЩАЯ 2015'!$WBM:$WBO,'ОБЩАЯ 2015'!$WLI:$WLK,'ОБЩАЯ 2015'!$WVE:$WVG</definedName>
    <definedName name="Z_5818FD20_4030_4898_A040_A45F6D39AA99_.wvu.Cols" localSheetId="6" hidden="1">'прил № 3 (2) Инд тарифы ССО'!$C:$N</definedName>
    <definedName name="Z_5818FD20_4030_4898_A040_A45F6D39AA99_.wvu.Cols" localSheetId="8" hidden="1">'прил4 таб 1 НВВ ТСО'!$I:$X</definedName>
    <definedName name="Z_5818FD20_4030_4898_A040_A45F6D39AA99_.wvu.Cols" localSheetId="11" hidden="1">'прил4 таб 2'!$D:$D,'прил4 таб 2'!$I:$I</definedName>
    <definedName name="Z_5818FD20_4030_4898_A040_A45F6D39AA99_.wvu.Cols" localSheetId="1" hidden="1">'таб 2'!$D:$D,'таб 2'!$I:$I</definedName>
    <definedName name="Z_5818FD20_4030_4898_A040_A45F6D39AA99_.wvu.PrintArea" localSheetId="13" hidden="1">'4 таб 2'!$A$1:$K$53</definedName>
    <definedName name="Z_5818FD20_4030_4898_A040_A45F6D39AA99_.wvu.PrintArea" localSheetId="2" hidden="1">'ЕКТ прочие прил 4'!$B$1:$I$28</definedName>
    <definedName name="Z_5818FD20_4030_4898_A040_A45F6D39AA99_.wvu.PrintArea" localSheetId="15" hidden="1">'НВВ на котел'!$A$2:$AE$97</definedName>
    <definedName name="Z_5818FD20_4030_4898_A040_A45F6D39AA99_.wvu.PrintArea" localSheetId="16" hidden="1">'ОБЩАЯ 2015'!$A$2:$AE$97</definedName>
    <definedName name="Z_5818FD20_4030_4898_A040_A45F6D39AA99_.wvu.PrintArea" localSheetId="10" hidden="1">'прил 4'!$A$1:$E$22</definedName>
    <definedName name="Z_5818FD20_4030_4898_A040_A45F6D39AA99_.wvu.PrintArea" localSheetId="18" hidden="1">'прил № 1 (2015)'!$B$1:$L$51</definedName>
    <definedName name="Z_5818FD20_4030_4898_A040_A45F6D39AA99_.wvu.PrintArea" localSheetId="3" hidden="1">'прил № 2.'!$B$1:$E$113</definedName>
    <definedName name="Z_5818FD20_4030_4898_A040_A45F6D39AA99_.wvu.PrintArea" localSheetId="4" hidden="1">'прил № 2. (2)'!$B$1:$E$80</definedName>
    <definedName name="Z_5818FD20_4030_4898_A040_A45F6D39AA99_.wvu.PrintArea" localSheetId="5" hidden="1">'прил № 3'!$A$1:$AL$37</definedName>
    <definedName name="Z_5818FD20_4030_4898_A040_A45F6D39AA99_.wvu.PrintArea" localSheetId="6" hidden="1">'прил № 3 (2) Инд тарифы ССО'!$A$1:$AL$28</definedName>
    <definedName name="Z_5818FD20_4030_4898_A040_A45F6D39AA99_.wvu.PrintArea" localSheetId="7" hidden="1">'Прил № 4 ЕКТ'!$B$1:$I$27</definedName>
    <definedName name="Z_5818FD20_4030_4898_A040_A45F6D39AA99_.wvu.PrintArea" localSheetId="12" hidden="1">'прил № 5 '!$A$1:$E$49</definedName>
    <definedName name="Z_5818FD20_4030_4898_A040_A45F6D39AA99_.wvu.PrintArea" localSheetId="8" hidden="1">'прил4 таб 1 НВВ ТСО'!$B$1:$X$40</definedName>
    <definedName name="Z_5818FD20_4030_4898_A040_A45F6D39AA99_.wvu.PrintArea" localSheetId="11" hidden="1">'прил4 таб 2'!$A$1:$M$54</definedName>
    <definedName name="Z_5818FD20_4030_4898_A040_A45F6D39AA99_.wvu.PrintArea" localSheetId="14" hidden="1">'расп2017_тарифы население'!$A$1:$E$22</definedName>
    <definedName name="Z_5818FD20_4030_4898_A040_A45F6D39AA99_.wvu.PrintArea" localSheetId="0" hidden="1">'таб 1'!$B$1:$X$50</definedName>
    <definedName name="Z_5818FD20_4030_4898_A040_A45F6D39AA99_.wvu.PrintArea" localSheetId="1" hidden="1">'таб 2'!$A$1:$M$54</definedName>
    <definedName name="Z_5818FD20_4030_4898_A040_A45F6D39AA99_.wvu.PrintArea" localSheetId="9" hidden="1">'табл 2'!$A$1:$K$53</definedName>
    <definedName name="Z_5818FD20_4030_4898_A040_A45F6D39AA99_.wvu.PrintArea" localSheetId="17" hidden="1">'тарифы передача (5000-7472)'!$A$1:$E$49</definedName>
    <definedName name="Z_5818FD20_4030_4898_A040_A45F6D39AA99_.wvu.PrintTitles" localSheetId="10" hidden="1">'прил 4'!$5:$6</definedName>
    <definedName name="Z_5818FD20_4030_4898_A040_A45F6D39AA99_.wvu.PrintTitles" localSheetId="12" hidden="1">'прил № 5 '!$5:$6</definedName>
    <definedName name="Z_5818FD20_4030_4898_A040_A45F6D39AA99_.wvu.PrintTitles" localSheetId="14" hidden="1">'расп2017_тарифы население'!$5:$6</definedName>
    <definedName name="Z_5818FD20_4030_4898_A040_A45F6D39AA99_.wvu.PrintTitles" localSheetId="17" hidden="1">'тарифы передача (5000-7472)'!$5:$6</definedName>
    <definedName name="Z_5818FD20_4030_4898_A040_A45F6D39AA99_.wvu.Rows" localSheetId="13" hidden="1">'4 таб 2'!$31:$48</definedName>
    <definedName name="Z_5818FD20_4030_4898_A040_A45F6D39AA99_.wvu.Rows" localSheetId="2" hidden="1">'ЕКТ прочие прил 4'!$15:$21</definedName>
    <definedName name="Z_5818FD20_4030_4898_A040_A45F6D39AA99_.wvu.Rows" localSheetId="15" hidden="1">'НВВ на котел'!$21:$22,'НВВ на котел'!$99:$99,'НВВ на котел'!$101:$101,'НВВ на котел'!$103:$103,'НВВ на котел'!$105:$105,'НВВ на котел'!$108:$109</definedName>
    <definedName name="Z_5818FD20_4030_4898_A040_A45F6D39AA99_.wvu.Rows" localSheetId="16" hidden="1">'ОБЩАЯ 2015'!$99:$99,'ОБЩАЯ 2015'!$101:$101,'ОБЩАЯ 2015'!$103:$103,'ОБЩАЯ 2015'!$105:$105,'ОБЩАЯ 2015'!$108:$109</definedName>
    <definedName name="Z_5818FD20_4030_4898_A040_A45F6D39AA99_.wvu.Rows" localSheetId="10" hidden="1">'прил 4'!$23:$49</definedName>
    <definedName name="Z_5818FD20_4030_4898_A040_A45F6D39AA99_.wvu.Rows" localSheetId="3" hidden="1">'прил № 2.'!$2:$4</definedName>
    <definedName name="Z_5818FD20_4030_4898_A040_A45F6D39AA99_.wvu.Rows" localSheetId="4" hidden="1">'прил № 2. (2)'!$2:$4</definedName>
    <definedName name="Z_5818FD20_4030_4898_A040_A45F6D39AA99_.wvu.Rows" localSheetId="5" hidden="1">'прил № 3'!$2:$4</definedName>
    <definedName name="Z_5818FD20_4030_4898_A040_A45F6D39AA99_.wvu.Rows" localSheetId="6" hidden="1">'прил № 3 (2) Инд тарифы ССО'!$2:$4</definedName>
    <definedName name="Z_5818FD20_4030_4898_A040_A45F6D39AA99_.wvu.Rows" localSheetId="7" hidden="1">'Прил № 4 ЕКТ'!$14:$20</definedName>
    <definedName name="Z_5818FD20_4030_4898_A040_A45F6D39AA99_.wvu.Rows" localSheetId="12" hidden="1">'прил № 5 '!$23:$49</definedName>
    <definedName name="Z_5818FD20_4030_4898_A040_A45F6D39AA99_.wvu.Rows" localSheetId="8" hidden="1">'прил4 таб 1 НВВ ТСО'!$14:$19</definedName>
    <definedName name="Z_5818FD20_4030_4898_A040_A45F6D39AA99_.wvu.Rows" localSheetId="11" hidden="1">'прил4 таб 2'!$5:$6,'прил4 таб 2'!$11:$11,'прил4 таб 2'!$32:$49</definedName>
    <definedName name="Z_5818FD20_4030_4898_A040_A45F6D39AA99_.wvu.Rows" localSheetId="14" hidden="1">'расп2017_тарифы население'!$23:$49</definedName>
    <definedName name="Z_5818FD20_4030_4898_A040_A45F6D39AA99_.wvu.Rows" localSheetId="0" hidden="1">'таб 1'!$14:$19</definedName>
    <definedName name="Z_5818FD20_4030_4898_A040_A45F6D39AA99_.wvu.Rows" localSheetId="1" hidden="1">'таб 2'!$5:$6,'таб 2'!$11:$11,'таб 2'!$32:$49</definedName>
    <definedName name="Z_5818FD20_4030_4898_A040_A45F6D39AA99_.wvu.Rows" localSheetId="9" hidden="1">'табл 2'!$31:$48</definedName>
    <definedName name="Z_5818FD20_4030_4898_A040_A45F6D39AA99_.wvu.Rows" localSheetId="17" hidden="1">'тарифы передача (5000-7472)'!$23:$49</definedName>
    <definedName name="zcb">#N/A</definedName>
    <definedName name="zero" localSheetId="15">#REF!</definedName>
    <definedName name="zero" localSheetId="4">#REF!</definedName>
    <definedName name="zero" localSheetId="5">#REF!</definedName>
    <definedName name="zero" localSheetId="6">#REF!</definedName>
    <definedName name="zero" localSheetId="7">#REF!</definedName>
    <definedName name="zero">#REF!</definedName>
    <definedName name="zg">#N/A</definedName>
    <definedName name="zxs" localSheetId="15">#REF!</definedName>
    <definedName name="zxs" localSheetId="4">#REF!</definedName>
    <definedName name="zxs" localSheetId="5">#REF!</definedName>
    <definedName name="zxs" localSheetId="6">#REF!</definedName>
    <definedName name="zxs" localSheetId="7">#REF!</definedName>
    <definedName name="zxs">#REF!</definedName>
    <definedName name="zxva">#N/A</definedName>
    <definedName name="zxvzxvzxv">#N/A</definedName>
    <definedName name="а" localSheetId="15">#REF!</definedName>
    <definedName name="а" localSheetId="4">#REF!</definedName>
    <definedName name="а" localSheetId="5">#REF!</definedName>
    <definedName name="а" localSheetId="6">#REF!</definedName>
    <definedName name="а" localSheetId="7">#REF!</definedName>
    <definedName name="а">#REF!</definedName>
    <definedName name="А02" localSheetId="15">#REF!</definedName>
    <definedName name="А02" localSheetId="4">#REF!</definedName>
    <definedName name="А02" localSheetId="6">#REF!</definedName>
    <definedName name="А02" localSheetId="7">#REF!</definedName>
    <definedName name="А02">#REF!</definedName>
    <definedName name="а1" localSheetId="15">#REF!</definedName>
    <definedName name="а1" localSheetId="4">#REF!</definedName>
    <definedName name="а1" localSheetId="6">#REF!</definedName>
    <definedName name="а1" localSheetId="7">#REF!</definedName>
    <definedName name="а1">#REF!</definedName>
    <definedName name="а216_1" localSheetId="15">#REF!</definedName>
    <definedName name="а216_1" localSheetId="4">#REF!</definedName>
    <definedName name="а216_1" localSheetId="6">#REF!</definedName>
    <definedName name="а216_1" localSheetId="7">#REF!</definedName>
    <definedName name="а216_1">#REF!</definedName>
    <definedName name="а246_1" localSheetId="15">#REF!</definedName>
    <definedName name="а246_1" localSheetId="4">#REF!</definedName>
    <definedName name="а246_1" localSheetId="6">#REF!</definedName>
    <definedName name="а246_1" localSheetId="7">#REF!</definedName>
    <definedName name="а246_1">#REF!</definedName>
    <definedName name="а246_2" localSheetId="15">#REF!</definedName>
    <definedName name="а246_2" localSheetId="4">#REF!</definedName>
    <definedName name="а246_2" localSheetId="6">#REF!</definedName>
    <definedName name="а246_2" localSheetId="7">#REF!</definedName>
    <definedName name="а246_2">#REF!</definedName>
    <definedName name="а4_2" localSheetId="15">#REF!</definedName>
    <definedName name="а4_2" localSheetId="4">#REF!</definedName>
    <definedName name="а4_2" localSheetId="6">#REF!</definedName>
    <definedName name="а4_2" localSheetId="7">#REF!</definedName>
    <definedName name="а4_2">#REF!</definedName>
    <definedName name="а42" localSheetId="15">#REF!</definedName>
    <definedName name="а42" localSheetId="4">#REF!</definedName>
    <definedName name="а42" localSheetId="6">#REF!</definedName>
    <definedName name="а42" localSheetId="7">#REF!</definedName>
    <definedName name="а42">#REF!</definedName>
    <definedName name="а6" localSheetId="15">#REF!</definedName>
    <definedName name="а6" localSheetId="4">#REF!</definedName>
    <definedName name="а6" localSheetId="6">#REF!</definedName>
    <definedName name="а6" localSheetId="7">#REF!</definedName>
    <definedName name="а6">#REF!</definedName>
    <definedName name="А8" localSheetId="15">#REF!</definedName>
    <definedName name="А8" localSheetId="4">#REF!</definedName>
    <definedName name="А8" localSheetId="6">#REF!</definedName>
    <definedName name="А8" localSheetId="7">#REF!</definedName>
    <definedName name="А8">#REF!</definedName>
    <definedName name="А9" localSheetId="15">#REF!</definedName>
    <definedName name="А9" localSheetId="4">#REF!</definedName>
    <definedName name="А9" localSheetId="6">#REF!</definedName>
    <definedName name="А9" localSheetId="7">#REF!</definedName>
    <definedName name="А9">#REF!</definedName>
    <definedName name="аа">#N/A</definedName>
    <definedName name="ааа">'[60]Продажи реальные и прогноз 20 л'!$E$47</definedName>
    <definedName name="АААААААА">#N/A</definedName>
    <definedName name="ав">#N/A</definedName>
    <definedName name="ава" localSheetId="15">#REF!</definedName>
    <definedName name="ава" localSheetId="4">#REF!</definedName>
    <definedName name="ава" localSheetId="5">#REF!</definedName>
    <definedName name="ава" localSheetId="6">#REF!</definedName>
    <definedName name="ава" localSheetId="7">#REF!</definedName>
    <definedName name="ава">#REF!</definedName>
    <definedName name="авг" localSheetId="15">#REF!</definedName>
    <definedName name="авг" localSheetId="4">#REF!</definedName>
    <definedName name="авг" localSheetId="6">#REF!</definedName>
    <definedName name="авг" localSheetId="7">#REF!</definedName>
    <definedName name="авг">#REF!</definedName>
    <definedName name="авг2" localSheetId="15">#REF!</definedName>
    <definedName name="авг2" localSheetId="4">#REF!</definedName>
    <definedName name="авг2" localSheetId="6">#REF!</definedName>
    <definedName name="авг2" localSheetId="7">#REF!</definedName>
    <definedName name="авг2">#REF!</definedName>
    <definedName name="аепк" localSheetId="15">#REF!</definedName>
    <definedName name="аепк" localSheetId="4">#REF!</definedName>
    <definedName name="аепк" localSheetId="6">#REF!</definedName>
    <definedName name="аепк" localSheetId="7">#REF!</definedName>
    <definedName name="аепк">#REF!</definedName>
    <definedName name="Амортизация" localSheetId="15">#REF!</definedName>
    <definedName name="Амортизация" localSheetId="4">#REF!</definedName>
    <definedName name="Амортизация" localSheetId="6">#REF!</definedName>
    <definedName name="Амортизация" localSheetId="7">#REF!</definedName>
    <definedName name="Амортизация">#REF!</definedName>
    <definedName name="Анализ" localSheetId="15">#REF!</definedName>
    <definedName name="Анализ" localSheetId="4">#REF!</definedName>
    <definedName name="Анализ" localSheetId="6">#REF!</definedName>
    <definedName name="Анализ" localSheetId="7">#REF!</definedName>
    <definedName name="Анализ">#REF!</definedName>
    <definedName name="ап">#N/A</definedName>
    <definedName name="апвар">#N/A</definedName>
    <definedName name="апооз" localSheetId="15">#REF!</definedName>
    <definedName name="апооз" localSheetId="4">#REF!</definedName>
    <definedName name="апооз" localSheetId="5">#REF!</definedName>
    <definedName name="апооз" localSheetId="6">#REF!</definedName>
    <definedName name="апооз" localSheetId="7">#REF!</definedName>
    <definedName name="апооз">#REF!</definedName>
    <definedName name="апорплжлх" localSheetId="15">#REF!</definedName>
    <definedName name="апорплжлх" localSheetId="4">#REF!</definedName>
    <definedName name="апорплжлх" localSheetId="6">#REF!</definedName>
    <definedName name="апорплжлх" localSheetId="7">#REF!</definedName>
    <definedName name="апорплжлх">#REF!</definedName>
    <definedName name="апр" localSheetId="15">#REF!</definedName>
    <definedName name="апр" localSheetId="4">#REF!</definedName>
    <definedName name="апр" localSheetId="6">#REF!</definedName>
    <definedName name="апр" localSheetId="7">#REF!</definedName>
    <definedName name="апр">#REF!</definedName>
    <definedName name="апр2" localSheetId="15">#REF!</definedName>
    <definedName name="апр2" localSheetId="4">#REF!</definedName>
    <definedName name="апр2" localSheetId="6">#REF!</definedName>
    <definedName name="апр2" localSheetId="7">#REF!</definedName>
    <definedName name="апр2">#REF!</definedName>
    <definedName name="апралоаорпло" localSheetId="15">#REF!</definedName>
    <definedName name="апралоаорпло" localSheetId="4">#REF!</definedName>
    <definedName name="апралоаорпло" localSheetId="6">#REF!</definedName>
    <definedName name="апралоаорпло" localSheetId="7">#REF!</definedName>
    <definedName name="апралоаорпло">#REF!</definedName>
    <definedName name="апрполлд" localSheetId="15">#REF!</definedName>
    <definedName name="апрполлд" localSheetId="4">#REF!</definedName>
    <definedName name="апрполлд" localSheetId="6">#REF!</definedName>
    <definedName name="апрполлд" localSheetId="7">#REF!</definedName>
    <definedName name="апрполлд">#REF!</definedName>
    <definedName name="апршп" localSheetId="15">#REF!</definedName>
    <definedName name="апршп" localSheetId="4">#REF!</definedName>
    <definedName name="апршп" localSheetId="6">#REF!</definedName>
    <definedName name="апршп" localSheetId="7">#REF!</definedName>
    <definedName name="апршп">#REF!</definedName>
    <definedName name="ара" localSheetId="15">#REF!</definedName>
    <definedName name="ара" localSheetId="4">#REF!</definedName>
    <definedName name="ара" localSheetId="6">#REF!</definedName>
    <definedName name="ара" localSheetId="7">#REF!</definedName>
    <definedName name="ара">#REF!</definedName>
    <definedName name="аре" localSheetId="15">#REF!</definedName>
    <definedName name="аре" localSheetId="4">#REF!</definedName>
    <definedName name="аре" localSheetId="6">#REF!</definedName>
    <definedName name="аре" localSheetId="7">#REF!</definedName>
    <definedName name="аре">#REF!</definedName>
    <definedName name="АТП" localSheetId="15">#REF!</definedName>
    <definedName name="АТП" localSheetId="4">#REF!</definedName>
    <definedName name="АТП" localSheetId="6">#REF!</definedName>
    <definedName name="АТП" localSheetId="7">#REF!</definedName>
    <definedName name="АТП">#REF!</definedName>
    <definedName name="аукапм" localSheetId="15">#REF!</definedName>
    <definedName name="аукапм" localSheetId="4">#REF!</definedName>
    <definedName name="аукапм" localSheetId="6">#REF!</definedName>
    <definedName name="аукапм" localSheetId="7">#REF!</definedName>
    <definedName name="аукапм">#REF!</definedName>
    <definedName name="аяыпамыпмипи">#N/A</definedName>
    <definedName name="б">#N/A</definedName>
    <definedName name="Б1">'[61]мар 2001'!$A$1:$Q$524</definedName>
    <definedName name="база">[61]SHPZ!$A$1:$BC$4313</definedName>
    <definedName name="_xlnm.Database" localSheetId="15">#REF!</definedName>
    <definedName name="_xlnm.Database" localSheetId="16">#REF!</definedName>
    <definedName name="_xlnm.Database" localSheetId="4">#REF!</definedName>
    <definedName name="_xlnm.Database" localSheetId="5">#REF!</definedName>
    <definedName name="_xlnm.Database" localSheetId="6">#REF!</definedName>
    <definedName name="_xlnm.Database" localSheetId="7">#REF!</definedName>
    <definedName name="_xlnm.Database">#REF!</definedName>
    <definedName name="База_данных_1">'[62]мар 2001'!$A$1:$P$524</definedName>
    <definedName name="Базовые">'[63]Производство электроэнергии'!$A$95</definedName>
    <definedName name="баланс">[64]Баланс!$D$60</definedName>
    <definedName name="Балимела" localSheetId="5" hidden="1">{"PRINTME",#N/A,FALSE,"FINAL-10"}</definedName>
    <definedName name="Балимела" localSheetId="6" hidden="1">{"PRINTME",#N/A,FALSE,"FINAL-10"}</definedName>
    <definedName name="Балимела" hidden="1">{"PRINTME",#N/A,FALSE,"FINAL-10"}</definedName>
    <definedName name="бб">#N/A</definedName>
    <definedName name="Бищкек02" localSheetId="15">#REF!</definedName>
    <definedName name="Бищкек02" localSheetId="4">#REF!</definedName>
    <definedName name="Бищкек02" localSheetId="5">#REF!</definedName>
    <definedName name="Бищкек02" localSheetId="6">#REF!</definedName>
    <definedName name="Бищкек02" localSheetId="7">#REF!</definedName>
    <definedName name="Бищкек02">#REF!</definedName>
    <definedName name="БК">#N/A</definedName>
    <definedName name="БС">[65]Справочники!$A$4:$A$6</definedName>
    <definedName name="Бюджетные_электроэнергии">'[65]Производство электроэнергии'!$A$111</definedName>
    <definedName name="в">#N/A</definedName>
    <definedName name="в23ё">#N/A</definedName>
    <definedName name="ва" localSheetId="15">#REF!</definedName>
    <definedName name="ва" localSheetId="4">#REF!</definedName>
    <definedName name="ва" localSheetId="5">#REF!</definedName>
    <definedName name="ва" localSheetId="6">#REF!</definedName>
    <definedName name="ва" localSheetId="7">#REF!</definedName>
    <definedName name="ва">#REF!</definedName>
    <definedName name="Валюта" localSheetId="15">#REF!</definedName>
    <definedName name="Валюта" localSheetId="4">#REF!</definedName>
    <definedName name="Валюта" localSheetId="6">#REF!</definedName>
    <definedName name="Валюта" localSheetId="7">#REF!</definedName>
    <definedName name="Валюта">#REF!</definedName>
    <definedName name="ванмшилдьтджьл" localSheetId="15">#REF!</definedName>
    <definedName name="ванмшилдьтджьл" localSheetId="4">#REF!</definedName>
    <definedName name="ванмшилдьтджьл" localSheetId="6">#REF!</definedName>
    <definedName name="ванмшилдьтджьл" localSheetId="7">#REF!</definedName>
    <definedName name="ванмшилдьтджьл">#REF!</definedName>
    <definedName name="вап">#N/A</definedName>
    <definedName name="вапв" localSheetId="15">P1_T2.1?Protection</definedName>
    <definedName name="вапв" localSheetId="4">P1_T2.1?Protection</definedName>
    <definedName name="вапв" localSheetId="5">P1_T2.1?Protection</definedName>
    <definedName name="вапв" localSheetId="6">P1_T2.1?Protection</definedName>
    <definedName name="вапв" localSheetId="7">P1_T2.1?Protection</definedName>
    <definedName name="вапв">P1_T2.1?Protection</definedName>
    <definedName name="вапвап" localSheetId="5" hidden="1">{"Маржа для директора",#N/A,FALSE,"Маржа Чисто Влад ";"Маржа для директора",#N/A,FALSE,"Маржа Хабаровск";"Маржа для директора",#N/A,FALSE,"Маржа СВОД"}</definedName>
    <definedName name="вапвап" localSheetId="6" hidden="1">{"Маржа для директора",#N/A,FALSE,"Маржа Чисто Влад ";"Маржа для директора",#N/A,FALSE,"Маржа Хабаровск";"Маржа для директора",#N/A,FALSE,"Маржа СВОД"}</definedName>
    <definedName name="вапвап" hidden="1">{"Маржа для директора",#N/A,FALSE,"Маржа Чисто Влад ";"Маржа для директора",#N/A,FALSE,"Маржа Хабаровск";"Маржа для директора",#N/A,FALSE,"Маржа СВОД"}</definedName>
    <definedName name="вапукп" localSheetId="5" hidden="1">{"Маржа для директора",#N/A,FALSE,"Маржа Чисто Влад ";"Маржа для директора",#N/A,FALSE,"Маржа Хабаровск";"Маржа для директора",#N/A,FALSE,"Маржа СВОД"}</definedName>
    <definedName name="вапукп" localSheetId="6" hidden="1">{"Маржа для директора",#N/A,FALSE,"Маржа Чисто Влад ";"Маржа для директора",#N/A,FALSE,"Маржа Хабаровск";"Маржа для директора",#N/A,FALSE,"Маржа СВОД"}</definedName>
    <definedName name="вапукп" hidden="1">{"Маржа для директора",#N/A,FALSE,"Маржа Чисто Влад ";"Маржа для директора",#N/A,FALSE,"Маржа Хабаровск";"Маржа для директора",#N/A,FALSE,"Маржа СВОД"}</definedName>
    <definedName name="вапукпва" localSheetId="5" hidden="1">{"Маржа для директора",#N/A,FALSE,"Маржа Чисто Влад ";"Маржа для директора",#N/A,FALSE,"Маржа Хабаровск";"Маржа для директора",#N/A,FALSE,"Маржа СВОД"}</definedName>
    <definedName name="вапукпва" localSheetId="6" hidden="1">{"Маржа для директора",#N/A,FALSE,"Маржа Чисто Влад ";"Маржа для директора",#N/A,FALSE,"Маржа Хабаровск";"Маржа для директора",#N/A,FALSE,"Маржа СВОД"}</definedName>
    <definedName name="вапукпва" hidden="1">{"Маржа для директора",#N/A,FALSE,"Маржа Чисто Влад ";"Маржа для директора",#N/A,FALSE,"Маржа Хабаровск";"Маржа для директора",#N/A,FALSE,"Маржа СВОД"}</definedName>
    <definedName name="вапукпукапв" localSheetId="5" hidden="1">{"Маржа для директора",#N/A,FALSE,"Маржа Чисто Влад ";"Маржа для директора",#N/A,FALSE,"Маржа Хабаровск";"Маржа для директора",#N/A,FALSE,"Маржа СВОД"}</definedName>
    <definedName name="вапукпукапв" localSheetId="6" hidden="1">{"Маржа для директора",#N/A,FALSE,"Маржа Чисто Влад ";"Маржа для директора",#N/A,FALSE,"Маржа Хабаровск";"Маржа для директора",#N/A,FALSE,"Маржа СВОД"}</definedName>
    <definedName name="вапукпукапв" hidden="1">{"Маржа для директора",#N/A,FALSE,"Маржа Чисто Влад ";"Маржа для директора",#N/A,FALSE,"Маржа Хабаровск";"Маржа для директора",#N/A,FALSE,"Маржа СВОД"}</definedName>
    <definedName name="вапцп" localSheetId="5" hidden="1">{"Маржа для директора",#N/A,FALSE,"Маржа Чисто Влад ";"Маржа для директора",#N/A,FALSE,"Маржа Хабаровск";"Маржа для директора",#N/A,FALSE,"Маржа СВОД"}</definedName>
    <definedName name="вапцп" localSheetId="6" hidden="1">{"Маржа для директора",#N/A,FALSE,"Маржа Чисто Влад ";"Маржа для директора",#N/A,FALSE,"Маржа Хабаровск";"Маржа для директора",#N/A,FALSE,"Маржа СВОД"}</definedName>
    <definedName name="вапцп" hidden="1">{"Маржа для директора",#N/A,FALSE,"Маржа Чисто Влад ";"Маржа для директора",#N/A,FALSE,"Маржа Хабаровск";"Маржа для директора",#N/A,FALSE,"Маржа СВОД"}</definedName>
    <definedName name="вапцуаыв" localSheetId="5" hidden="1">{"Маржа для директора",#N/A,FALSE,"Маржа Чисто Влад ";"Маржа для директора",#N/A,FALSE,"Маржа Хабаровск";"Маржа для директора",#N/A,FALSE,"Маржа СВОД"}</definedName>
    <definedName name="вапцуаыв" localSheetId="6" hidden="1">{"Маржа для директора",#N/A,FALSE,"Маржа Чисто Влад ";"Маржа для директора",#N/A,FALSE,"Маржа Хабаровск";"Маржа для директора",#N/A,FALSE,"Маржа СВОД"}</definedName>
    <definedName name="вапцуаыв" hidden="1">{"Маржа для директора",#N/A,FALSE,"Маржа Чисто Влад ";"Маржа для директора",#N/A,FALSE,"Маржа Хабаровск";"Маржа для директора",#N/A,FALSE,"Маржа СВОД"}</definedName>
    <definedName name="вапцукав" localSheetId="5" hidden="1">{"Маржа для директора",#N/A,FALSE,"Маржа Чисто Влад ";"Маржа для директора",#N/A,FALSE,"Маржа Хабаровск";"Маржа для директора",#N/A,FALSE,"Маржа СВОД"}</definedName>
    <definedName name="вапцукав" localSheetId="6" hidden="1">{"Маржа для директора",#N/A,FALSE,"Маржа Чисто Влад ";"Маржа для директора",#N/A,FALSE,"Маржа Хабаровск";"Маржа для директора",#N/A,FALSE,"Маржа СВОД"}</definedName>
    <definedName name="вапцукав" hidden="1">{"Маржа для директора",#N/A,FALSE,"Маржа Чисто Влад ";"Маржа для директора",#N/A,FALSE,"Маржа Хабаровск";"Маржа для директора",#N/A,FALSE,"Маржа СВОД"}</definedName>
    <definedName name="Вар.их">#N/A</definedName>
    <definedName name="Вар.КАЛМЭ">#N/A</definedName>
    <definedName name="варпукрпуа" localSheetId="5" hidden="1">{"Маржа для директора",#N/A,FALSE,"Маржа Чисто Влад ";"Маржа для директора",#N/A,FALSE,"Маржа Хабаровск";"Маржа для директора",#N/A,FALSE,"Маржа СВОД"}</definedName>
    <definedName name="варпукрпуа" localSheetId="6" hidden="1">{"Маржа для директора",#N/A,FALSE,"Маржа Чисто Влад ";"Маржа для директора",#N/A,FALSE,"Маржа Хабаровск";"Маржа для директора",#N/A,FALSE,"Маржа СВОД"}</definedName>
    <definedName name="варпукрпуа" hidden="1">{"Маржа для директора",#N/A,FALSE,"Маржа Чисто Влад ";"Маржа для директора",#N/A,FALSE,"Маржа Хабаровск";"Маржа для директора",#N/A,FALSE,"Маржа СВОД"}</definedName>
    <definedName name="вау" localSheetId="15">#REF!</definedName>
    <definedName name="вау" localSheetId="4">#REF!</definedName>
    <definedName name="вау" localSheetId="5">#REF!</definedName>
    <definedName name="вау" localSheetId="6">#REF!</definedName>
    <definedName name="вау" localSheetId="7">#REF!</definedName>
    <definedName name="вау">#REF!</definedName>
    <definedName name="вв">#N/A</definedName>
    <definedName name="Введенные_значения" localSheetId="5">IF(Сум_кред*Проц_став*Год_кред*Нач_кред&gt;0,1,0)</definedName>
    <definedName name="Введенные_значения" localSheetId="6">IF([0]!Сум_кред*[0]!Проц_став*[0]!Год_кред*[0]!Нач_кред&gt;0,1,0)</definedName>
    <definedName name="Введенные_значения">IF(Сум_кред*Проц_став*Год_кред*Нач_кред&gt;0,1,0)</definedName>
    <definedName name="ввод_итог" localSheetId="15">#REF!</definedName>
    <definedName name="ввод_итог" localSheetId="4">#REF!</definedName>
    <definedName name="ввод_итог" localSheetId="5">#REF!</definedName>
    <definedName name="ввод_итог" localSheetId="6">#REF!</definedName>
    <definedName name="ввод_итог" localSheetId="7">#REF!</definedName>
    <definedName name="ввод_итог">#REF!</definedName>
    <definedName name="веапку" localSheetId="15">#REF!</definedName>
    <definedName name="веапку" localSheetId="4">#REF!</definedName>
    <definedName name="веапку" localSheetId="6">#REF!</definedName>
    <definedName name="веапку" localSheetId="7">#REF!</definedName>
    <definedName name="веапку">#REF!</definedName>
    <definedName name="век" localSheetId="15">#REF!</definedName>
    <definedName name="век" localSheetId="4">#REF!</definedName>
    <definedName name="век" localSheetId="6">#REF!</definedName>
    <definedName name="век" localSheetId="7">#REF!</definedName>
    <definedName name="век">#REF!</definedName>
    <definedName name="витт" localSheetId="5" hidden="1">{#N/A,#N/A,TRUE,"Лист1";#N/A,#N/A,TRUE,"Лист2";#N/A,#N/A,TRUE,"Лист3"}</definedName>
    <definedName name="витт" localSheetId="6" hidden="1">{#N/A,#N/A,TRUE,"Лист1";#N/A,#N/A,TRUE,"Лист2";#N/A,#N/A,TRUE,"Лист3"}</definedName>
    <definedName name="витт" hidden="1">{#N/A,#N/A,TRUE,"Лист1";#N/A,#N/A,TRUE,"Лист2";#N/A,#N/A,TRUE,"Лист3"}</definedName>
    <definedName name="вйу" localSheetId="15">#REF!</definedName>
    <definedName name="вйу" localSheetId="4">#REF!</definedName>
    <definedName name="вйу" localSheetId="5">#REF!</definedName>
    <definedName name="вйу" localSheetId="6">#REF!</definedName>
    <definedName name="вйу" localSheetId="7">#REF!</definedName>
    <definedName name="вйу">#REF!</definedName>
    <definedName name="вк" localSheetId="5" hidden="1">{"Маржа для директора",#N/A,FALSE,"Маржа Чисто Влад ";"Маржа для директора",#N/A,FALSE,"Маржа Хабаровск";"Маржа для директора",#N/A,FALSE,"Маржа СВОД"}</definedName>
    <definedName name="вк" localSheetId="6" hidden="1">{"Маржа для директора",#N/A,FALSE,"Маржа Чисто Влад ";"Маржа для директора",#N/A,FALSE,"Маржа Хабаровск";"Маржа для директора",#N/A,FALSE,"Маржа СВОД"}</definedName>
    <definedName name="вк" hidden="1">{"Маржа для директора",#N/A,FALSE,"Маржа Чисто Влад ";"Маржа для директора",#N/A,FALSE,"Маржа Хабаровск";"Маржа для директора",#N/A,FALSE,"Маржа СВОД"}</definedName>
    <definedName name="Вл" localSheetId="15">#REF!</definedName>
    <definedName name="Вл" localSheetId="4">#REF!</definedName>
    <definedName name="Вл" localSheetId="5">#REF!</definedName>
    <definedName name="Вл" localSheetId="6">#REF!</definedName>
    <definedName name="Вл" localSheetId="7">#REF!</definedName>
    <definedName name="Вл">#REF!</definedName>
    <definedName name="вм">#N/A</definedName>
    <definedName name="вмивртвр">#N/A</definedName>
    <definedName name="Возврат" localSheetId="15">[66]!Возврат</definedName>
    <definedName name="Возврат" localSheetId="4">[66]!Возврат</definedName>
    <definedName name="Возврат" localSheetId="6">[66]!Возврат</definedName>
    <definedName name="Возврат" localSheetId="7">[66]!Возврат</definedName>
    <definedName name="Возврат">[66]!Возврат</definedName>
    <definedName name="Волгоградэнерго" localSheetId="15">#REF!</definedName>
    <definedName name="Волгоградэнерго" localSheetId="4">#REF!</definedName>
    <definedName name="Волгоградэнерго" localSheetId="5">#REF!</definedName>
    <definedName name="Волгоградэнерго" localSheetId="6">#REF!</definedName>
    <definedName name="Волгоградэнерго" localSheetId="7">#REF!</definedName>
    <definedName name="Волгоградэнерго">#REF!</definedName>
    <definedName name="восемь" localSheetId="15">#REF!</definedName>
    <definedName name="восемь" localSheetId="16">#REF!</definedName>
    <definedName name="восемь" localSheetId="4">#REF!</definedName>
    <definedName name="восемь" localSheetId="6">#REF!</definedName>
    <definedName name="восемь" localSheetId="7">#REF!</definedName>
    <definedName name="восемь">#REF!</definedName>
    <definedName name="впер" localSheetId="15">#REF!</definedName>
    <definedName name="впер" localSheetId="4">#REF!</definedName>
    <definedName name="впер" localSheetId="6">#REF!</definedName>
    <definedName name="впер" localSheetId="7">#REF!</definedName>
    <definedName name="впер">#REF!</definedName>
    <definedName name="впке" localSheetId="15">#REF!</definedName>
    <definedName name="впке" localSheetId="4">#REF!</definedName>
    <definedName name="впке" localSheetId="6">#REF!</definedName>
    <definedName name="впке" localSheetId="7">#REF!</definedName>
    <definedName name="впке">#REF!</definedName>
    <definedName name="впрпроро" localSheetId="15">#REF!</definedName>
    <definedName name="впрпроро" localSheetId="4">#REF!</definedName>
    <definedName name="впрпроро" localSheetId="6">#REF!</definedName>
    <definedName name="впрпроро" localSheetId="7">#REF!</definedName>
    <definedName name="впрпроро">#REF!</definedName>
    <definedName name="вптыаи">#N/A</definedName>
    <definedName name="вртт">#N/A</definedName>
    <definedName name="вс" localSheetId="15">[67]расшифровка!#REF!</definedName>
    <definedName name="вс" localSheetId="4">[67]расшифровка!#REF!</definedName>
    <definedName name="вс" localSheetId="5">[67]расшифровка!#REF!</definedName>
    <definedName name="вс" localSheetId="6">[67]расшифровка!#REF!</definedName>
    <definedName name="вс" localSheetId="7">[67]расшифровка!#REF!</definedName>
    <definedName name="вс">[67]расшифровка!#REF!</definedName>
    <definedName name="Все_продукты" localSheetId="15">#REF!</definedName>
    <definedName name="Все_продукты" localSheetId="4">#REF!</definedName>
    <definedName name="Все_продукты" localSheetId="5">#REF!</definedName>
    <definedName name="Все_продукты" localSheetId="6">#REF!</definedName>
    <definedName name="Все_продукты" localSheetId="7">#REF!</definedName>
    <definedName name="Все_продукты">#REF!</definedName>
    <definedName name="второй" localSheetId="15">#REF!</definedName>
    <definedName name="второй" localSheetId="16">#REF!</definedName>
    <definedName name="второй" localSheetId="4">#REF!</definedName>
    <definedName name="второй" localSheetId="6">#REF!</definedName>
    <definedName name="второй" localSheetId="7">#REF!</definedName>
    <definedName name="второй">#REF!</definedName>
    <definedName name="вукукав" localSheetId="5" hidden="1">{"Маржа для директора",#N/A,FALSE,"Маржа Чисто Влад ";"Маржа для директора",#N/A,FALSE,"Маржа Хабаровск";"Маржа для директора",#N/A,FALSE,"Маржа СВОД"}</definedName>
    <definedName name="вукукав" localSheetId="6" hidden="1">{"Маржа для директора",#N/A,FALSE,"Маржа Чисто Влад ";"Маржа для директора",#N/A,FALSE,"Маржа Хабаровск";"Маржа для директора",#N/A,FALSE,"Маржа СВОД"}</definedName>
    <definedName name="вукукав" hidden="1">{"Маржа для директора",#N/A,FALSE,"Маржа Чисто Влад ";"Маржа для директора",#N/A,FALSE,"Маржа Хабаровск";"Маржа для директора",#N/A,FALSE,"Маржа СВОД"}</definedName>
    <definedName name="вуув" localSheetId="5" hidden="1">{#N/A,#N/A,TRUE,"Лист1";#N/A,#N/A,TRUE,"Лист2";#N/A,#N/A,TRUE,"Лист3"}</definedName>
    <definedName name="вуув" localSheetId="6" hidden="1">{#N/A,#N/A,TRUE,"Лист1";#N/A,#N/A,TRUE,"Лист2";#N/A,#N/A,TRUE,"Лист3"}</definedName>
    <definedName name="вуув" hidden="1">{#N/A,#N/A,TRUE,"Лист1";#N/A,#N/A,TRUE,"Лист2";#N/A,#N/A,TRUE,"Лист3"}</definedName>
    <definedName name="вываыва" localSheetId="5" hidden="1">{"Маржа для директора",#N/A,FALSE,"Маржа Чисто Влад ";"Маржа для директора",#N/A,FALSE,"Маржа Хабаровск";"Маржа для директора",#N/A,FALSE,"Маржа СВОД"}</definedName>
    <definedName name="вываыва" localSheetId="6" hidden="1">{"Маржа для директора",#N/A,FALSE,"Маржа Чисто Влад ";"Маржа для директора",#N/A,FALSE,"Маржа Хабаровск";"Маржа для директора",#N/A,FALSE,"Маржа СВОД"}</definedName>
    <definedName name="вываыва" hidden="1">{"Маржа для директора",#N/A,FALSE,"Маржа Чисто Влад ";"Маржа для директора",#N/A,FALSE,"Маржа Хабаровск";"Маржа для директора",#N/A,FALSE,"Маржа СВОД"}</definedName>
    <definedName name="выр_3" localSheetId="15">#REF!</definedName>
    <definedName name="выр_3" localSheetId="4">#REF!</definedName>
    <definedName name="выр_3" localSheetId="5">#REF!</definedName>
    <definedName name="выр_3" localSheetId="6">#REF!</definedName>
    <definedName name="выр_3" localSheetId="7">#REF!</definedName>
    <definedName name="выр_3">#REF!</definedName>
    <definedName name="выр_4" localSheetId="15">#REF!</definedName>
    <definedName name="выр_4" localSheetId="4">#REF!</definedName>
    <definedName name="выр_4" localSheetId="6">#REF!</definedName>
    <definedName name="выр_4" localSheetId="7">#REF!</definedName>
    <definedName name="выр_4">#REF!</definedName>
    <definedName name="Выручка_Молоко" localSheetId="15">#REF!,#REF!,#REF!,#REF!,#REF!,#REF!,#REF!,#REF!,#REF!,#REF!</definedName>
    <definedName name="Выручка_Молоко" localSheetId="4">#REF!,#REF!,#REF!,#REF!,#REF!,#REF!,#REF!,#REF!,#REF!,#REF!</definedName>
    <definedName name="Выручка_Молоко" localSheetId="5">#REF!,#REF!,#REF!,#REF!,#REF!,#REF!,#REF!,#REF!,#REF!,#REF!</definedName>
    <definedName name="Выручка_Молоко" localSheetId="6">#REF!,#REF!,#REF!,#REF!,#REF!,#REF!,#REF!,#REF!,#REF!,#REF!</definedName>
    <definedName name="Выручка_Молоко" localSheetId="7">#REF!,#REF!,#REF!,#REF!,#REF!,#REF!,#REF!,#REF!,#REF!,#REF!</definedName>
    <definedName name="Выручка_Молоко">#REF!,#REF!,#REF!,#REF!,#REF!,#REF!,#REF!,#REF!,#REF!,#REF!</definedName>
    <definedName name="Выручка_нетто_Молоко" localSheetId="15">#REF!,#REF!,#REF!,#REF!,#REF!,#REF!,#REF!,#REF!,#REF!,#REF!</definedName>
    <definedName name="Выручка_нетто_Молоко" localSheetId="4">#REF!,#REF!,#REF!,#REF!,#REF!,#REF!,#REF!,#REF!,#REF!,#REF!</definedName>
    <definedName name="Выручка_нетто_Молоко" localSheetId="6">#REF!,#REF!,#REF!,#REF!,#REF!,#REF!,#REF!,#REF!,#REF!,#REF!</definedName>
    <definedName name="Выручка_нетто_Молоко" localSheetId="7">#REF!,#REF!,#REF!,#REF!,#REF!,#REF!,#REF!,#REF!,#REF!,#REF!</definedName>
    <definedName name="Выручка_нетто_Молоко">#REF!,#REF!,#REF!,#REF!,#REF!,#REF!,#REF!,#REF!,#REF!,#REF!</definedName>
    <definedName name="Выручка_нетто_Сок" localSheetId="15">#REF!,#REF!,#REF!,#REF!,#REF!,#REF!,#REF!,#REF!,#REF!,#REF!</definedName>
    <definedName name="Выручка_нетто_Сок" localSheetId="4">#REF!,#REF!,#REF!,#REF!,#REF!,#REF!,#REF!,#REF!,#REF!,#REF!</definedName>
    <definedName name="Выручка_нетто_Сок" localSheetId="6">#REF!,#REF!,#REF!,#REF!,#REF!,#REF!,#REF!,#REF!,#REF!,#REF!</definedName>
    <definedName name="Выручка_нетто_Сок" localSheetId="7">#REF!,#REF!,#REF!,#REF!,#REF!,#REF!,#REF!,#REF!,#REF!,#REF!</definedName>
    <definedName name="Выручка_нетто_Сок">#REF!,#REF!,#REF!,#REF!,#REF!,#REF!,#REF!,#REF!,#REF!,#REF!</definedName>
    <definedName name="Выручка_Сок" localSheetId="15">#REF!,#REF!,#REF!,#REF!,#REF!,#REF!,#REF!,#REF!,#REF!,#REF!</definedName>
    <definedName name="Выручка_Сок" localSheetId="4">#REF!,#REF!,#REF!,#REF!,#REF!,#REF!,#REF!,#REF!,#REF!,#REF!</definedName>
    <definedName name="Выручка_Сок" localSheetId="6">#REF!,#REF!,#REF!,#REF!,#REF!,#REF!,#REF!,#REF!,#REF!,#REF!</definedName>
    <definedName name="Выручка_Сок" localSheetId="7">#REF!,#REF!,#REF!,#REF!,#REF!,#REF!,#REF!,#REF!,#REF!,#REF!</definedName>
    <definedName name="Выручка_Сок">#REF!,#REF!,#REF!,#REF!,#REF!,#REF!,#REF!,#REF!,#REF!,#REF!</definedName>
    <definedName name="выфвау" localSheetId="15">#REF!</definedName>
    <definedName name="выфвау" localSheetId="4">#REF!</definedName>
    <definedName name="выфвау" localSheetId="5">#REF!</definedName>
    <definedName name="выфвау" localSheetId="6">#REF!</definedName>
    <definedName name="выфвау" localSheetId="7">#REF!</definedName>
    <definedName name="выфвау">#REF!</definedName>
    <definedName name="г" localSheetId="15">#REF!</definedName>
    <definedName name="г" localSheetId="4">#REF!</definedName>
    <definedName name="г" localSheetId="6">#REF!</definedName>
    <definedName name="г" localSheetId="7">#REF!</definedName>
    <definedName name="г">#REF!</definedName>
    <definedName name="г1" localSheetId="15">#REF!</definedName>
    <definedName name="г1" localSheetId="4">#REF!</definedName>
    <definedName name="г1" localSheetId="6">#REF!</definedName>
    <definedName name="г1" localSheetId="7">#REF!</definedName>
    <definedName name="г1">#REF!</definedName>
    <definedName name="г1_код" localSheetId="15">#REF!</definedName>
    <definedName name="г1_код" localSheetId="4">#REF!</definedName>
    <definedName name="г1_код" localSheetId="6">#REF!</definedName>
    <definedName name="г1_код" localSheetId="7">#REF!</definedName>
    <definedName name="г1_код">#REF!</definedName>
    <definedName name="г1_наим" localSheetId="15">#REF!</definedName>
    <definedName name="г1_наим" localSheetId="4">#REF!</definedName>
    <definedName name="г1_наим" localSheetId="6">#REF!</definedName>
    <definedName name="г1_наим" localSheetId="7">#REF!</definedName>
    <definedName name="г1_наим">#REF!</definedName>
    <definedName name="г1итог" localSheetId="15">#REF!</definedName>
    <definedName name="г1итог" localSheetId="4">#REF!</definedName>
    <definedName name="г1итог" localSheetId="6">#REF!</definedName>
    <definedName name="г1итог" localSheetId="7">#REF!</definedName>
    <definedName name="г1итог">#REF!</definedName>
    <definedName name="г1итог_код" localSheetId="15">#REF!</definedName>
    <definedName name="г1итог_код" localSheetId="4">#REF!</definedName>
    <definedName name="г1итог_код" localSheetId="6">#REF!</definedName>
    <definedName name="г1итог_код" localSheetId="7">#REF!</definedName>
    <definedName name="г1итог_код">#REF!</definedName>
    <definedName name="г2" localSheetId="15">#REF!</definedName>
    <definedName name="г2" localSheetId="4">#REF!</definedName>
    <definedName name="г2" localSheetId="6">#REF!</definedName>
    <definedName name="г2" localSheetId="7">#REF!</definedName>
    <definedName name="г2">#REF!</definedName>
    <definedName name="г2_код" localSheetId="15">#REF!</definedName>
    <definedName name="г2_код" localSheetId="4">#REF!</definedName>
    <definedName name="г2_код" localSheetId="6">#REF!</definedName>
    <definedName name="г2_код" localSheetId="7">#REF!</definedName>
    <definedName name="г2_код">#REF!</definedName>
    <definedName name="г2_наим" localSheetId="15">#REF!</definedName>
    <definedName name="г2_наим" localSheetId="4">#REF!</definedName>
    <definedName name="г2_наим" localSheetId="6">#REF!</definedName>
    <definedName name="г2_наим" localSheetId="7">#REF!</definedName>
    <definedName name="г2_наим">#REF!</definedName>
    <definedName name="г2итог" localSheetId="15">#REF!</definedName>
    <definedName name="г2итог" localSheetId="4">#REF!</definedName>
    <definedName name="г2итог" localSheetId="6">#REF!</definedName>
    <definedName name="г2итог" localSheetId="7">#REF!</definedName>
    <definedName name="г2итог">#REF!</definedName>
    <definedName name="г2итог_код" localSheetId="15">#REF!</definedName>
    <definedName name="г2итог_код" localSheetId="4">#REF!</definedName>
    <definedName name="г2итог_код" localSheetId="6">#REF!</definedName>
    <definedName name="г2итог_код" localSheetId="7">#REF!</definedName>
    <definedName name="г2итог_код">#REF!</definedName>
    <definedName name="г3" localSheetId="15">#REF!</definedName>
    <definedName name="г3" localSheetId="4">#REF!</definedName>
    <definedName name="г3" localSheetId="6">#REF!</definedName>
    <definedName name="г3" localSheetId="7">#REF!</definedName>
    <definedName name="г3">#REF!</definedName>
    <definedName name="г3_код" localSheetId="15">#REF!</definedName>
    <definedName name="г3_код" localSheetId="4">#REF!</definedName>
    <definedName name="г3_код" localSheetId="6">#REF!</definedName>
    <definedName name="г3_код" localSheetId="7">#REF!</definedName>
    <definedName name="г3_код">#REF!</definedName>
    <definedName name="г3_наим" localSheetId="15">#REF!</definedName>
    <definedName name="г3_наим" localSheetId="4">#REF!</definedName>
    <definedName name="г3_наим" localSheetId="6">#REF!</definedName>
    <definedName name="г3_наим" localSheetId="7">#REF!</definedName>
    <definedName name="г3_наим">#REF!</definedName>
    <definedName name="г3итог" localSheetId="15">#REF!</definedName>
    <definedName name="г3итог" localSheetId="4">#REF!</definedName>
    <definedName name="г3итог" localSheetId="6">#REF!</definedName>
    <definedName name="г3итог" localSheetId="7">#REF!</definedName>
    <definedName name="г3итог">#REF!</definedName>
    <definedName name="г3итог_код" localSheetId="15">#REF!</definedName>
    <definedName name="г3итог_код" localSheetId="4">#REF!</definedName>
    <definedName name="г3итог_код" localSheetId="6">#REF!</definedName>
    <definedName name="г3итог_код" localSheetId="7">#REF!</definedName>
    <definedName name="г3итог_код">#REF!</definedName>
    <definedName name="г4" localSheetId="15">#REF!</definedName>
    <definedName name="г4" localSheetId="4">#REF!</definedName>
    <definedName name="г4" localSheetId="6">#REF!</definedName>
    <definedName name="г4" localSheetId="7">#REF!</definedName>
    <definedName name="г4">#REF!</definedName>
    <definedName name="г4_код" localSheetId="15">#REF!</definedName>
    <definedName name="г4_код" localSheetId="4">#REF!</definedName>
    <definedName name="г4_код" localSheetId="6">#REF!</definedName>
    <definedName name="г4_код" localSheetId="7">#REF!</definedName>
    <definedName name="г4_код">#REF!</definedName>
    <definedName name="г4_наим" localSheetId="15">#REF!</definedName>
    <definedName name="г4_наим" localSheetId="4">#REF!</definedName>
    <definedName name="г4_наим" localSheetId="6">#REF!</definedName>
    <definedName name="г4_наим" localSheetId="7">#REF!</definedName>
    <definedName name="г4_наим">#REF!</definedName>
    <definedName name="г4итог" localSheetId="15">#REF!</definedName>
    <definedName name="г4итог" localSheetId="4">#REF!</definedName>
    <definedName name="г4итог" localSheetId="6">#REF!</definedName>
    <definedName name="г4итог" localSheetId="7">#REF!</definedName>
    <definedName name="г4итог">#REF!</definedName>
    <definedName name="г4итог_код" localSheetId="15">#REF!</definedName>
    <definedName name="г4итог_код" localSheetId="4">#REF!</definedName>
    <definedName name="г4итог_код" localSheetId="6">#REF!</definedName>
    <definedName name="г4итог_код" localSheetId="7">#REF!</definedName>
    <definedName name="г4итог_код">#REF!</definedName>
    <definedName name="гггр">#N/A</definedName>
    <definedName name="гнеруекр" localSheetId="5" hidden="1">{"Маржа для директора",#N/A,FALSE,"Маржа Чисто Влад ";"Маржа для директора",#N/A,FALSE,"Маржа Хабаровск";"Маржа для директора",#N/A,FALSE,"Маржа СВОД"}</definedName>
    <definedName name="гнеруекр" localSheetId="6" hidden="1">{"Маржа для директора",#N/A,FALSE,"Маржа Чисто Влад ";"Маржа для директора",#N/A,FALSE,"Маржа Хабаровск";"Маржа для директора",#N/A,FALSE,"Маржа СВОД"}</definedName>
    <definedName name="гнеруекр" hidden="1">{"Маржа для директора",#N/A,FALSE,"Маржа Чисто Влад ";"Маржа для директора",#N/A,FALSE,"Маржа Хабаровск";"Маржа для директора",#N/A,FALSE,"Маржа СВОД"}</definedName>
    <definedName name="гнлзщ">#N/A</definedName>
    <definedName name="гнлнглнг" localSheetId="5" hidden="1">{"Маржа для директора",#N/A,FALSE,"Маржа Чисто Влад ";"Маржа для директора",#N/A,FALSE,"Маржа Хабаровск";"Маржа для директора",#N/A,FALSE,"Маржа СВОД"}</definedName>
    <definedName name="гнлнглнг" localSheetId="6" hidden="1">{"Маржа для директора",#N/A,FALSE,"Маржа Чисто Влад ";"Маржа для директора",#N/A,FALSE,"Маржа Хабаровск";"Маржа для директора",#N/A,FALSE,"Маржа СВОД"}</definedName>
    <definedName name="гнлнглнг" hidden="1">{"Маржа для директора",#N/A,FALSE,"Маржа Чисто Влад ";"Маржа для директора",#N/A,FALSE,"Маржа Хабаровск";"Маржа для директора",#N/A,FALSE,"Маржа СВОД"}</definedName>
    <definedName name="гогнгон" localSheetId="5" hidden="1">{"Маржа для директора",#N/A,FALSE,"Маржа Чисто Влад ";"Маржа для директора",#N/A,FALSE,"Маржа Хабаровск";"Маржа для директора",#N/A,FALSE,"Маржа СВОД"}</definedName>
    <definedName name="гогнгон" localSheetId="6" hidden="1">{"Маржа для директора",#N/A,FALSE,"Маржа Чисто Влад ";"Маржа для директора",#N/A,FALSE,"Маржа Хабаровск";"Маржа для директора",#N/A,FALSE,"Маржа СВОД"}</definedName>
    <definedName name="гогнгон" hidden="1">{"Маржа для директора",#N/A,FALSE,"Маржа Чисто Влад ";"Маржа для директора",#N/A,FALSE,"Маржа Хабаровск";"Маржа для директора",#N/A,FALSE,"Маржа СВОД"}</definedName>
    <definedName name="Год_кред">[68]Лизинг!$D$9</definedName>
    <definedName name="Год_отчета">2004</definedName>
    <definedName name="Годовой_индекс_2000" localSheetId="15">#REF!</definedName>
    <definedName name="Годовой_индекс_2000" localSheetId="4">#REF!</definedName>
    <definedName name="Годовой_индекс_2000" localSheetId="5">#REF!</definedName>
    <definedName name="Годовой_индекс_2000" localSheetId="6">#REF!</definedName>
    <definedName name="Годовой_индекс_2000" localSheetId="7">#REF!</definedName>
    <definedName name="Годовой_индекс_2000">#REF!</definedName>
    <definedName name="грприрцфв00ав98" localSheetId="5" hidden="1">{#N/A,#N/A,TRUE,"Лист1";#N/A,#N/A,TRUE,"Лист2";#N/A,#N/A,TRUE,"Лист3"}</definedName>
    <definedName name="грприрцфв00ав98" localSheetId="6" hidden="1">{#N/A,#N/A,TRUE,"Лист1";#N/A,#N/A,TRUE,"Лист2";#N/A,#N/A,TRUE,"Лист3"}</definedName>
    <definedName name="грприрцфв00ав98" hidden="1">{#N/A,#N/A,TRUE,"Лист1";#N/A,#N/A,TRUE,"Лист2";#N/A,#N/A,TRUE,"Лист3"}</definedName>
    <definedName name="грфинцкавг98Х" localSheetId="5" hidden="1">{#N/A,#N/A,TRUE,"Лист1";#N/A,#N/A,TRUE,"Лист2";#N/A,#N/A,TRUE,"Лист3"}</definedName>
    <definedName name="грфинцкавг98Х" localSheetId="6" hidden="1">{#N/A,#N/A,TRUE,"Лист1";#N/A,#N/A,TRUE,"Лист2";#N/A,#N/A,TRUE,"Лист3"}</definedName>
    <definedName name="грфинцкавг98Х" hidden="1">{#N/A,#N/A,TRUE,"Лист1";#N/A,#N/A,TRUE,"Лист2";#N/A,#N/A,TRUE,"Лист3"}</definedName>
    <definedName name="гшгш" localSheetId="5" hidden="1">{#N/A,#N/A,TRUE,"Лист1";#N/A,#N/A,TRUE,"Лист2";#N/A,#N/A,TRUE,"Лист3"}</definedName>
    <definedName name="гшгш" localSheetId="6" hidden="1">{#N/A,#N/A,TRUE,"Лист1";#N/A,#N/A,TRUE,"Лист2";#N/A,#N/A,TRUE,"Лист3"}</definedName>
    <definedName name="гшгш" hidden="1">{#N/A,#N/A,TRUE,"Лист1";#N/A,#N/A,TRUE,"Лист2";#N/A,#N/A,TRUE,"Лист3"}</definedName>
    <definedName name="гшщдшщдг" localSheetId="5" hidden="1">{"Маржа для директора",#N/A,FALSE,"Маржа Чисто Влад ";"Маржа для директора",#N/A,FALSE,"Маржа Хабаровск";"Маржа для директора",#N/A,FALSE,"Маржа СВОД"}</definedName>
    <definedName name="гшщдшщдг" localSheetId="6" hidden="1">{"Маржа для директора",#N/A,FALSE,"Маржа Чисто Влад ";"Маржа для директора",#N/A,FALSE,"Маржа Хабаровск";"Маржа для директора",#N/A,FALSE,"Маржа СВОД"}</definedName>
    <definedName name="гшщдшщдг" hidden="1">{"Маржа для директора",#N/A,FALSE,"Маржа Чисто Влад ";"Маржа для директора",#N/A,FALSE,"Маржа Хабаровск";"Маржа для директора",#N/A,FALSE,"Маржа СВОД"}</definedName>
    <definedName name="гшщжзшщ" localSheetId="15">#REF!</definedName>
    <definedName name="гшщжзшщ" localSheetId="4">#REF!</definedName>
    <definedName name="гшщжзшщ" localSheetId="5">#REF!</definedName>
    <definedName name="гшщжзшщ" localSheetId="6">#REF!</definedName>
    <definedName name="гшщжзшщ" localSheetId="7">#REF!</definedName>
    <definedName name="гшщжзшщ">#REF!</definedName>
    <definedName name="гщ" localSheetId="15">#REF!</definedName>
    <definedName name="гщ" localSheetId="4">#REF!</definedName>
    <definedName name="гщ" localSheetId="6">#REF!</definedName>
    <definedName name="гщ" localSheetId="7">#REF!</definedName>
    <definedName name="гщ">#REF!</definedName>
    <definedName name="д" localSheetId="15">#REF!</definedName>
    <definedName name="д" localSheetId="4">#REF!</definedName>
    <definedName name="д" localSheetId="6">#REF!</definedName>
    <definedName name="д" localSheetId="7">#REF!</definedName>
    <definedName name="д">#REF!</definedName>
    <definedName name="Данные" localSheetId="15">#REF!</definedName>
    <definedName name="Данные" localSheetId="4">#REF!</definedName>
    <definedName name="Данные" localSheetId="6">#REF!</definedName>
    <definedName name="Данные" localSheetId="7">#REF!</definedName>
    <definedName name="Данные">#REF!</definedName>
    <definedName name="Дат_плат" localSheetId="15">DATE(YEAR([0]!Нач_кред),MONTH([0]!Нач_кред)+Payment_Number,DAY([0]!Нач_кред))</definedName>
    <definedName name="Дат_плат" localSheetId="4">DATE(YEAR([0]!Нач_кред),MONTH([0]!Нач_кред)+Payment_Number,DAY([0]!Нач_кред))</definedName>
    <definedName name="Дат_плат" localSheetId="5">DATE(YEAR(Нач_кред),MONTH(Нач_кред)+Payment_Number,DAY(Нач_кред))</definedName>
    <definedName name="Дат_плат" localSheetId="6">DATE(YEAR([0]!Нач_кред),MONTH([0]!Нач_кред)+Payment_Number,DAY([0]!Нач_кред))</definedName>
    <definedName name="Дат_плат" localSheetId="7">DATE(YEAR([0]!Нач_кред),MONTH([0]!Нач_кред)+Payment_Number,DAY([0]!Нач_кред))</definedName>
    <definedName name="Дат_плат">DATE(YEAR(Нач_кред),MONTH(Нач_кред)+Payment_Number,DAY(Нач_кред))</definedName>
    <definedName name="дата_док" localSheetId="15">#REF!</definedName>
    <definedName name="дата_док" localSheetId="4">#REF!</definedName>
    <definedName name="дата_док" localSheetId="5">#REF!</definedName>
    <definedName name="дата_док" localSheetId="6">#REF!</definedName>
    <definedName name="дата_док" localSheetId="7">#REF!</definedName>
    <definedName name="дата_док">#REF!</definedName>
    <definedName name="дата_изменения" localSheetId="15">#REF!</definedName>
    <definedName name="дата_изменения" localSheetId="4">#REF!</definedName>
    <definedName name="дата_изменения" localSheetId="6">#REF!</definedName>
    <definedName name="дата_изменения" localSheetId="7">#REF!</definedName>
    <definedName name="дата_изменения">#REF!</definedName>
    <definedName name="движение" localSheetId="15">#REF!</definedName>
    <definedName name="движение" localSheetId="4">#REF!</definedName>
    <definedName name="движение" localSheetId="6">#REF!</definedName>
    <definedName name="движение" localSheetId="7">#REF!</definedName>
    <definedName name="движение">#REF!</definedName>
    <definedName name="дд" localSheetId="15">#REF!</definedName>
    <definedName name="дд" localSheetId="4">#REF!</definedName>
    <definedName name="дд" localSheetId="6">#REF!</definedName>
    <definedName name="дд" localSheetId="7">#REF!</definedName>
    <definedName name="дд">#REF!</definedName>
    <definedName name="ддд">#N/A</definedName>
    <definedName name="ддс" localSheetId="15">#REF!</definedName>
    <definedName name="ддс" localSheetId="4">#REF!</definedName>
    <definedName name="ддс" localSheetId="5">#REF!</definedName>
    <definedName name="ддс" localSheetId="6">#REF!</definedName>
    <definedName name="ддс" localSheetId="7">#REF!</definedName>
    <definedName name="ддс">#REF!</definedName>
    <definedName name="ДДС1" localSheetId="15">#REF!</definedName>
    <definedName name="ДДС1" localSheetId="4">#REF!</definedName>
    <definedName name="ДДС1" localSheetId="6">#REF!</definedName>
    <definedName name="ДДС1" localSheetId="7">#REF!</definedName>
    <definedName name="ДДС1">#REF!</definedName>
    <definedName name="ДДС2" localSheetId="15">#REF!</definedName>
    <definedName name="ДДС2" localSheetId="4">#REF!</definedName>
    <definedName name="ДДС2" localSheetId="6">#REF!</definedName>
    <definedName name="ДДС2" localSheetId="7">#REF!</definedName>
    <definedName name="ДДС2">#REF!</definedName>
    <definedName name="ДДСа4" localSheetId="15">#REF!</definedName>
    <definedName name="ДДСа4" localSheetId="4">#REF!</definedName>
    <definedName name="ДДСа4" localSheetId="6">#REF!</definedName>
    <definedName name="ДДСа4" localSheetId="7">#REF!</definedName>
    <definedName name="ДДСа4">#REF!</definedName>
    <definedName name="ДДСббббббббб" localSheetId="15">#REF!</definedName>
    <definedName name="ДДСббббббббб" localSheetId="4">#REF!</definedName>
    <definedName name="ДДСббббббббб" localSheetId="6">#REF!</definedName>
    <definedName name="ДДСббббббббб" localSheetId="7">#REF!</definedName>
    <definedName name="ДДСббббббббб">#REF!</definedName>
    <definedName name="деб." localSheetId="15">#REF!</definedName>
    <definedName name="деб." localSheetId="4">#REF!</definedName>
    <definedName name="деб." localSheetId="6">#REF!</definedName>
    <definedName name="деб." localSheetId="7">#REF!</definedName>
    <definedName name="деб.">#REF!</definedName>
    <definedName name="дек" localSheetId="15">#REF!</definedName>
    <definedName name="дек" localSheetId="4">#REF!</definedName>
    <definedName name="дек" localSheetId="6">#REF!</definedName>
    <definedName name="дек" localSheetId="7">#REF!</definedName>
    <definedName name="дек">#REF!</definedName>
    <definedName name="дек2" localSheetId="15">#REF!</definedName>
    <definedName name="дек2" localSheetId="4">#REF!</definedName>
    <definedName name="дек2" localSheetId="6">#REF!</definedName>
    <definedName name="дек2" localSheetId="7">#REF!</definedName>
    <definedName name="дек2">#REF!</definedName>
    <definedName name="деньги" localSheetId="15">#REF!</definedName>
    <definedName name="деньги" localSheetId="4">#REF!</definedName>
    <definedName name="деньги" localSheetId="6">#REF!</definedName>
    <definedName name="деньги" localSheetId="7">#REF!</definedName>
    <definedName name="деньги">#REF!</definedName>
    <definedName name="Детализация">[69]Детализация!$H$5:$H$12,[69]Детализация!$H$15:$H$17,[69]Детализация!$H$20:$H$21,[69]Детализация!$H$24:$H$26,[69]Детализация!$H$30:$H$34,[69]Детализация!$H$36,[69]Детализация!$H$39:$H$40</definedName>
    <definedName name="Детализация_СБ">[69]Детализация!$H$4:$H$41</definedName>
    <definedName name="дж">#N/A</definedName>
    <definedName name="ДиапазонЗащиты" localSheetId="15">#REF!,#REF!,#REF!,#REF!,[0]!P1_ДиапазонЗащиты,[0]!P2_ДиапазонЗащиты,[0]!P3_ДиапазонЗащиты,[0]!P4_ДиапазонЗащиты</definedName>
    <definedName name="ДиапазонЗащиты" localSheetId="4">#REF!,#REF!,#REF!,#REF!,[0]!P1_ДиапазонЗащиты,[0]!P2_ДиапазонЗащиты,[0]!P3_ДиапазонЗащиты,[0]!P4_ДиапазонЗащиты</definedName>
    <definedName name="ДиапазонЗащиты" localSheetId="5">#REF!,#REF!,#REF!,#REF!,[0]!P1_ДиапазонЗащиты,[0]!P2_ДиапазонЗащиты,[0]!P3_ДиапазонЗащиты,[0]!P4_ДиапазонЗащиты</definedName>
    <definedName name="ДиапазонЗащиты" localSheetId="6">#REF!,#REF!,#REF!,#REF!,[0]!P1_ДиапазонЗащиты,[0]!P2_ДиапазонЗащиты,[0]!P3_ДиапазонЗащиты,[0]!P4_ДиапазонЗащиты</definedName>
    <definedName name="ДиапазонЗащиты" localSheetId="7">#REF!,#REF!,#REF!,#REF!,[0]!P1_ДиапазонЗащиты,[0]!P2_ДиапазонЗащиты,[0]!P3_ДиапазонЗащиты,[0]!P4_ДиапазонЗащиты</definedName>
    <definedName name="ДиапазонЗащиты">#REF!,#REF!,#REF!,#REF!,[0]!P1_ДиапазонЗащиты,[0]!P2_ДиапазонЗащиты,[0]!P3_ДиапазонЗащиты,[0]!P4_ДиапазонЗащиты</definedName>
    <definedName name="Дивизионы" localSheetId="15">#REF!</definedName>
    <definedName name="Дивизионы" localSheetId="4">#REF!</definedName>
    <definedName name="Дивизионы" localSheetId="5">#REF!</definedName>
    <definedName name="Дивизионы" localSheetId="6">#REF!</definedName>
    <definedName name="Дивизионы" localSheetId="7">#REF!</definedName>
    <definedName name="Дивизионы">#REF!</definedName>
    <definedName name="Дисконт" localSheetId="15">#REF!</definedName>
    <definedName name="Дисконт" localSheetId="4">#REF!</definedName>
    <definedName name="Дисконт" localSheetId="6">#REF!</definedName>
    <definedName name="Дисконт" localSheetId="7">#REF!</definedName>
    <definedName name="Дисконт">#REF!</definedName>
    <definedName name="дл" localSheetId="15">#REF!</definedName>
    <definedName name="дл" localSheetId="4">#REF!</definedName>
    <definedName name="дл" localSheetId="6">#REF!</definedName>
    <definedName name="дл" localSheetId="7">#REF!</definedName>
    <definedName name="дл">#REF!</definedName>
    <definedName name="длрио" localSheetId="15">#REF!</definedName>
    <definedName name="длрио" localSheetId="4">#REF!</definedName>
    <definedName name="длрио" localSheetId="6">#REF!</definedName>
    <definedName name="длрио" localSheetId="7">#REF!</definedName>
    <definedName name="длрио">#REF!</definedName>
    <definedName name="Дней_в_месяце" localSheetId="15">#REF!</definedName>
    <definedName name="Дней_в_месяце" localSheetId="4">#REF!</definedName>
    <definedName name="Дней_в_месяце" localSheetId="6">#REF!</definedName>
    <definedName name="Дней_в_месяце" localSheetId="7">#REF!</definedName>
    <definedName name="Дней_в_месяце">#REF!</definedName>
    <definedName name="дол" localSheetId="15">[67]СписочнаяЧисленность!#REF!</definedName>
    <definedName name="дол" localSheetId="4">[67]СписочнаяЧисленность!#REF!</definedName>
    <definedName name="дол" localSheetId="6">[67]СписочнаяЧисленность!#REF!</definedName>
    <definedName name="дол" localSheetId="7">[67]СписочнаяЧисленность!#REF!</definedName>
    <definedName name="дол">[67]СписочнаяЧисленность!#REF!</definedName>
    <definedName name="дол_код" localSheetId="15">[67]СписочнаяЧисленность!#REF!</definedName>
    <definedName name="дол_код" localSheetId="4">[67]СписочнаяЧисленность!#REF!</definedName>
    <definedName name="дол_код" localSheetId="6">[67]СписочнаяЧисленность!#REF!</definedName>
    <definedName name="дол_код" localSheetId="7">[67]СписочнаяЧисленность!#REF!</definedName>
    <definedName name="дол_код">[67]СписочнаяЧисленность!#REF!</definedName>
    <definedName name="доли1">'[70]эл ст'!$A$368:$IV$368</definedName>
    <definedName name="долитог" localSheetId="15">[67]СписочнаяЧисленность!#REF!</definedName>
    <definedName name="долитог" localSheetId="4">[67]СписочнаяЧисленность!#REF!</definedName>
    <definedName name="долитог" localSheetId="5">[67]СписочнаяЧисленность!#REF!</definedName>
    <definedName name="долитог" localSheetId="6">[67]СписочнаяЧисленность!#REF!</definedName>
    <definedName name="долитог" localSheetId="7">[67]СписочнаяЧисленность!#REF!</definedName>
    <definedName name="долитог">[67]СписочнаяЧисленность!#REF!</definedName>
    <definedName name="долитог_код" localSheetId="15">[67]СписочнаяЧисленность!#REF!</definedName>
    <definedName name="долитог_код" localSheetId="4">[67]СписочнаяЧисленность!#REF!</definedName>
    <definedName name="долитог_код" localSheetId="5">[67]СписочнаяЧисленность!#REF!</definedName>
    <definedName name="долитог_код" localSheetId="6">[67]СписочнаяЧисленность!#REF!</definedName>
    <definedName name="долитог_код" localSheetId="7">[67]СписочнаяЧисленность!#REF!</definedName>
    <definedName name="долитог_код">[67]СписочнаяЧисленность!#REF!</definedName>
    <definedName name="доля_продукции_Б_сут" localSheetId="15">'[71] накладные расходы'!#REF!</definedName>
    <definedName name="доля_продукции_Б_сут" localSheetId="4">'[71] накладные расходы'!#REF!</definedName>
    <definedName name="доля_продукции_Б_сут" localSheetId="6">'[71] накладные расходы'!#REF!</definedName>
    <definedName name="доля_продукции_Б_сут" localSheetId="7">'[71] накладные расходы'!#REF!</definedName>
    <definedName name="доля_продукции_Б_сут">'[71] накладные расходы'!#REF!</definedName>
    <definedName name="доля_проч_ф" localSheetId="15">#REF!</definedName>
    <definedName name="доля_проч_ф" localSheetId="4">#REF!</definedName>
    <definedName name="доля_проч_ф" localSheetId="5">#REF!</definedName>
    <definedName name="доля_проч_ф" localSheetId="6">#REF!</definedName>
    <definedName name="доля_проч_ф" localSheetId="7">#REF!</definedName>
    <definedName name="доля_проч_ф">#REF!</definedName>
    <definedName name="доля_прочая" localSheetId="15">#REF!</definedName>
    <definedName name="доля_прочая" localSheetId="4">#REF!</definedName>
    <definedName name="доля_прочая" localSheetId="6">#REF!</definedName>
    <definedName name="доля_прочая" localSheetId="7">#REF!</definedName>
    <definedName name="доля_прочая">#REF!</definedName>
    <definedName name="доля_прочая_98_ав" localSheetId="15">#REF!</definedName>
    <definedName name="доля_прочая_98_ав" localSheetId="4">#REF!</definedName>
    <definedName name="доля_прочая_98_ав" localSheetId="6">#REF!</definedName>
    <definedName name="доля_прочая_98_ав" localSheetId="7">#REF!</definedName>
    <definedName name="доля_прочая_98_ав">#REF!</definedName>
    <definedName name="доля_прочая_ав" localSheetId="15">#REF!</definedName>
    <definedName name="доля_прочая_ав" localSheetId="4">#REF!</definedName>
    <definedName name="доля_прочая_ав" localSheetId="6">#REF!</definedName>
    <definedName name="доля_прочая_ав" localSheetId="7">#REF!</definedName>
    <definedName name="доля_прочая_ав">#REF!</definedName>
    <definedName name="доля_прочая_ф" localSheetId="15">#REF!</definedName>
    <definedName name="доля_прочая_ф" localSheetId="4">#REF!</definedName>
    <definedName name="доля_прочая_ф" localSheetId="6">#REF!</definedName>
    <definedName name="доля_прочая_ф" localSheetId="7">#REF!</definedName>
    <definedName name="доля_прочая_ф">#REF!</definedName>
    <definedName name="доля_соков" localSheetId="15">'[71] накладные расходы'!#REF!</definedName>
    <definedName name="доля_соков" localSheetId="4">'[71] накладные расходы'!#REF!</definedName>
    <definedName name="доля_соков" localSheetId="6">'[71] накладные расходы'!#REF!</definedName>
    <definedName name="доля_соков" localSheetId="7">'[71] накладные расходы'!#REF!</definedName>
    <definedName name="доля_соков">'[71] накладные расходы'!#REF!</definedName>
    <definedName name="доля_т_ф" localSheetId="15">#REF!</definedName>
    <definedName name="доля_т_ф" localSheetId="4">#REF!</definedName>
    <definedName name="доля_т_ф" localSheetId="5">#REF!</definedName>
    <definedName name="доля_т_ф" localSheetId="6">#REF!</definedName>
    <definedName name="доля_т_ф" localSheetId="7">#REF!</definedName>
    <definedName name="доля_т_ф">#REF!</definedName>
    <definedName name="доля_теп_1" localSheetId="15">#REF!</definedName>
    <definedName name="доля_теп_1" localSheetId="4">#REF!</definedName>
    <definedName name="доля_теп_1" localSheetId="6">#REF!</definedName>
    <definedName name="доля_теп_1" localSheetId="7">#REF!</definedName>
    <definedName name="доля_теп_1">#REF!</definedName>
    <definedName name="доля_теп_2" localSheetId="15">#REF!</definedName>
    <definedName name="доля_теп_2" localSheetId="4">#REF!</definedName>
    <definedName name="доля_теп_2" localSheetId="6">#REF!</definedName>
    <definedName name="доля_теп_2" localSheetId="7">#REF!</definedName>
    <definedName name="доля_теп_2">#REF!</definedName>
    <definedName name="доля_теп_3" localSheetId="15">#REF!</definedName>
    <definedName name="доля_теп_3" localSheetId="4">#REF!</definedName>
    <definedName name="доля_теп_3" localSheetId="6">#REF!</definedName>
    <definedName name="доля_теп_3" localSheetId="7">#REF!</definedName>
    <definedName name="доля_теп_3">#REF!</definedName>
    <definedName name="доля_тепло" localSheetId="15">#REF!</definedName>
    <definedName name="доля_тепло" localSheetId="4">#REF!</definedName>
    <definedName name="доля_тепло" localSheetId="6">#REF!</definedName>
    <definedName name="доля_тепло" localSheetId="7">#REF!</definedName>
    <definedName name="доля_тепло">#REF!</definedName>
    <definedName name="доля_эл_1" localSheetId="15">#REF!</definedName>
    <definedName name="доля_эл_1" localSheetId="4">#REF!</definedName>
    <definedName name="доля_эл_1" localSheetId="6">#REF!</definedName>
    <definedName name="доля_эл_1" localSheetId="7">#REF!</definedName>
    <definedName name="доля_эл_1">#REF!</definedName>
    <definedName name="доля_эл_2" localSheetId="15">#REF!</definedName>
    <definedName name="доля_эл_2" localSheetId="4">#REF!</definedName>
    <definedName name="доля_эл_2" localSheetId="6">#REF!</definedName>
    <definedName name="доля_эл_2" localSheetId="7">#REF!</definedName>
    <definedName name="доля_эл_2">#REF!</definedName>
    <definedName name="доля_эл_3" localSheetId="15">#REF!</definedName>
    <definedName name="доля_эл_3" localSheetId="4">#REF!</definedName>
    <definedName name="доля_эл_3" localSheetId="6">#REF!</definedName>
    <definedName name="доля_эл_3" localSheetId="7">#REF!</definedName>
    <definedName name="доля_эл_3">#REF!</definedName>
    <definedName name="доля_эл_ф" localSheetId="15">#REF!</definedName>
    <definedName name="доля_эл_ф" localSheetId="4">#REF!</definedName>
    <definedName name="доля_эл_ф" localSheetId="6">#REF!</definedName>
    <definedName name="доля_эл_ф" localSheetId="7">#REF!</definedName>
    <definedName name="доля_эл_ф">#REF!</definedName>
    <definedName name="доля_электра" localSheetId="15">#REF!</definedName>
    <definedName name="доля_электра" localSheetId="4">#REF!</definedName>
    <definedName name="доля_электра" localSheetId="6">#REF!</definedName>
    <definedName name="доля_электра" localSheetId="7">#REF!</definedName>
    <definedName name="доля_электра">#REF!</definedName>
    <definedName name="доля_электра_99" localSheetId="15">#REF!</definedName>
    <definedName name="доля_электра_99" localSheetId="4">#REF!</definedName>
    <definedName name="доля_электра_99" localSheetId="6">#REF!</definedName>
    <definedName name="доля_электра_99" localSheetId="7">#REF!</definedName>
    <definedName name="доля_электра_99">#REF!</definedName>
    <definedName name="доопатмо">#N/A</definedName>
    <definedName name="Доп_плат">[68]Лизинг!$E$18:$E$497</definedName>
    <definedName name="Дополнение">#N/A</definedName>
    <definedName name="Доход" localSheetId="15">#REF!</definedName>
    <definedName name="Доход" localSheetId="4">#REF!</definedName>
    <definedName name="Доход" localSheetId="5">#REF!</definedName>
    <definedName name="Доход" localSheetId="6">#REF!</definedName>
    <definedName name="Доход" localSheetId="7">#REF!</definedName>
    <definedName name="Доход">#REF!</definedName>
    <definedName name="Доход_1" localSheetId="15">#REF!</definedName>
    <definedName name="Доход_1" localSheetId="4">#REF!</definedName>
    <definedName name="Доход_1" localSheetId="6">#REF!</definedName>
    <definedName name="Доход_1" localSheetId="7">#REF!</definedName>
    <definedName name="Доход_1">#REF!</definedName>
    <definedName name="ДРУГОЕ">[72]Справочники!$A$26:$A$28</definedName>
    <definedName name="е" localSheetId="15">#REF!</definedName>
    <definedName name="е" localSheetId="4">#REF!</definedName>
    <definedName name="е" localSheetId="5">#REF!</definedName>
    <definedName name="е" localSheetId="6">#REF!</definedName>
    <definedName name="е" localSheetId="7">#REF!</definedName>
    <definedName name="е">#REF!</definedName>
    <definedName name="е3екукеу" localSheetId="5" hidden="1">{"Маржа для директора",#N/A,FALSE,"Маржа Чисто Влад ";"Маржа для директора",#N/A,FALSE,"Маржа Хабаровск";"Маржа для директора",#N/A,FALSE,"Маржа СВОД"}</definedName>
    <definedName name="е3екукеу" localSheetId="6" hidden="1">{"Маржа для директора",#N/A,FALSE,"Маржа Чисто Влад ";"Маржа для директора",#N/A,FALSE,"Маржа Хабаровск";"Маржа для директора",#N/A,FALSE,"Маржа СВОД"}</definedName>
    <definedName name="е3екукеу" hidden="1">{"Маржа для директора",#N/A,FALSE,"Маржа Чисто Влад ";"Маржа для директора",#N/A,FALSE,"Маржа Хабаровск";"Маржа для директора",#N/A,FALSE,"Маржа СВОД"}</definedName>
    <definedName name="е3еуке" localSheetId="5" hidden="1">{"Маржа для директора",#N/A,FALSE,"Маржа Чисто Влад ";"Маржа для директора",#N/A,FALSE,"Маржа Хабаровск";"Маржа для директора",#N/A,FALSE,"Маржа СВОД"}</definedName>
    <definedName name="е3еуке" localSheetId="6" hidden="1">{"Маржа для директора",#N/A,FALSE,"Маржа Чисто Влад ";"Маржа для директора",#N/A,FALSE,"Маржа Хабаровск";"Маржа для директора",#N/A,FALSE,"Маржа СВОД"}</definedName>
    <definedName name="е3еуке" hidden="1">{"Маржа для директора",#N/A,FALSE,"Маржа Чисто Влад ";"Маржа для директора",#N/A,FALSE,"Маржа Хабаровск";"Маржа для директора",#N/A,FALSE,"Маржа СВОД"}</definedName>
    <definedName name="егшщд78" localSheetId="5" hidden="1">{"Маржа для директора",#N/A,FALSE,"Маржа Чисто Влад ";"Маржа для директора",#N/A,FALSE,"Маржа Хабаровск";"Маржа для директора",#N/A,FALSE,"Маржа СВОД"}</definedName>
    <definedName name="егшщд78" localSheetId="6" hidden="1">{"Маржа для директора",#N/A,FALSE,"Маржа Чисто Влад ";"Маржа для директора",#N/A,FALSE,"Маржа Хабаровск";"Маржа для директора",#N/A,FALSE,"Маржа СВОД"}</definedName>
    <definedName name="егшщд78" hidden="1">{"Маржа для директора",#N/A,FALSE,"Маржа Чисто Влад ";"Маржа для директора",#N/A,FALSE,"Маржа Хабаровск";"Маржа для директора",#N/A,FALSE,"Маржа СВОД"}</definedName>
    <definedName name="еееее">#N/A</definedName>
    <definedName name="ЕКРКЕРКЕ" localSheetId="5" hidden="1">{"Маржа для директора",#N/A,FALSE,"Маржа Чисто Влад ";"Маржа для директора",#N/A,FALSE,"Маржа Хабаровск";"Маржа для директора",#N/A,FALSE,"Маржа СВОД"}</definedName>
    <definedName name="ЕКРКЕРКЕ" localSheetId="6" hidden="1">{"Маржа для директора",#N/A,FALSE,"Маржа Чисто Влад ";"Маржа для директора",#N/A,FALSE,"Маржа Хабаровск";"Маржа для директора",#N/A,FALSE,"Маржа СВОД"}</definedName>
    <definedName name="ЕКРКЕРКЕ" hidden="1">{"Маржа для директора",#N/A,FALSE,"Маржа Чисто Влад ";"Маржа для директора",#N/A,FALSE,"Маржа Хабаровск";"Маржа для директора",#N/A,FALSE,"Маржа СВОД"}</definedName>
    <definedName name="екуке" localSheetId="5" hidden="1">{"Маржа для директора",#N/A,FALSE,"Маржа Чисто Влад ";"Маржа для директора",#N/A,FALSE,"Маржа Хабаровск";"Маржа для директора",#N/A,FALSE,"Маржа СВОД"}</definedName>
    <definedName name="екуке" localSheetId="6" hidden="1">{"Маржа для директора",#N/A,FALSE,"Маржа Чисто Влад ";"Маржа для директора",#N/A,FALSE,"Маржа Хабаровск";"Маржа для директора",#N/A,FALSE,"Маржа СВОД"}</definedName>
    <definedName name="екуке" hidden="1">{"Маржа для директора",#N/A,FALSE,"Маржа Чисто Влад ";"Маржа для директора",#N/A,FALSE,"Маржа Хабаровск";"Маржа для директора",#N/A,FALSE,"Маржа СВОД"}</definedName>
    <definedName name="екш">[73]Temp_TOV!$A$3:$EO$122</definedName>
    <definedName name="елнглоено" localSheetId="5" hidden="1">{"Маржа для директора",#N/A,FALSE,"Маржа Чисто Влад ";"Маржа для директора",#N/A,FALSE,"Маржа Хабаровск";"Маржа для директора",#N/A,FALSE,"Маржа СВОД"}</definedName>
    <definedName name="елнглоено" localSheetId="6" hidden="1">{"Маржа для директора",#N/A,FALSE,"Маржа Чисто Влад ";"Маржа для директора",#N/A,FALSE,"Маржа Хабаровск";"Маржа для директора",#N/A,FALSE,"Маржа СВОД"}</definedName>
    <definedName name="елнглоено" hidden="1">{"Маржа для директора",#N/A,FALSE,"Маржа Чисто Влад ";"Маржа для директора",#N/A,FALSE,"Маржа Хабаровск";"Маржа для директора",#N/A,FALSE,"Маржа СВОД"}</definedName>
    <definedName name="енг">#N/A</definedName>
    <definedName name="енгенг" localSheetId="15">#REF!</definedName>
    <definedName name="енгенг" localSheetId="4">#REF!</definedName>
    <definedName name="енгенг" localSheetId="5">#REF!</definedName>
    <definedName name="енгенг" localSheetId="6">#REF!</definedName>
    <definedName name="енгенг" localSheetId="7">#REF!</definedName>
    <definedName name="енгенг">#REF!</definedName>
    <definedName name="енег">#N/A</definedName>
    <definedName name="ено676оне" localSheetId="5" hidden="1">{"Маржа для директора",#N/A,FALSE,"Маржа Чисто Влад ";"Маржа для директора",#N/A,FALSE,"Маржа Хабаровск";"Маржа для директора",#N/A,FALSE,"Маржа СВОД"}</definedName>
    <definedName name="ено676оне" localSheetId="6" hidden="1">{"Маржа для директора",#N/A,FALSE,"Маржа Чисто Влад ";"Маржа для директора",#N/A,FALSE,"Маржа Хабаровск";"Маржа для директора",#N/A,FALSE,"Маржа СВОД"}</definedName>
    <definedName name="ено676оне" hidden="1">{"Маржа для директора",#N/A,FALSE,"Маржа Чисто Влад ";"Маржа для директора",#N/A,FALSE,"Маржа Хабаровск";"Маржа для директора",#N/A,FALSE,"Маржа СВОД"}</definedName>
    <definedName name="еноглнг" localSheetId="5" hidden="1">{"Маржа для директора",#N/A,FALSE,"Маржа Чисто Влад ";"Маржа для директора",#N/A,FALSE,"Маржа Хабаровск";"Маржа для директора",#N/A,FALSE,"Маржа СВОД"}</definedName>
    <definedName name="еноглнг" localSheetId="6" hidden="1">{"Маржа для директора",#N/A,FALSE,"Маржа Чисто Влад ";"Маржа для директора",#N/A,FALSE,"Маржа Хабаровск";"Маржа для директора",#N/A,FALSE,"Маржа СВОД"}</definedName>
    <definedName name="еноглнг" hidden="1">{"Маржа для директора",#N/A,FALSE,"Маржа Чисто Влад ";"Маржа для директора",#N/A,FALSE,"Маржа Хабаровск";"Маржа для директора",#N/A,FALSE,"Маржа СВОД"}</definedName>
    <definedName name="еноен" localSheetId="5" hidden="1">{"Маржа для директора",#N/A,FALSE,"Маржа Чисто Влад ";"Маржа для директора",#N/A,FALSE,"Маржа Хабаровск";"Маржа для директора",#N/A,FALSE,"Маржа СВОД"}</definedName>
    <definedName name="еноен" localSheetId="6" hidden="1">{"Маржа для директора",#N/A,FALSE,"Маржа Чисто Влад ";"Маржа для директора",#N/A,FALSE,"Маржа Хабаровск";"Маржа для директора",#N/A,FALSE,"Маржа СВОД"}</definedName>
    <definedName name="еноен" hidden="1">{"Маржа для директора",#N/A,FALSE,"Маржа Чисто Влад ";"Маржа для директора",#N/A,FALSE,"Маржа Хабаровск";"Маржа для директора",#N/A,FALSE,"Маржа СВОД"}</definedName>
    <definedName name="еноеноен" localSheetId="5" hidden="1">{"Маржа для директора",#N/A,FALSE,"Маржа Чисто Влад ";"Маржа для директора",#N/A,FALSE,"Маржа Хабаровск";"Маржа для директора",#N/A,FALSE,"Маржа СВОД"}</definedName>
    <definedName name="еноеноен" localSheetId="6" hidden="1">{"Маржа для директора",#N/A,FALSE,"Маржа Чисто Влад ";"Маржа для директора",#N/A,FALSE,"Маржа Хабаровск";"Маржа для директора",#N/A,FALSE,"Маржа СВОД"}</definedName>
    <definedName name="еноеноен" hidden="1">{"Маржа для директора",#N/A,FALSE,"Маржа Чисто Влад ";"Маржа для директора",#N/A,FALSE,"Маржа Хабаровск";"Маржа для директора",#N/A,FALSE,"Маржа СВОД"}</definedName>
    <definedName name="еноеноено" localSheetId="5" hidden="1">{"Маржа для директора",#N/A,FALSE,"Маржа Чисто Влад ";"Маржа для директора",#N/A,FALSE,"Маржа Хабаровск";"Маржа для директора",#N/A,FALSE,"Маржа СВОД"}</definedName>
    <definedName name="еноеноено" localSheetId="6" hidden="1">{"Маржа для директора",#N/A,FALSE,"Маржа Чисто Влад ";"Маржа для директора",#N/A,FALSE,"Маржа Хабаровск";"Маржа для директора",#N/A,FALSE,"Маржа СВОД"}</definedName>
    <definedName name="еноеноено" hidden="1">{"Маржа для директора",#N/A,FALSE,"Маржа Чисто Влад ";"Маржа для директора",#N/A,FALSE,"Маржа Хабаровск";"Маржа для директора",#N/A,FALSE,"Маржа СВОД"}</definedName>
    <definedName name="ЕРОЕО">#N/A</definedName>
    <definedName name="ЕСН">0.366</definedName>
    <definedName name="еще">#N/A</definedName>
    <definedName name="ж">#N/A</definedName>
    <definedName name="жд">#N/A</definedName>
    <definedName name="жж" localSheetId="15">#REF!</definedName>
    <definedName name="жж" localSheetId="4">#REF!</definedName>
    <definedName name="жж" localSheetId="5">#REF!</definedName>
    <definedName name="жж" localSheetId="6">#REF!</definedName>
    <definedName name="жж" localSheetId="7">#REF!</definedName>
    <definedName name="жж">#REF!</definedName>
    <definedName name="з" localSheetId="15">#REF!</definedName>
    <definedName name="з" localSheetId="4">#REF!</definedName>
    <definedName name="з" localSheetId="6">#REF!</definedName>
    <definedName name="з" localSheetId="7">#REF!</definedName>
    <definedName name="з">#REF!</definedName>
    <definedName name="з4" localSheetId="15">#REF!</definedName>
    <definedName name="з4" localSheetId="4">#REF!</definedName>
    <definedName name="з4" localSheetId="6">#REF!</definedName>
    <definedName name="з4" localSheetId="7">#REF!</definedName>
    <definedName name="з4">#REF!</definedName>
    <definedName name="_xlnm.Print_Titles" localSheetId="15">#REF!</definedName>
    <definedName name="_xlnm.Print_Titles" localSheetId="10">'прил 4'!$5:$6</definedName>
    <definedName name="_xlnm.Print_Titles" localSheetId="4">#REF!</definedName>
    <definedName name="_xlnm.Print_Titles" localSheetId="7">#REF!</definedName>
    <definedName name="_xlnm.Print_Titles" localSheetId="12">'прил № 5 '!$5:$6</definedName>
    <definedName name="_xlnm.Print_Titles" localSheetId="14">'расп2017_тарифы население'!$5:$6</definedName>
    <definedName name="_xlnm.Print_Titles" localSheetId="17">'тарифы передача (5000-7472)'!$5:$6</definedName>
    <definedName name="_xlnm.Print_Titles">#REF!</definedName>
    <definedName name="Затраты" localSheetId="15">#REF!</definedName>
    <definedName name="Затраты" localSheetId="4">#REF!</definedName>
    <definedName name="Затраты" localSheetId="6">#REF!</definedName>
    <definedName name="Затраты" localSheetId="7">#REF!</definedName>
    <definedName name="Затраты">#REF!</definedName>
    <definedName name="Затраты_1_4">'[69]Справочник затрат_СБ'!$E$5:$E$68</definedName>
    <definedName name="Затраты_2" localSheetId="15">#REF!</definedName>
    <definedName name="Затраты_2" localSheetId="4">#REF!</definedName>
    <definedName name="Затраты_2" localSheetId="5">#REF!</definedName>
    <definedName name="Затраты_2" localSheetId="6">#REF!</definedName>
    <definedName name="Затраты_2" localSheetId="7">#REF!</definedName>
    <definedName name="Затраты_2">#REF!</definedName>
    <definedName name="ЗП1">[74]Лист13!$A$2</definedName>
    <definedName name="ЗП2">[74]Лист13!$B$2</definedName>
    <definedName name="ЗП3">[74]Лист13!$C$2</definedName>
    <definedName name="ЗП4">[74]Лист13!$D$2</definedName>
    <definedName name="й">#N/A</definedName>
    <definedName name="й12" localSheetId="15">#REF!</definedName>
    <definedName name="й12" localSheetId="4">#REF!</definedName>
    <definedName name="й12" localSheetId="5">#REF!</definedName>
    <definedName name="й12" localSheetId="6">#REF!</definedName>
    <definedName name="й12" localSheetId="7">#REF!</definedName>
    <definedName name="й12">#REF!</definedName>
    <definedName name="й4535" localSheetId="15">#REF!</definedName>
    <definedName name="й4535" localSheetId="4">#REF!</definedName>
    <definedName name="й4535" localSheetId="6">#REF!</definedName>
    <definedName name="й4535" localSheetId="7">#REF!</definedName>
    <definedName name="й4535">#REF!</definedName>
    <definedName name="Извлечение_ИМ" localSheetId="15">#REF!</definedName>
    <definedName name="Извлечение_ИМ" localSheetId="16">#REF!</definedName>
    <definedName name="Извлечение_ИМ" localSheetId="4">#REF!</definedName>
    <definedName name="Извлечение_ИМ" localSheetId="6">#REF!</definedName>
    <definedName name="Извлечение_ИМ" localSheetId="7">#REF!</definedName>
    <definedName name="Извлечение_ИМ">#REF!</definedName>
    <definedName name="_xlnm.Extract" localSheetId="15">#REF!</definedName>
    <definedName name="_xlnm.Extract" localSheetId="16">#REF!</definedName>
    <definedName name="_xlnm.Extract" localSheetId="4">#REF!</definedName>
    <definedName name="_xlnm.Extract" localSheetId="6">#REF!</definedName>
    <definedName name="_xlnm.Extract" localSheetId="7">#REF!</definedName>
    <definedName name="_xlnm.Extract">#REF!</definedName>
    <definedName name="изм" localSheetId="15">#REF!</definedName>
    <definedName name="изм" localSheetId="4">#REF!</definedName>
    <definedName name="изм" localSheetId="6">#REF!</definedName>
    <definedName name="изм" localSheetId="7">#REF!</definedName>
    <definedName name="изм">#REF!</definedName>
    <definedName name="ии">#N/A</definedName>
    <definedName name="ий">#N/A</definedName>
    <definedName name="йй">#N/A</definedName>
    <definedName name="ииии" localSheetId="15">#REF!</definedName>
    <definedName name="ииии" localSheetId="4">#REF!</definedName>
    <definedName name="ииии" localSheetId="5">#REF!</definedName>
    <definedName name="ииии" localSheetId="6">#REF!</definedName>
    <definedName name="ииии" localSheetId="7">#REF!</definedName>
    <definedName name="ииии">#REF!</definedName>
    <definedName name="йййййййййййййййййййййййй">#N/A</definedName>
    <definedName name="ииьиютиьролр" localSheetId="15">#REF!</definedName>
    <definedName name="ииьиютиьролр" localSheetId="4">#REF!</definedName>
    <definedName name="ииьиютиьролр" localSheetId="5">#REF!</definedName>
    <definedName name="ииьиютиьролр" localSheetId="6">#REF!</definedName>
    <definedName name="ииьиютиьролр" localSheetId="7">#REF!</definedName>
    <definedName name="ииьиютиьролр">#REF!</definedName>
    <definedName name="йкуай" localSheetId="5" hidden="1">{"Маржа для директора",#N/A,FALSE,"Маржа Чисто Влад ";"Маржа для директора",#N/A,FALSE,"Маржа Хабаровск";"Маржа для директора",#N/A,FALSE,"Маржа СВОД"}</definedName>
    <definedName name="йкуай" localSheetId="6" hidden="1">{"Маржа для директора",#N/A,FALSE,"Маржа Чисто Влад ";"Маржа для директора",#N/A,FALSE,"Маржа Хабаровск";"Маржа для директора",#N/A,FALSE,"Маржа СВОД"}</definedName>
    <definedName name="йкуай" hidden="1">{"Маржа для директора",#N/A,FALSE,"Маржа Чисто Влад ";"Маржа для директора",#N/A,FALSE,"Маржа Хабаровск";"Маржа для директора",#N/A,FALSE,"Маржа СВОД"}</definedName>
    <definedName name="илго" localSheetId="15">#REF!</definedName>
    <definedName name="илго" localSheetId="4">#REF!</definedName>
    <definedName name="илго" localSheetId="5">#REF!</definedName>
    <definedName name="илго" localSheetId="6">#REF!</definedName>
    <definedName name="илго" localSheetId="7">#REF!</definedName>
    <definedName name="илго">#REF!</definedName>
    <definedName name="имарвге" localSheetId="15">#REF!</definedName>
    <definedName name="имарвге" localSheetId="4">#REF!</definedName>
    <definedName name="имарвге" localSheetId="6">#REF!</definedName>
    <definedName name="имарвге" localSheetId="7">#REF!</definedName>
    <definedName name="имарвге">#REF!</definedName>
    <definedName name="индекс" localSheetId="15">#REF!</definedName>
    <definedName name="индекс" localSheetId="4">#REF!</definedName>
    <definedName name="индекс" localSheetId="6">#REF!</definedName>
    <definedName name="индекс" localSheetId="7">#REF!</definedName>
    <definedName name="индекс">#REF!</definedName>
    <definedName name="индцкавг98" localSheetId="5" hidden="1">{#N/A,#N/A,TRUE,"Лист1";#N/A,#N/A,TRUE,"Лист2";#N/A,#N/A,TRUE,"Лист3"}</definedName>
    <definedName name="индцкавг98" localSheetId="6" hidden="1">{#N/A,#N/A,TRUE,"Лист1";#N/A,#N/A,TRUE,"Лист2";#N/A,#N/A,TRUE,"Лист3"}</definedName>
    <definedName name="индцкавг98" hidden="1">{#N/A,#N/A,TRUE,"Лист1";#N/A,#N/A,TRUE,"Лист2";#N/A,#N/A,TRUE,"Лист3"}</definedName>
    <definedName name="инфляция">1</definedName>
    <definedName name="ип" localSheetId="15">#REF!</definedName>
    <definedName name="ип" localSheetId="4">#REF!</definedName>
    <definedName name="ип" localSheetId="5">#REF!</definedName>
    <definedName name="ип" localSheetId="6">#REF!</definedName>
    <definedName name="ип" localSheetId="7">#REF!</definedName>
    <definedName name="ип">#REF!</definedName>
    <definedName name="иролгрщр" localSheetId="15">#REF!</definedName>
    <definedName name="иролгрщр" localSheetId="4">#REF!</definedName>
    <definedName name="иролгрщр" localSheetId="6">#REF!</definedName>
    <definedName name="иролгрщр" localSheetId="7">#REF!</definedName>
    <definedName name="иролгрщр">#REF!</definedName>
    <definedName name="йукейук" localSheetId="5" hidden="1">{"Маржа для директора",#N/A,FALSE,"Маржа Чисто Влад ";"Маржа для директора",#N/A,FALSE,"Маржа Хабаровск";"Маржа для директора",#N/A,FALSE,"Маржа СВОД"}</definedName>
    <definedName name="йукейук" localSheetId="6" hidden="1">{"Маржа для директора",#N/A,FALSE,"Маржа Чисто Влад ";"Маржа для директора",#N/A,FALSE,"Маржа Хабаровск";"Маржа для директора",#N/A,FALSE,"Маржа СВОД"}</definedName>
    <definedName name="йукейук" hidden="1">{"Маржа для директора",#N/A,FALSE,"Маржа Чисто Влад ";"Маржа для директора",#N/A,FALSE,"Маржа Хабаровск";"Маржа для директора",#N/A,FALSE,"Маржа СВОД"}</definedName>
    <definedName name="йукеуй" localSheetId="5" hidden="1">{"Маржа для директора",#N/A,FALSE,"Маржа Чисто Влад ";"Маржа для директора",#N/A,FALSE,"Маржа Хабаровск";"Маржа для директора",#N/A,FALSE,"Маржа СВОД"}</definedName>
    <definedName name="йукеуй" localSheetId="6" hidden="1">{"Маржа для директора",#N/A,FALSE,"Маржа Чисто Влад ";"Маржа для директора",#N/A,FALSE,"Маржа Хабаровск";"Маржа для директора",#N/A,FALSE,"Маржа СВОД"}</definedName>
    <definedName name="йукеуй" hidden="1">{"Маржа для директора",#N/A,FALSE,"Маржа Чисто Влад ";"Маржа для директора",#N/A,FALSE,"Маржа Хабаровск";"Маржа для директора",#N/A,FALSE,"Маржа СВОД"}</definedName>
    <definedName name="йукуй" localSheetId="5" hidden="1">{"Маржа для директора",#N/A,FALSE,"Маржа Чисто Влад ";"Маржа для директора",#N/A,FALSE,"Маржа Хабаровск";"Маржа для директора",#N/A,FALSE,"Маржа СВОД"}</definedName>
    <definedName name="йукуй" localSheetId="6" hidden="1">{"Маржа для директора",#N/A,FALSE,"Маржа Чисто Влад ";"Маржа для директора",#N/A,FALSE,"Маржа Хабаровск";"Маржа для директора",#N/A,FALSE,"Маржа СВОД"}</definedName>
    <definedName name="йукуй" hidden="1">{"Маржа для директора",#N/A,FALSE,"Маржа Чисто Влад ";"Маржа для директора",#N/A,FALSE,"Маржа Хабаровск";"Маржа для директора",#N/A,FALSE,"Маржа СВОД"}</definedName>
    <definedName name="йукцйцу" localSheetId="5" hidden="1">{"Маржа для директора",#N/A,FALSE,"Маржа Чисто Влад ";"Маржа для директора",#N/A,FALSE,"Маржа Хабаровск";"Маржа для директора",#N/A,FALSE,"Маржа СВОД"}</definedName>
    <definedName name="йукцйцу" localSheetId="6" hidden="1">{"Маржа для директора",#N/A,FALSE,"Маржа Чисто Влад ";"Маржа для директора",#N/A,FALSE,"Маржа Хабаровск";"Маржа для директора",#N/A,FALSE,"Маржа СВОД"}</definedName>
    <definedName name="йукцйцу" hidden="1">{"Маржа для директора",#N/A,FALSE,"Маржа Чисто Влад ";"Маржа для директора",#N/A,FALSE,"Маржа Хабаровск";"Маржа для директора",#N/A,FALSE,"Маржа СВОД"}</definedName>
    <definedName name="йуц3к" localSheetId="15">#REF!</definedName>
    <definedName name="йуц3к" localSheetId="4">#REF!</definedName>
    <definedName name="йуц3к" localSheetId="5">#REF!</definedName>
    <definedName name="йуц3к" localSheetId="6">#REF!</definedName>
    <definedName name="йуц3к" localSheetId="7">#REF!</definedName>
    <definedName name="йуц3к">#REF!</definedName>
    <definedName name="йуцк" localSheetId="15">#REF!</definedName>
    <definedName name="йуцк" localSheetId="4">#REF!</definedName>
    <definedName name="йуцк" localSheetId="6">#REF!</definedName>
    <definedName name="йуцк" localSheetId="7">#REF!</definedName>
    <definedName name="йуцк">#REF!</definedName>
    <definedName name="йфц">#N/A</definedName>
    <definedName name="йц">#N/A</definedName>
    <definedName name="йц3" localSheetId="15">#REF!</definedName>
    <definedName name="йц3" localSheetId="4">#REF!</definedName>
    <definedName name="йц3" localSheetId="5">#REF!</definedName>
    <definedName name="йц3" localSheetId="6">#REF!</definedName>
    <definedName name="йц3" localSheetId="7">#REF!</definedName>
    <definedName name="йц3">#REF!</definedName>
    <definedName name="йцй" localSheetId="15">'[75]Справочно(январь)'!#REF!</definedName>
    <definedName name="йцй" localSheetId="4">'[75]Справочно(январь)'!#REF!</definedName>
    <definedName name="йцй" localSheetId="5">'[75]Справочно(январь)'!#REF!</definedName>
    <definedName name="йцй" localSheetId="6">'[75]Справочно(январь)'!#REF!</definedName>
    <definedName name="йцй" localSheetId="7">'[75]Справочно(январь)'!#REF!</definedName>
    <definedName name="йцй">'[75]Справочно(январь)'!#REF!</definedName>
    <definedName name="йцу">#N/A</definedName>
    <definedName name="йцуйцуй" localSheetId="15">#REF!</definedName>
    <definedName name="йцуйцуй" localSheetId="4">#REF!</definedName>
    <definedName name="йцуйцуй" localSheetId="5">#REF!</definedName>
    <definedName name="йцуйцуй" localSheetId="6">#REF!</definedName>
    <definedName name="йцуйцуй" localSheetId="7">#REF!</definedName>
    <definedName name="йцуйцуй">#REF!</definedName>
    <definedName name="йцук" localSheetId="15">#REF!</definedName>
    <definedName name="йцук" localSheetId="4">#REF!</definedName>
    <definedName name="йцук" localSheetId="6">#REF!</definedName>
    <definedName name="йцук" localSheetId="7">#REF!</definedName>
    <definedName name="йцук">#REF!</definedName>
    <definedName name="йцукайу" localSheetId="5" hidden="1">{"Маржа для директора",#N/A,FALSE,"Маржа Чисто Влад ";"Маржа для директора",#N/A,FALSE,"Маржа Хабаровск";"Маржа для директора",#N/A,FALSE,"Маржа СВОД"}</definedName>
    <definedName name="йцукайу" localSheetId="6" hidden="1">{"Маржа для директора",#N/A,FALSE,"Маржа Чисто Влад ";"Маржа для директора",#N/A,FALSE,"Маржа Хабаровск";"Маржа для директора",#N/A,FALSE,"Маржа СВОД"}</definedName>
    <definedName name="йцукайу" hidden="1">{"Маржа для директора",#N/A,FALSE,"Маржа Чисто Влад ";"Маржа для директора",#N/A,FALSE,"Маржа Хабаровск";"Маржа для директора",#N/A,FALSE,"Маржа СВОД"}</definedName>
    <definedName name="йцукй" localSheetId="5" hidden="1">{"Маржа для директора",#N/A,FALSE,"Маржа Чисто Влад ";"Маржа для директора",#N/A,FALSE,"Маржа Хабаровск";"Маржа для директора",#N/A,FALSE,"Маржа СВОД"}</definedName>
    <definedName name="йцукй" localSheetId="6" hidden="1">{"Маржа для директора",#N/A,FALSE,"Маржа Чисто Влад ";"Маржа для директора",#N/A,FALSE,"Маржа Хабаровск";"Маржа для директора",#N/A,FALSE,"Маржа СВОД"}</definedName>
    <definedName name="йцукй" hidden="1">{"Маржа для директора",#N/A,FALSE,"Маржа Чисто Влад ";"Маржа для директора",#N/A,FALSE,"Маржа Хабаровск";"Маржа для директора",#N/A,FALSE,"Маржа СВОД"}</definedName>
    <definedName name="июл" localSheetId="15">#REF!</definedName>
    <definedName name="июл" localSheetId="4">#REF!</definedName>
    <definedName name="июл" localSheetId="5">#REF!</definedName>
    <definedName name="июл" localSheetId="6">#REF!</definedName>
    <definedName name="июл" localSheetId="7">#REF!</definedName>
    <definedName name="июл">#REF!</definedName>
    <definedName name="июл2" localSheetId="15">#REF!</definedName>
    <definedName name="июл2" localSheetId="4">#REF!</definedName>
    <definedName name="июл2" localSheetId="6">#REF!</definedName>
    <definedName name="июл2" localSheetId="7">#REF!</definedName>
    <definedName name="июл2">#REF!</definedName>
    <definedName name="июль" localSheetId="15">#REF!</definedName>
    <definedName name="июль" localSheetId="4">#REF!</definedName>
    <definedName name="июль" localSheetId="6">#REF!</definedName>
    <definedName name="июль" localSheetId="7">#REF!</definedName>
    <definedName name="июль">#REF!</definedName>
    <definedName name="июн" localSheetId="15">#REF!</definedName>
    <definedName name="июн" localSheetId="4">#REF!</definedName>
    <definedName name="июн" localSheetId="6">#REF!</definedName>
    <definedName name="июн" localSheetId="7">#REF!</definedName>
    <definedName name="июн">#REF!</definedName>
    <definedName name="июн2" localSheetId="15">#REF!</definedName>
    <definedName name="июн2" localSheetId="4">#REF!</definedName>
    <definedName name="июн2" localSheetId="6">#REF!</definedName>
    <definedName name="июн2" localSheetId="7">#REF!</definedName>
    <definedName name="июн2">#REF!</definedName>
    <definedName name="июнмол" localSheetId="15">[76]Сибмол!#REF!</definedName>
    <definedName name="июнмол" localSheetId="4">[76]Сибмол!#REF!</definedName>
    <definedName name="июнмол" localSheetId="6">[76]Сибмол!#REF!</definedName>
    <definedName name="июнмол" localSheetId="7">[76]Сибмол!#REF!</definedName>
    <definedName name="июнмол">[76]Сибмол!#REF!</definedName>
    <definedName name="июнмолоб" localSheetId="15">[76]Сибмол!#REF!</definedName>
    <definedName name="июнмолоб" localSheetId="4">[76]Сибмол!#REF!</definedName>
    <definedName name="июнмолоб" localSheetId="6">[76]Сибмол!#REF!</definedName>
    <definedName name="июнмолоб" localSheetId="7">[76]Сибмол!#REF!</definedName>
    <definedName name="июнмолоб">[76]Сибмол!#REF!</definedName>
    <definedName name="июноб" localSheetId="15">[76]Сибмол!#REF!</definedName>
    <definedName name="июноб" localSheetId="4">[76]Сибмол!#REF!</definedName>
    <definedName name="июноб" localSheetId="6">[76]Сибмол!#REF!</definedName>
    <definedName name="июноб" localSheetId="7">[76]Сибмол!#REF!</definedName>
    <definedName name="июноб">[76]Сибмол!#REF!</definedName>
    <definedName name="июнчоб" localSheetId="15">[76]Сибмол!#REF!</definedName>
    <definedName name="июнчоб" localSheetId="4">[76]Сибмол!#REF!</definedName>
    <definedName name="июнчоб" localSheetId="6">[76]Сибмол!#REF!</definedName>
    <definedName name="июнчоб" localSheetId="7">[76]Сибмол!#REF!</definedName>
    <definedName name="июнчоб">[76]Сибмол!#REF!</definedName>
    <definedName name="июнь" localSheetId="15">#REF!</definedName>
    <definedName name="июнь" localSheetId="4">#REF!</definedName>
    <definedName name="июнь" localSheetId="5">#REF!</definedName>
    <definedName name="июнь" localSheetId="6">#REF!</definedName>
    <definedName name="июнь" localSheetId="7">#REF!</definedName>
    <definedName name="июнь">#REF!</definedName>
    <definedName name="к" localSheetId="15">#REF!</definedName>
    <definedName name="к" localSheetId="4">#REF!</definedName>
    <definedName name="к" localSheetId="6">#REF!</definedName>
    <definedName name="к" localSheetId="7">#REF!</definedName>
    <definedName name="к">#REF!</definedName>
    <definedName name="К1" localSheetId="15">'[77]Приложение 3'!#REF!</definedName>
    <definedName name="К1" localSheetId="4">'[77]Приложение 3'!#REF!</definedName>
    <definedName name="К1" localSheetId="6">'[77]Приложение 3'!#REF!</definedName>
    <definedName name="К1" localSheetId="7">'[77]Приложение 3'!#REF!</definedName>
    <definedName name="К1">'[77]Приложение 3'!#REF!</definedName>
    <definedName name="К110" localSheetId="15">#REF!</definedName>
    <definedName name="К110" localSheetId="4">#REF!</definedName>
    <definedName name="К110" localSheetId="5">#REF!</definedName>
    <definedName name="К110" localSheetId="6">#REF!</definedName>
    <definedName name="К110" localSheetId="7">#REF!</definedName>
    <definedName name="К110">#REF!</definedName>
    <definedName name="К111" localSheetId="15">#REF!</definedName>
    <definedName name="К111" localSheetId="4">#REF!</definedName>
    <definedName name="К111" localSheetId="6">#REF!</definedName>
    <definedName name="К111" localSheetId="7">#REF!</definedName>
    <definedName name="К111">#REF!</definedName>
    <definedName name="К112" localSheetId="15">#REF!</definedName>
    <definedName name="К112" localSheetId="4">#REF!</definedName>
    <definedName name="К112" localSheetId="6">#REF!</definedName>
    <definedName name="К112" localSheetId="7">#REF!</definedName>
    <definedName name="К112">#REF!</definedName>
    <definedName name="К113" localSheetId="15">#REF!</definedName>
    <definedName name="К113" localSheetId="4">#REF!</definedName>
    <definedName name="К113" localSheetId="6">#REF!</definedName>
    <definedName name="К113" localSheetId="7">#REF!</definedName>
    <definedName name="К113">#REF!</definedName>
    <definedName name="К114" localSheetId="15">#REF!</definedName>
    <definedName name="К114" localSheetId="4">#REF!</definedName>
    <definedName name="К114" localSheetId="6">#REF!</definedName>
    <definedName name="К114" localSheetId="7">#REF!</definedName>
    <definedName name="К114">#REF!</definedName>
    <definedName name="К115" localSheetId="15">#REF!</definedName>
    <definedName name="К115" localSheetId="4">#REF!</definedName>
    <definedName name="К115" localSheetId="6">#REF!</definedName>
    <definedName name="К115" localSheetId="7">#REF!</definedName>
    <definedName name="К115">#REF!</definedName>
    <definedName name="К116" localSheetId="15">#REF!</definedName>
    <definedName name="К116" localSheetId="4">#REF!</definedName>
    <definedName name="К116" localSheetId="6">#REF!</definedName>
    <definedName name="К116" localSheetId="7">#REF!</definedName>
    <definedName name="К116">#REF!</definedName>
    <definedName name="К12" localSheetId="15">#REF!</definedName>
    <definedName name="К12" localSheetId="4">#REF!</definedName>
    <definedName name="К12" localSheetId="6">#REF!</definedName>
    <definedName name="К12" localSheetId="7">#REF!</definedName>
    <definedName name="К12">#REF!</definedName>
    <definedName name="К13" localSheetId="15">#REF!</definedName>
    <definedName name="К13" localSheetId="4">#REF!</definedName>
    <definedName name="К13" localSheetId="6">#REF!</definedName>
    <definedName name="К13" localSheetId="7">#REF!</definedName>
    <definedName name="К13">#REF!</definedName>
    <definedName name="К14" localSheetId="15">#REF!</definedName>
    <definedName name="К14" localSheetId="4">#REF!</definedName>
    <definedName name="К14" localSheetId="6">#REF!</definedName>
    <definedName name="К14" localSheetId="7">#REF!</definedName>
    <definedName name="К14">#REF!</definedName>
    <definedName name="К15" localSheetId="15">#REF!</definedName>
    <definedName name="К15" localSheetId="4">#REF!</definedName>
    <definedName name="К15" localSheetId="6">#REF!</definedName>
    <definedName name="К15" localSheetId="7">#REF!</definedName>
    <definedName name="К15">#REF!</definedName>
    <definedName name="К16" localSheetId="15">#REF!</definedName>
    <definedName name="К16" localSheetId="4">#REF!</definedName>
    <definedName name="К16" localSheetId="6">#REF!</definedName>
    <definedName name="К16" localSheetId="7">#REF!</definedName>
    <definedName name="К16">#REF!</definedName>
    <definedName name="К17" localSheetId="15">#REF!</definedName>
    <definedName name="К17" localSheetId="4">#REF!</definedName>
    <definedName name="К17" localSheetId="6">#REF!</definedName>
    <definedName name="К17" localSheetId="7">#REF!</definedName>
    <definedName name="К17">#REF!</definedName>
    <definedName name="К18" localSheetId="15">#REF!</definedName>
    <definedName name="К18" localSheetId="4">#REF!</definedName>
    <definedName name="К18" localSheetId="6">#REF!</definedName>
    <definedName name="К18" localSheetId="7">#REF!</definedName>
    <definedName name="К18">#REF!</definedName>
    <definedName name="К19" localSheetId="15">#REF!</definedName>
    <definedName name="К19" localSheetId="4">#REF!</definedName>
    <definedName name="К19" localSheetId="6">#REF!</definedName>
    <definedName name="К19" localSheetId="7">#REF!</definedName>
    <definedName name="К19">#REF!</definedName>
    <definedName name="к2" localSheetId="15">#REF!</definedName>
    <definedName name="к2" localSheetId="4">#REF!</definedName>
    <definedName name="к2" localSheetId="6">#REF!</definedName>
    <definedName name="к2" localSheetId="7">#REF!</definedName>
    <definedName name="к2">#REF!</definedName>
    <definedName name="К21" localSheetId="15">#REF!</definedName>
    <definedName name="К21" localSheetId="4">#REF!</definedName>
    <definedName name="К21" localSheetId="6">#REF!</definedName>
    <definedName name="К21" localSheetId="7">#REF!</definedName>
    <definedName name="К21">#REF!</definedName>
    <definedName name="К210" localSheetId="15">#REF!</definedName>
    <definedName name="К210" localSheetId="4">#REF!</definedName>
    <definedName name="К210" localSheetId="6">#REF!</definedName>
    <definedName name="К210" localSheetId="7">#REF!</definedName>
    <definedName name="К210">#REF!</definedName>
    <definedName name="К211" localSheetId="15">#REF!</definedName>
    <definedName name="К211" localSheetId="4">#REF!</definedName>
    <definedName name="К211" localSheetId="6">#REF!</definedName>
    <definedName name="К211" localSheetId="7">#REF!</definedName>
    <definedName name="К211">#REF!</definedName>
    <definedName name="К212" localSheetId="15">#REF!</definedName>
    <definedName name="К212" localSheetId="4">#REF!</definedName>
    <definedName name="К212" localSheetId="6">#REF!</definedName>
    <definedName name="К212" localSheetId="7">#REF!</definedName>
    <definedName name="К212">#REF!</definedName>
    <definedName name="К213" localSheetId="15">#REF!</definedName>
    <definedName name="К213" localSheetId="4">#REF!</definedName>
    <definedName name="К213" localSheetId="6">#REF!</definedName>
    <definedName name="К213" localSheetId="7">#REF!</definedName>
    <definedName name="К213">#REF!</definedName>
    <definedName name="К214" localSheetId="15">#REF!</definedName>
    <definedName name="К214" localSheetId="4">#REF!</definedName>
    <definedName name="К214" localSheetId="6">#REF!</definedName>
    <definedName name="К214" localSheetId="7">#REF!</definedName>
    <definedName name="К214">#REF!</definedName>
    <definedName name="К215" localSheetId="15">#REF!</definedName>
    <definedName name="К215" localSheetId="4">#REF!</definedName>
    <definedName name="К215" localSheetId="6">#REF!</definedName>
    <definedName name="К215" localSheetId="7">#REF!</definedName>
    <definedName name="К215">#REF!</definedName>
    <definedName name="К216" localSheetId="15">#REF!</definedName>
    <definedName name="К216" localSheetId="4">#REF!</definedName>
    <definedName name="К216" localSheetId="6">#REF!</definedName>
    <definedName name="К216" localSheetId="7">#REF!</definedName>
    <definedName name="К216">#REF!</definedName>
    <definedName name="К22" localSheetId="15">#REF!</definedName>
    <definedName name="К22" localSheetId="4">#REF!</definedName>
    <definedName name="К22" localSheetId="6">#REF!</definedName>
    <definedName name="К22" localSheetId="7">#REF!</definedName>
    <definedName name="К22">#REF!</definedName>
    <definedName name="К23" localSheetId="15">#REF!</definedName>
    <definedName name="К23" localSheetId="4">#REF!</definedName>
    <definedName name="К23" localSheetId="6">#REF!</definedName>
    <definedName name="К23" localSheetId="7">#REF!</definedName>
    <definedName name="К23">#REF!</definedName>
    <definedName name="К24" localSheetId="15">#REF!</definedName>
    <definedName name="К24" localSheetId="4">#REF!</definedName>
    <definedName name="К24" localSheetId="6">#REF!</definedName>
    <definedName name="К24" localSheetId="7">#REF!</definedName>
    <definedName name="К24">#REF!</definedName>
    <definedName name="К25" localSheetId="15">#REF!</definedName>
    <definedName name="К25" localSheetId="4">#REF!</definedName>
    <definedName name="К25" localSheetId="6">#REF!</definedName>
    <definedName name="К25" localSheetId="7">#REF!</definedName>
    <definedName name="К25">#REF!</definedName>
    <definedName name="К26" localSheetId="15">#REF!</definedName>
    <definedName name="К26" localSheetId="4">#REF!</definedName>
    <definedName name="К26" localSheetId="6">#REF!</definedName>
    <definedName name="К26" localSheetId="7">#REF!</definedName>
    <definedName name="К26">#REF!</definedName>
    <definedName name="К27" localSheetId="15">#REF!</definedName>
    <definedName name="К27" localSheetId="4">#REF!</definedName>
    <definedName name="К27" localSheetId="6">#REF!</definedName>
    <definedName name="К27" localSheetId="7">#REF!</definedName>
    <definedName name="К27">#REF!</definedName>
    <definedName name="К28" localSheetId="15">#REF!</definedName>
    <definedName name="К28" localSheetId="4">#REF!</definedName>
    <definedName name="К28" localSheetId="6">#REF!</definedName>
    <definedName name="К28" localSheetId="7">#REF!</definedName>
    <definedName name="К28">#REF!</definedName>
    <definedName name="К29" localSheetId="15">#REF!</definedName>
    <definedName name="К29" localSheetId="4">#REF!</definedName>
    <definedName name="К29" localSheetId="6">#REF!</definedName>
    <definedName name="К29" localSheetId="7">#REF!</definedName>
    <definedName name="К29">#REF!</definedName>
    <definedName name="К31" localSheetId="15">#REF!</definedName>
    <definedName name="К31" localSheetId="4">#REF!</definedName>
    <definedName name="К31" localSheetId="6">#REF!</definedName>
    <definedName name="К31" localSheetId="7">#REF!</definedName>
    <definedName name="К31">#REF!</definedName>
    <definedName name="К310" localSheetId="15">#REF!</definedName>
    <definedName name="К310" localSheetId="4">#REF!</definedName>
    <definedName name="К310" localSheetId="6">#REF!</definedName>
    <definedName name="К310" localSheetId="7">#REF!</definedName>
    <definedName name="К310">#REF!</definedName>
    <definedName name="К311" localSheetId="15">#REF!</definedName>
    <definedName name="К311" localSheetId="4">#REF!</definedName>
    <definedName name="К311" localSheetId="6">#REF!</definedName>
    <definedName name="К311" localSheetId="7">#REF!</definedName>
    <definedName name="К311">#REF!</definedName>
    <definedName name="К312" localSheetId="15">#REF!</definedName>
    <definedName name="К312" localSheetId="4">#REF!</definedName>
    <definedName name="К312" localSheetId="6">#REF!</definedName>
    <definedName name="К312" localSheetId="7">#REF!</definedName>
    <definedName name="К312">#REF!</definedName>
    <definedName name="К313" localSheetId="15">#REF!</definedName>
    <definedName name="К313" localSheetId="4">#REF!</definedName>
    <definedName name="К313" localSheetId="6">#REF!</definedName>
    <definedName name="К313" localSheetId="7">#REF!</definedName>
    <definedName name="К313">#REF!</definedName>
    <definedName name="К314" localSheetId="15">#REF!</definedName>
    <definedName name="К314" localSheetId="4">#REF!</definedName>
    <definedName name="К314" localSheetId="6">#REF!</definedName>
    <definedName name="К314" localSheetId="7">#REF!</definedName>
    <definedName name="К314">#REF!</definedName>
    <definedName name="К315" localSheetId="15">#REF!</definedName>
    <definedName name="К315" localSheetId="4">#REF!</definedName>
    <definedName name="К315" localSheetId="6">#REF!</definedName>
    <definedName name="К315" localSheetId="7">#REF!</definedName>
    <definedName name="К315">#REF!</definedName>
    <definedName name="К316" localSheetId="15">#REF!</definedName>
    <definedName name="К316" localSheetId="4">#REF!</definedName>
    <definedName name="К316" localSheetId="6">#REF!</definedName>
    <definedName name="К316" localSheetId="7">#REF!</definedName>
    <definedName name="К316">#REF!</definedName>
    <definedName name="К32" localSheetId="15">#REF!</definedName>
    <definedName name="К32" localSheetId="4">#REF!</definedName>
    <definedName name="К32" localSheetId="6">#REF!</definedName>
    <definedName name="К32" localSheetId="7">#REF!</definedName>
    <definedName name="К32">#REF!</definedName>
    <definedName name="К33" localSheetId="15">#REF!</definedName>
    <definedName name="К33" localSheetId="4">#REF!</definedName>
    <definedName name="К33" localSheetId="6">#REF!</definedName>
    <definedName name="К33" localSheetId="7">#REF!</definedName>
    <definedName name="К33">#REF!</definedName>
    <definedName name="К34" localSheetId="15">#REF!</definedName>
    <definedName name="К34" localSheetId="4">#REF!</definedName>
    <definedName name="К34" localSheetId="6">#REF!</definedName>
    <definedName name="К34" localSheetId="7">#REF!</definedName>
    <definedName name="К34">#REF!</definedName>
    <definedName name="К35" localSheetId="15">#REF!</definedName>
    <definedName name="К35" localSheetId="4">#REF!</definedName>
    <definedName name="К35" localSheetId="6">#REF!</definedName>
    <definedName name="К35" localSheetId="7">#REF!</definedName>
    <definedName name="К35">#REF!</definedName>
    <definedName name="К36" localSheetId="15">#REF!</definedName>
    <definedName name="К36" localSheetId="4">#REF!</definedName>
    <definedName name="К36" localSheetId="6">#REF!</definedName>
    <definedName name="К36" localSheetId="7">#REF!</definedName>
    <definedName name="К36">#REF!</definedName>
    <definedName name="К37" localSheetId="15">#REF!</definedName>
    <definedName name="К37" localSheetId="4">#REF!</definedName>
    <definedName name="К37" localSheetId="6">#REF!</definedName>
    <definedName name="К37" localSheetId="7">#REF!</definedName>
    <definedName name="К37">#REF!</definedName>
    <definedName name="К38" localSheetId="15">#REF!</definedName>
    <definedName name="К38" localSheetId="4">#REF!</definedName>
    <definedName name="К38" localSheetId="6">#REF!</definedName>
    <definedName name="К38" localSheetId="7">#REF!</definedName>
    <definedName name="К38">#REF!</definedName>
    <definedName name="К39" localSheetId="15">#REF!</definedName>
    <definedName name="К39" localSheetId="4">#REF!</definedName>
    <definedName name="К39" localSheetId="6">#REF!</definedName>
    <definedName name="К39" localSheetId="7">#REF!</definedName>
    <definedName name="К39">#REF!</definedName>
    <definedName name="канц" localSheetId="15">'[78]ФОТ по месяцам'!#REF!</definedName>
    <definedName name="канц" localSheetId="4">'[78]ФОТ по месяцам'!#REF!</definedName>
    <definedName name="канц" localSheetId="6">'[78]ФОТ по месяцам'!#REF!</definedName>
    <definedName name="канц" localSheetId="7">'[78]ФОТ по месяцам'!#REF!</definedName>
    <definedName name="канц">'[78]ФОТ по месяцам'!#REF!</definedName>
    <definedName name="Кап_влож_08_9мес">#N/A</definedName>
    <definedName name="кацукцукц" localSheetId="5" hidden="1">{"Маржа для директора",#N/A,FALSE,"Маржа Чисто Влад ";"Маржа для директора",#N/A,FALSE,"Маржа Хабаровск";"Маржа для директора",#N/A,FALSE,"Маржа СВОД"}</definedName>
    <definedName name="кацукцукц" localSheetId="6" hidden="1">{"Маржа для директора",#N/A,FALSE,"Маржа Чисто Влад ";"Маржа для директора",#N/A,FALSE,"Маржа Хабаровск";"Маржа для директора",#N/A,FALSE,"Маржа СВОД"}</definedName>
    <definedName name="кацукцукц" hidden="1">{"Маржа для директора",#N/A,FALSE,"Маржа Чисто Влад ";"Маржа для директора",#N/A,FALSE,"Маржа Хабаровск";"Маржа для директора",#N/A,FALSE,"Маржа СВОД"}</definedName>
    <definedName name="кв3">#N/A</definedName>
    <definedName name="квартал">#N/A</definedName>
    <definedName name="ке">#N/A</definedName>
    <definedName name="кен45нку" localSheetId="5" hidden="1">{"Маржа для директора",#N/A,FALSE,"Маржа Чисто Влад ";"Маржа для директора",#N/A,FALSE,"Маржа Хабаровск";"Маржа для директора",#N/A,FALSE,"Маржа СВОД"}</definedName>
    <definedName name="кен45нку" localSheetId="6" hidden="1">{"Маржа для директора",#N/A,FALSE,"Маржа Чисто Влад ";"Маржа для директора",#N/A,FALSE,"Маржа Хабаровск";"Маржа для директора",#N/A,FALSE,"Маржа СВОД"}</definedName>
    <definedName name="кен45нку" hidden="1">{"Маржа для директора",#N/A,FALSE,"Маржа Чисто Влад ";"Маржа для директора",#N/A,FALSE,"Маржа Хабаровск";"Маржа для директора",#N/A,FALSE,"Маржа СВОД"}</definedName>
    <definedName name="кенй" localSheetId="5" hidden="1">{"Маржа для директора",#N/A,FALSE,"Маржа Чисто Влад ";"Маржа для директора",#N/A,FALSE,"Маржа Хабаровск";"Маржа для директора",#N/A,FALSE,"Маржа СВОД"}</definedName>
    <definedName name="кенй" localSheetId="6" hidden="1">{"Маржа для директора",#N/A,FALSE,"Маржа Чисто Влад ";"Маржа для директора",#N/A,FALSE,"Маржа Хабаровск";"Маржа для директора",#N/A,FALSE,"Маржа СВОД"}</definedName>
    <definedName name="кенй" hidden="1">{"Маржа для директора",#N/A,FALSE,"Маржа Чисто Влад ";"Маржа для директора",#N/A,FALSE,"Маржа Хабаровск";"Маржа для директора",#N/A,FALSE,"Маржа СВОД"}</definedName>
    <definedName name="кеппппппппппп" localSheetId="5" hidden="1">{#N/A,#N/A,TRUE,"Лист1";#N/A,#N/A,TRUE,"Лист2";#N/A,#N/A,TRUE,"Лист3"}</definedName>
    <definedName name="кеппппппппппп" localSheetId="6" hidden="1">{#N/A,#N/A,TRUE,"Лист1";#N/A,#N/A,TRUE,"Лист2";#N/A,#N/A,TRUE,"Лист3"}</definedName>
    <definedName name="кеппппппппппп" hidden="1">{#N/A,#N/A,TRUE,"Лист1";#N/A,#N/A,TRUE,"Лист2";#N/A,#N/A,TRUE,"Лист3"}</definedName>
    <definedName name="керенрук" localSheetId="5" hidden="1">{"Маржа для директора",#N/A,FALSE,"Маржа Чисто Влад ";"Маржа для директора",#N/A,FALSE,"Маржа Хабаровск";"Маржа для директора",#N/A,FALSE,"Маржа СВОД"}</definedName>
    <definedName name="керенрук" localSheetId="6" hidden="1">{"Маржа для директора",#N/A,FALSE,"Маржа Чисто Влад ";"Маржа для директора",#N/A,FALSE,"Маржа Хабаровск";"Маржа для директора",#N/A,FALSE,"Маржа СВОД"}</definedName>
    <definedName name="керенрук" hidden="1">{"Маржа для директора",#N/A,FALSE,"Маржа Чисто Влад ";"Маржа для директора",#N/A,FALSE,"Маржа Хабаровск";"Маржа для директора",#N/A,FALSE,"Маржа СВОД"}</definedName>
    <definedName name="КЕРКЕ" localSheetId="5" hidden="1">{"Маржа для директора",#N/A,FALSE,"Маржа Чисто Влад ";"Маржа для директора",#N/A,FALSE,"Маржа Хабаровск";"Маржа для директора",#N/A,FALSE,"Маржа СВОД"}</definedName>
    <definedName name="КЕРКЕ" localSheetId="6" hidden="1">{"Маржа для директора",#N/A,FALSE,"Маржа Чисто Влад ";"Маржа для директора",#N/A,FALSE,"Маржа Хабаровск";"Маржа для директора",#N/A,FALSE,"Маржа СВОД"}</definedName>
    <definedName name="КЕРКЕ" hidden="1">{"Маржа для директора",#N/A,FALSE,"Маржа Чисто Влад ";"Маржа для директора",#N/A,FALSE,"Маржа Хабаровск";"Маржа для директора",#N/A,FALSE,"Маржа СВОД"}</definedName>
    <definedName name="КЕРКЕНОРКЕН" localSheetId="5" hidden="1">{"Маржа для директора",#N/A,FALSE,"Маржа Чисто Влад ";"Маржа для директора",#N/A,FALSE,"Маржа Хабаровск";"Маржа для директора",#N/A,FALSE,"Маржа СВОД"}</definedName>
    <definedName name="КЕРКЕНОРКЕН" localSheetId="6" hidden="1">{"Маржа для директора",#N/A,FALSE,"Маржа Чисто Влад ";"Маржа для директора",#N/A,FALSE,"Маржа Хабаровск";"Маржа для директора",#N/A,FALSE,"Маржа СВОД"}</definedName>
    <definedName name="КЕРКЕНОРКЕН" hidden="1">{"Маржа для директора",#N/A,FALSE,"Маржа Чисто Влад ";"Маржа для директора",#N/A,FALSE,"Маржа Хабаровск";"Маржа для директора",#N/A,FALSE,"Маржа СВОД"}</definedName>
    <definedName name="ккк">'[79]накладные в %% факт'!$BP$62</definedName>
    <definedName name="ккккк" localSheetId="15">[67]СписочнаяЧисленность!#REF!</definedName>
    <definedName name="ккккк" localSheetId="4">[67]СписочнаяЧисленность!#REF!</definedName>
    <definedName name="ккккк" localSheetId="5">[67]СписочнаяЧисленность!#REF!</definedName>
    <definedName name="ккккк" localSheetId="6">[67]СписочнаяЧисленность!#REF!</definedName>
    <definedName name="ккккк" localSheetId="7">[67]СписочнаяЧисленность!#REF!</definedName>
    <definedName name="ккккк">[67]СписочнаяЧисленность!#REF!</definedName>
    <definedName name="кн45нук" localSheetId="5" hidden="1">{"Маржа для директора",#N/A,FALSE,"Маржа Чисто Влад ";"Маржа для директора",#N/A,FALSE,"Маржа Хабаровск";"Маржа для директора",#N/A,FALSE,"Маржа СВОД"}</definedName>
    <definedName name="кн45нук" localSheetId="6" hidden="1">{"Маржа для директора",#N/A,FALSE,"Маржа Чисто Влад ";"Маржа для директора",#N/A,FALSE,"Маржа Хабаровск";"Маржа для директора",#N/A,FALSE,"Маржа СВОД"}</definedName>
    <definedName name="кн45нук" hidden="1">{"Маржа для директора",#N/A,FALSE,"Маржа Чисто Влад ";"Маржа для директора",#N/A,FALSE,"Маржа Хабаровск";"Маржа для директора",#N/A,FALSE,"Маржа СВОД"}</definedName>
    <definedName name="кнгокнг" localSheetId="5" hidden="1">{"Маржа для директора",#N/A,FALSE,"Маржа Чисто Влад ";"Маржа для директора",#N/A,FALSE,"Маржа Хабаровск";"Маржа для директора",#N/A,FALSE,"Маржа СВОД"}</definedName>
    <definedName name="кнгокнг" localSheetId="6" hidden="1">{"Маржа для директора",#N/A,FALSE,"Маржа Чисто Влад ";"Маржа для директора",#N/A,FALSE,"Маржа Хабаровск";"Маржа для директора",#N/A,FALSE,"Маржа СВОД"}</definedName>
    <definedName name="кнгокнг" hidden="1">{"Маржа для директора",#N/A,FALSE,"Маржа Чисто Влад ";"Маржа для директора",#N/A,FALSE,"Маржа Хабаровск";"Маржа для директора",#N/A,FALSE,"Маржа СВОД"}</definedName>
    <definedName name="Книга_1" localSheetId="15">#REF!</definedName>
    <definedName name="Книга_1" localSheetId="4">#REF!</definedName>
    <definedName name="Книга_1" localSheetId="5">#REF!</definedName>
    <definedName name="Книга_1" localSheetId="6">#REF!</definedName>
    <definedName name="Книга_1" localSheetId="7">#REF!</definedName>
    <definedName name="Книга_1">#REF!</definedName>
    <definedName name="КНИГА_2" localSheetId="15">#REF!</definedName>
    <definedName name="КНИГА_2" localSheetId="4">#REF!</definedName>
    <definedName name="КНИГА_2" localSheetId="6">#REF!</definedName>
    <definedName name="КНИГА_2" localSheetId="7">#REF!</definedName>
    <definedName name="КНИГА_2">#REF!</definedName>
    <definedName name="Книга1" localSheetId="15">#REF!</definedName>
    <definedName name="Книга1" localSheetId="4">#REF!</definedName>
    <definedName name="Книга1" localSheetId="6">#REF!</definedName>
    <definedName name="Книга1" localSheetId="7">#REF!</definedName>
    <definedName name="Книга1">#REF!</definedName>
    <definedName name="Кнопка5_Щелкнуть">#N/A</definedName>
    <definedName name="кнреное" localSheetId="5" hidden="1">{"Маржа для директора",#N/A,FALSE,"Маржа Чисто Влад ";"Маржа для директора",#N/A,FALSE,"Маржа Хабаровск";"Маржа для директора",#N/A,FALSE,"Маржа СВОД"}</definedName>
    <definedName name="кнреное" localSheetId="6" hidden="1">{"Маржа для директора",#N/A,FALSE,"Маржа Чисто Влад ";"Маржа для директора",#N/A,FALSE,"Маржа Хабаровск";"Маржа для директора",#N/A,FALSE,"Маржа СВОД"}</definedName>
    <definedName name="кнреное" hidden="1">{"Маржа для директора",#N/A,FALSE,"Маржа Чисто Влад ";"Маржа для директора",#N/A,FALSE,"Маржа Хабаровск";"Маржа для директора",#N/A,FALSE,"Маржа СВОД"}</definedName>
    <definedName name="кол_во_штат_ед" localSheetId="15">#REF!</definedName>
    <definedName name="кол_во_штат_ед" localSheetId="4">#REF!</definedName>
    <definedName name="кол_во_штат_ед" localSheetId="5">#REF!</definedName>
    <definedName name="кол_во_штат_ед" localSheetId="6">#REF!</definedName>
    <definedName name="кол_во_штат_ед" localSheetId="7">#REF!</definedName>
    <definedName name="кол_во_штат_ед">#REF!</definedName>
    <definedName name="компенсация">#N/A</definedName>
    <definedName name="Кон_сал">[68]Лизинг!$I$18:$I$497</definedName>
    <definedName name="Конец">12</definedName>
    <definedName name="коэф1" localSheetId="15">#REF!</definedName>
    <definedName name="коэф1" localSheetId="4">#REF!</definedName>
    <definedName name="коэф1" localSheetId="5">#REF!</definedName>
    <definedName name="коэф1" localSheetId="6">#REF!</definedName>
    <definedName name="коэф1" localSheetId="7">#REF!</definedName>
    <definedName name="коэф1">#REF!</definedName>
    <definedName name="коэф2" localSheetId="15">#REF!</definedName>
    <definedName name="коэф2" localSheetId="4">#REF!</definedName>
    <definedName name="коэф2" localSheetId="6">#REF!</definedName>
    <definedName name="коэф2" localSheetId="7">#REF!</definedName>
    <definedName name="коэф2">#REF!</definedName>
    <definedName name="коэф3" localSheetId="15">#REF!</definedName>
    <definedName name="коэф3" localSheetId="4">#REF!</definedName>
    <definedName name="коэф3" localSheetId="6">#REF!</definedName>
    <definedName name="коэф3" localSheetId="7">#REF!</definedName>
    <definedName name="коэф3">#REF!</definedName>
    <definedName name="коэф4" localSheetId="15">#REF!</definedName>
    <definedName name="коэф4" localSheetId="4">#REF!</definedName>
    <definedName name="коэф4" localSheetId="6">#REF!</definedName>
    <definedName name="коэф4" localSheetId="7">#REF!</definedName>
    <definedName name="коэф4">#REF!</definedName>
    <definedName name="кп">#N/A</definedName>
    <definedName name="КП_февраль" localSheetId="15">#REF!</definedName>
    <definedName name="КП_февраль" localSheetId="4">#REF!</definedName>
    <definedName name="КП_февраль" localSheetId="5">#REF!</definedName>
    <definedName name="КП_февраль" localSheetId="6">#REF!</definedName>
    <definedName name="КП_февраль" localSheetId="7">#REF!</definedName>
    <definedName name="КП_февраль">#REF!</definedName>
    <definedName name="кпнрг">#N/A</definedName>
    <definedName name="кпукпцупвы" localSheetId="5" hidden="1">{"Маржа для директора",#N/A,FALSE,"Маржа Чисто Влад ";"Маржа для директора",#N/A,FALSE,"Маржа Хабаровск";"Маржа для директора",#N/A,FALSE,"Маржа СВОД"}</definedName>
    <definedName name="кпукпцупвы" localSheetId="6" hidden="1">{"Маржа для директора",#N/A,FALSE,"Маржа Чисто Влад ";"Маржа для директора",#N/A,FALSE,"Маржа Хабаровск";"Маржа для директора",#N/A,FALSE,"Маржа СВОД"}</definedName>
    <definedName name="кпукпцупвы" hidden="1">{"Маржа для директора",#N/A,FALSE,"Маржа Чисто Влад ";"Маржа для директора",#N/A,FALSE,"Маржа Хабаровск";"Маржа для директора",#N/A,FALSE,"Маржа СВОД"}</definedName>
    <definedName name="_xlnm.Criteria" localSheetId="15">#REF!</definedName>
    <definedName name="_xlnm.Criteria" localSheetId="16">#REF!</definedName>
    <definedName name="_xlnm.Criteria" localSheetId="4">#REF!</definedName>
    <definedName name="_xlnm.Criteria" localSheetId="5">#REF!</definedName>
    <definedName name="_xlnm.Criteria" localSheetId="6">#REF!</definedName>
    <definedName name="_xlnm.Criteria" localSheetId="7">#REF!</definedName>
    <definedName name="_xlnm.Criteria">#REF!</definedName>
    <definedName name="критерий" localSheetId="15">#REF!</definedName>
    <definedName name="критерий" localSheetId="16">#REF!</definedName>
    <definedName name="критерий" localSheetId="4">#REF!</definedName>
    <definedName name="критерий" localSheetId="6">#REF!</definedName>
    <definedName name="критерий" localSheetId="7">#REF!</definedName>
    <definedName name="критерий">#REF!</definedName>
    <definedName name="Критерии_ИМ" localSheetId="15">#REF!</definedName>
    <definedName name="Критерии_ИМ" localSheetId="4">#REF!</definedName>
    <definedName name="Критерии_ИМ" localSheetId="6">#REF!</definedName>
    <definedName name="Критерии_ИМ" localSheetId="7">#REF!</definedName>
    <definedName name="Критерии_ИМ">#REF!</definedName>
    <definedName name="кск" localSheetId="5" hidden="1">{"Маржа для директора",#N/A,FALSE,"Маржа Чисто Влад ";"Маржа для директора",#N/A,FALSE,"Маржа Хабаровск";"Маржа для директора",#N/A,FALSE,"Маржа СВОД"}</definedName>
    <definedName name="кск" localSheetId="6" hidden="1">{"Маржа для директора",#N/A,FALSE,"Маржа Чисто Влад ";"Маржа для директора",#N/A,FALSE,"Маржа Хабаровск";"Маржа для директора",#N/A,FALSE,"Маржа СВОД"}</definedName>
    <definedName name="кск" hidden="1">{"Маржа для директора",#N/A,FALSE,"Маржа Чисто Влад ";"Маржа для директора",#N/A,FALSE,"Маржа Хабаровск";"Маржа для директора",#N/A,FALSE,"Маржа СВОД"}</definedName>
    <definedName name="ктджщз">#N/A</definedName>
    <definedName name="кунекнукен" localSheetId="5" hidden="1">{"Маржа для директора",#N/A,FALSE,"Маржа Чисто Влад ";"Маржа для директора",#N/A,FALSE,"Маржа Хабаровск";"Маржа для директора",#N/A,FALSE,"Маржа СВОД"}</definedName>
    <definedName name="кунекнукен" localSheetId="6" hidden="1">{"Маржа для директора",#N/A,FALSE,"Маржа Чисто Влад ";"Маржа для директора",#N/A,FALSE,"Маржа Хабаровск";"Маржа для директора",#N/A,FALSE,"Маржа СВОД"}</definedName>
    <definedName name="кунекнукен" hidden="1">{"Маржа для директора",#N/A,FALSE,"Маржа Чисто Влад ";"Маржа для директора",#N/A,FALSE,"Маржа Хабаровск";"Маржа для директора",#N/A,FALSE,"Маржа СВОД"}</definedName>
    <definedName name="курс" localSheetId="15">#REF!</definedName>
    <definedName name="курс" localSheetId="4">#REF!</definedName>
    <definedName name="курс" localSheetId="5">#REF!</definedName>
    <definedName name="курс" localSheetId="6">#REF!</definedName>
    <definedName name="курс" localSheetId="7">#REF!</definedName>
    <definedName name="курс">#REF!</definedName>
    <definedName name="курс___рубль">'[80]план ФР'!$B$2</definedName>
    <definedName name="Курс_USD">28.47</definedName>
    <definedName name="Курс_авг">'[2]#ССЫЛКА'!$N$4</definedName>
    <definedName name="Курс_дек">'[2]#ССЫЛКА'!$AP$4</definedName>
    <definedName name="курс_долл">[81]финрез!$B$42</definedName>
    <definedName name="Курс_июл">'[2]#ССЫЛКА'!$G$4</definedName>
    <definedName name="Курс_июнь" localSheetId="15">'[2]Изменения по статьям (2001)'!#REF!</definedName>
    <definedName name="Курс_июнь" localSheetId="4">'[2]Изменения по статьям (2001)'!#REF!</definedName>
    <definedName name="Курс_июнь" localSheetId="5">'[2]Изменения по статьям (2001)'!#REF!</definedName>
    <definedName name="Курс_июнь" localSheetId="6">'[2]Изменения по статьям (2001)'!#REF!</definedName>
    <definedName name="Курс_июнь" localSheetId="7">'[2]Изменения по статьям (2001)'!#REF!</definedName>
    <definedName name="Курс_июнь">'[2]Изменения по статьям (2001)'!#REF!</definedName>
    <definedName name="Курс_ноя">'[2]#ССЫЛКА'!$AI$4</definedName>
    <definedName name="Курс_окт">'[2]#ССЫЛКА'!$AB$4</definedName>
    <definedName name="курс_рубля" localSheetId="15">'[54]СОК накладные (ТК-Бишкек)'!#REF!</definedName>
    <definedName name="курс_рубля" localSheetId="4">'[54]СОК накладные (ТК-Бишкек)'!#REF!</definedName>
    <definedName name="курс_рубля" localSheetId="5">'[54]СОК накладные (ТК-Бишкек)'!#REF!</definedName>
    <definedName name="курс_рубля" localSheetId="6">'[54]СОК накладные (ТК-Бишкек)'!#REF!</definedName>
    <definedName name="курс_рубля" localSheetId="7">'[54]СОК накладные (ТК-Бишкек)'!#REF!</definedName>
    <definedName name="курс_рубля">'[54]СОК накладные (ТК-Бишкек)'!#REF!</definedName>
    <definedName name="Курс_сент">'[2]#ССЫЛКА'!$U$4</definedName>
    <definedName name="КурсATS" localSheetId="15">#REF!</definedName>
    <definedName name="КурсATS" localSheetId="4">#REF!</definedName>
    <definedName name="КурсATS" localSheetId="5">#REF!</definedName>
    <definedName name="КурсATS" localSheetId="6">#REF!</definedName>
    <definedName name="КурсATS" localSheetId="7">#REF!</definedName>
    <definedName name="КурсATS">#REF!</definedName>
    <definedName name="КурсDM" localSheetId="15">#REF!</definedName>
    <definedName name="КурсDM" localSheetId="4">#REF!</definedName>
    <definedName name="КурсDM" localSheetId="6">#REF!</definedName>
    <definedName name="КурсDM" localSheetId="7">#REF!</definedName>
    <definedName name="КурсDM">#REF!</definedName>
    <definedName name="КурсFM" localSheetId="15">#REF!</definedName>
    <definedName name="КурсFM" localSheetId="4">#REF!</definedName>
    <definedName name="КурсFM" localSheetId="6">#REF!</definedName>
    <definedName name="КурсFM" localSheetId="7">#REF!</definedName>
    <definedName name="КурсFM">#REF!</definedName>
    <definedName name="КурсFM1" localSheetId="15">#REF!</definedName>
    <definedName name="КурсFM1" localSheetId="4">#REF!</definedName>
    <definedName name="КурсFM1" localSheetId="6">#REF!</definedName>
    <definedName name="КурсFM1" localSheetId="7">#REF!</definedName>
    <definedName name="КурсFM1">#REF!</definedName>
    <definedName name="КурсUSD" localSheetId="15">#REF!</definedName>
    <definedName name="КурсUSD" localSheetId="4">#REF!</definedName>
    <definedName name="КурсUSD" localSheetId="6">#REF!</definedName>
    <definedName name="КурсUSD" localSheetId="7">#REF!</definedName>
    <definedName name="КурсUSD">#REF!</definedName>
    <definedName name="кцкенцке" localSheetId="5" hidden="1">{"Маржа для директора",#N/A,FALSE,"Маржа Чисто Влад ";"Маржа для директора",#N/A,FALSE,"Маржа Хабаровск";"Маржа для директора",#N/A,FALSE,"Маржа СВОД"}</definedName>
    <definedName name="кцкенцке" localSheetId="6" hidden="1">{"Маржа для директора",#N/A,FALSE,"Маржа Чисто Влад ";"Маржа для директора",#N/A,FALSE,"Маржа Хабаровск";"Маржа для директора",#N/A,FALSE,"Маржа СВОД"}</definedName>
    <definedName name="кцкенцке" hidden="1">{"Маржа для директора",#N/A,FALSE,"Маржа Чисто Влад ";"Маржа для директора",#N/A,FALSE,"Маржа Хабаровск";"Маржа для директора",#N/A,FALSE,"Маржа СВОД"}</definedName>
    <definedName name="л" localSheetId="15">#REF!</definedName>
    <definedName name="л" localSheetId="4">#REF!</definedName>
    <definedName name="л" localSheetId="5">#REF!</definedName>
    <definedName name="л" localSheetId="6">#REF!</definedName>
    <definedName name="л" localSheetId="7">#REF!</definedName>
    <definedName name="л">#REF!</definedName>
    <definedName name="л4602_авг" localSheetId="15">#REF!</definedName>
    <definedName name="л4602_авг" localSheetId="4">#REF!</definedName>
    <definedName name="л4602_авг" localSheetId="6">#REF!</definedName>
    <definedName name="л4602_авг" localSheetId="7">#REF!</definedName>
    <definedName name="л4602_авг">#REF!</definedName>
    <definedName name="л460202" localSheetId="15">#REF!</definedName>
    <definedName name="л460202" localSheetId="4">#REF!</definedName>
    <definedName name="л460202" localSheetId="6">#REF!</definedName>
    <definedName name="л460202" localSheetId="7">#REF!</definedName>
    <definedName name="л460202">#REF!</definedName>
    <definedName name="л460203" localSheetId="15">#REF!</definedName>
    <definedName name="л460203" localSheetId="4">#REF!</definedName>
    <definedName name="л460203" localSheetId="6">#REF!</definedName>
    <definedName name="л460203" localSheetId="7">#REF!</definedName>
    <definedName name="л460203">#REF!</definedName>
    <definedName name="л460204" localSheetId="15">#REF!</definedName>
    <definedName name="л460204" localSheetId="4">#REF!</definedName>
    <definedName name="л460204" localSheetId="6">#REF!</definedName>
    <definedName name="л460204" localSheetId="7">#REF!</definedName>
    <definedName name="л460204">#REF!</definedName>
    <definedName name="л460205" localSheetId="15">#REF!</definedName>
    <definedName name="л460205" localSheetId="4">#REF!</definedName>
    <definedName name="л460205" localSheetId="6">#REF!</definedName>
    <definedName name="л460205" localSheetId="7">#REF!</definedName>
    <definedName name="л460205">#REF!</definedName>
    <definedName name="л460302" localSheetId="15">#REF!</definedName>
    <definedName name="л460302" localSheetId="4">#REF!</definedName>
    <definedName name="л460302" localSheetId="6">#REF!</definedName>
    <definedName name="л460302" localSheetId="7">#REF!</definedName>
    <definedName name="л460302">#REF!</definedName>
    <definedName name="л460305" localSheetId="15">#REF!</definedName>
    <definedName name="л460305" localSheetId="4">#REF!</definedName>
    <definedName name="л460305" localSheetId="6">#REF!</definedName>
    <definedName name="л460305" localSheetId="7">#REF!</definedName>
    <definedName name="л460305">#REF!</definedName>
    <definedName name="л4604_авг" localSheetId="15">[9]УФА!#REF!</definedName>
    <definedName name="л4604_авг" localSheetId="4">[9]УФА!#REF!</definedName>
    <definedName name="л4604_авг" localSheetId="6">[9]УФА!#REF!</definedName>
    <definedName name="л4604_авг" localSheetId="7">[9]УФА!#REF!</definedName>
    <definedName name="л4604_авг">[9]УФА!#REF!</definedName>
    <definedName name="л460401" localSheetId="15">#REF!</definedName>
    <definedName name="л460401" localSheetId="4">#REF!</definedName>
    <definedName name="л460401" localSheetId="5">#REF!</definedName>
    <definedName name="л460401" localSheetId="6">#REF!</definedName>
    <definedName name="л460401" localSheetId="7">#REF!</definedName>
    <definedName name="л460401">#REF!</definedName>
    <definedName name="л460402" localSheetId="15">#REF!</definedName>
    <definedName name="л460402" localSheetId="4">#REF!</definedName>
    <definedName name="л460402" localSheetId="6">#REF!</definedName>
    <definedName name="л460402" localSheetId="7">#REF!</definedName>
    <definedName name="л460402">#REF!</definedName>
    <definedName name="л460404" localSheetId="15">#REF!</definedName>
    <definedName name="л460404" localSheetId="4">#REF!</definedName>
    <definedName name="л460404" localSheetId="6">#REF!</definedName>
    <definedName name="л460404" localSheetId="7">#REF!</definedName>
    <definedName name="л460404">#REF!</definedName>
    <definedName name="л460405" localSheetId="15">#REF!</definedName>
    <definedName name="л460405" localSheetId="4">#REF!</definedName>
    <definedName name="л460405" localSheetId="6">#REF!</definedName>
    <definedName name="л460405" localSheetId="7">#REF!</definedName>
    <definedName name="л460405">#REF!</definedName>
    <definedName name="л7" localSheetId="15">[76]Сибмол!#REF!</definedName>
    <definedName name="л7" localSheetId="4">[76]Сибмол!#REF!</definedName>
    <definedName name="л7" localSheetId="6">[76]Сибмол!#REF!</definedName>
    <definedName name="л7" localSheetId="7">[76]Сибмол!#REF!</definedName>
    <definedName name="л7">[76]Сибмол!#REF!</definedName>
    <definedName name="л8" localSheetId="15">[76]Сибмол!#REF!</definedName>
    <definedName name="л8" localSheetId="4">[76]Сибмол!#REF!</definedName>
    <definedName name="л8" localSheetId="6">[76]Сибмол!#REF!</definedName>
    <definedName name="л8" localSheetId="7">[76]Сибмол!#REF!</definedName>
    <definedName name="л8">[76]Сибмол!#REF!</definedName>
    <definedName name="лара">#N/A</definedName>
    <definedName name="лджэ.зд" localSheetId="15">#REF!</definedName>
    <definedName name="лджэ.зд" localSheetId="4">#REF!</definedName>
    <definedName name="лджэ.зд" localSheetId="5">#REF!</definedName>
    <definedName name="лджэ.зд" localSheetId="6">#REF!</definedName>
    <definedName name="лджэ.зд" localSheetId="7">#REF!</definedName>
    <definedName name="лджэ.зд">#REF!</definedName>
    <definedName name="лена">#N/A</definedName>
    <definedName name="лз" localSheetId="15">#REF!</definedName>
    <definedName name="лз" localSheetId="4">#REF!</definedName>
    <definedName name="лз" localSheetId="5">#REF!</definedName>
    <definedName name="лз" localSheetId="6">#REF!</definedName>
    <definedName name="лз" localSheetId="7">#REF!</definedName>
    <definedName name="лз">#REF!</definedName>
    <definedName name="лимитИСС" localSheetId="15">#REF!</definedName>
    <definedName name="лимитИСС" localSheetId="4">#REF!</definedName>
    <definedName name="лимитИСС" localSheetId="6">#REF!</definedName>
    <definedName name="лимитИСС" localSheetId="7">#REF!</definedName>
    <definedName name="лимитИСС">#REF!</definedName>
    <definedName name="лимитОСБ" localSheetId="15">#REF!</definedName>
    <definedName name="лимитОСБ" localSheetId="4">#REF!</definedName>
    <definedName name="лимитОСБ" localSheetId="6">#REF!</definedName>
    <definedName name="лимитОСБ" localSheetId="7">#REF!</definedName>
    <definedName name="лимитОСБ">#REF!</definedName>
    <definedName name="лист1" localSheetId="15">#REF!</definedName>
    <definedName name="лист1" localSheetId="4">#REF!</definedName>
    <definedName name="лист1" localSheetId="6">#REF!</definedName>
    <definedName name="лист1" localSheetId="7">#REF!</definedName>
    <definedName name="лист1">#REF!</definedName>
    <definedName name="Лист1?prefix?">"T1"</definedName>
    <definedName name="Лист10?prefix?">"T4.5"</definedName>
    <definedName name="Лист11?prefix?">"T4.6"</definedName>
    <definedName name="Лист12?prefix?">"T4.7"</definedName>
    <definedName name="Лист13?prefix?">"T4.8"</definedName>
    <definedName name="Лист14?prefix?">"T4.9"</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460105" localSheetId="15">#REF!</definedName>
    <definedName name="лист460105" localSheetId="4">#REF!</definedName>
    <definedName name="лист460105" localSheetId="5">#REF!</definedName>
    <definedName name="лист460105" localSheetId="6">#REF!</definedName>
    <definedName name="лист460105" localSheetId="7">#REF!</definedName>
    <definedName name="лист460105">#REF!</definedName>
    <definedName name="лист460201" localSheetId="15">#REF!</definedName>
    <definedName name="лист460201" localSheetId="4">#REF!</definedName>
    <definedName name="лист460201" localSheetId="6">#REF!</definedName>
    <definedName name="лист460201" localSheetId="7">#REF!</definedName>
    <definedName name="лист460201">#REF!</definedName>
    <definedName name="Лист5?prefix?">"T4"</definedName>
    <definedName name="Лист6?prefix?">"T2.2"</definedName>
    <definedName name="Лист7?prefix?">"T4.2"</definedName>
    <definedName name="Лист8?prefix?">"T4.3"</definedName>
    <definedName name="Лист9?prefix?">"T5"</definedName>
    <definedName name="лл" localSheetId="15">[82]АНАЛИТ!$B$2:$B$87,[82]АНАЛИТ!#REF!,[82]АНАЛИТ!#REF!,[82]АНАЛИТ!$AB$2</definedName>
    <definedName name="лл" localSheetId="4">[82]АНАЛИТ!$B$2:$B$87,[82]АНАЛИТ!#REF!,[82]АНАЛИТ!#REF!,[82]АНАЛИТ!$AB$2</definedName>
    <definedName name="лл" localSheetId="5">[82]АНАЛИТ!$B$2:$B$87,[82]АНАЛИТ!#REF!,[82]АНАЛИТ!#REF!,[82]АНАЛИТ!$AB$2</definedName>
    <definedName name="лл" localSheetId="6">[82]АНАЛИТ!$B$2:$B$87,[82]АНАЛИТ!#REF!,[82]АНАЛИТ!#REF!,[82]АНАЛИТ!$AB$2</definedName>
    <definedName name="лл" localSheetId="7">[82]АНАЛИТ!$B$2:$B$87,[82]АНАЛИТ!#REF!,[82]АНАЛИТ!#REF!,[82]АНАЛИТ!$AB$2</definedName>
    <definedName name="лл">[82]АНАЛИТ!$B$2:$B$87,[82]АНАЛИТ!#REF!,[82]АНАЛИТ!#REF!,[82]АНАЛИТ!$AB$2</definedName>
    <definedName name="ллл" localSheetId="15">#REF!</definedName>
    <definedName name="ллл" localSheetId="4">#REF!</definedName>
    <definedName name="ллл" localSheetId="5">#REF!</definedName>
    <definedName name="ллл" localSheetId="6">#REF!</definedName>
    <definedName name="ллл" localSheetId="7">#REF!</definedName>
    <definedName name="ллл">#REF!</definedName>
    <definedName name="ло">#N/A</definedName>
    <definedName name="лод">#N/A</definedName>
    <definedName name="лор">#N/A</definedName>
    <definedName name="лрпп" localSheetId="15">#REF!</definedName>
    <definedName name="лрпп" localSheetId="4">#REF!</definedName>
    <definedName name="лрпп" localSheetId="5">#REF!</definedName>
    <definedName name="лрпп" localSheetId="6">#REF!</definedName>
    <definedName name="лрпп" localSheetId="7">#REF!</definedName>
    <definedName name="лрпп">#REF!</definedName>
    <definedName name="лщжо" localSheetId="5" hidden="1">{#N/A,#N/A,TRUE,"Лист1";#N/A,#N/A,TRUE,"Лист2";#N/A,#N/A,TRUE,"Лист3"}</definedName>
    <definedName name="лщжо" localSheetId="6" hidden="1">{#N/A,#N/A,TRUE,"Лист1";#N/A,#N/A,TRUE,"Лист2";#N/A,#N/A,TRUE,"Лист3"}</definedName>
    <definedName name="лщжо" hidden="1">{#N/A,#N/A,TRUE,"Лист1";#N/A,#N/A,TRUE,"Лист2";#N/A,#N/A,TRUE,"Лист3"}</definedName>
    <definedName name="лэо" localSheetId="15">#REF!</definedName>
    <definedName name="лэо" localSheetId="4">#REF!</definedName>
    <definedName name="лэо" localSheetId="5">#REF!</definedName>
    <definedName name="лэо" localSheetId="6">#REF!</definedName>
    <definedName name="лэо" localSheetId="7">#REF!</definedName>
    <definedName name="лэо">#REF!</definedName>
    <definedName name="м" localSheetId="15">#REF!</definedName>
    <definedName name="м" localSheetId="4">#REF!</definedName>
    <definedName name="м" localSheetId="6">#REF!</definedName>
    <definedName name="м" localSheetId="7">#REF!</definedName>
    <definedName name="м">#REF!</definedName>
    <definedName name="Магазины_новые">'[83]Справочник подразделений_нов '!$C$5:$C$45</definedName>
    <definedName name="май" localSheetId="15">#REF!</definedName>
    <definedName name="май" localSheetId="4">#REF!</definedName>
    <definedName name="май" localSheetId="5">#REF!</definedName>
    <definedName name="май" localSheetId="6">#REF!</definedName>
    <definedName name="май" localSheetId="7">#REF!</definedName>
    <definedName name="май">#REF!</definedName>
    <definedName name="май2" localSheetId="15">#REF!</definedName>
    <definedName name="май2" localSheetId="4">#REF!</definedName>
    <definedName name="май2" localSheetId="6">#REF!</definedName>
    <definedName name="май2" localSheetId="7">#REF!</definedName>
    <definedName name="май2">#REF!</definedName>
    <definedName name="мам">#N/A</definedName>
    <definedName name="мар" localSheetId="15">#REF!</definedName>
    <definedName name="мар" localSheetId="4">#REF!</definedName>
    <definedName name="мар" localSheetId="5">#REF!</definedName>
    <definedName name="мар" localSheetId="6">#REF!</definedName>
    <definedName name="мар" localSheetId="7">#REF!</definedName>
    <definedName name="мар">#REF!</definedName>
    <definedName name="мар2" localSheetId="15">#REF!</definedName>
    <definedName name="мар2" localSheetId="4">#REF!</definedName>
    <definedName name="мар2" localSheetId="6">#REF!</definedName>
    <definedName name="мар2" localSheetId="7">#REF!</definedName>
    <definedName name="мар2">#REF!</definedName>
    <definedName name="мес" localSheetId="15">#REF!</definedName>
    <definedName name="мес" localSheetId="4">#REF!</definedName>
    <definedName name="мес" localSheetId="6">#REF!</definedName>
    <definedName name="мес" localSheetId="7">#REF!</definedName>
    <definedName name="мес">#REF!</definedName>
    <definedName name="мивопиофупр" localSheetId="15">#REF!</definedName>
    <definedName name="мивопиофупр" localSheetId="4">#REF!</definedName>
    <definedName name="мивопиофупр" localSheetId="6">#REF!</definedName>
    <definedName name="мивопиофупр" localSheetId="7">#REF!</definedName>
    <definedName name="мивопиофупр">#REF!</definedName>
    <definedName name="мимиь" localSheetId="15">#REF!</definedName>
    <definedName name="мимиь" localSheetId="4">#REF!</definedName>
    <definedName name="мимиь" localSheetId="6">#REF!</definedName>
    <definedName name="мимиь" localSheetId="7">#REF!</definedName>
    <definedName name="мимиь">#REF!</definedName>
    <definedName name="мирдт" localSheetId="15">#REF!</definedName>
    <definedName name="мирдт" localSheetId="4">#REF!</definedName>
    <definedName name="мирдт" localSheetId="6">#REF!</definedName>
    <definedName name="мирдт" localSheetId="7">#REF!</definedName>
    <definedName name="мирдт">#REF!</definedName>
    <definedName name="митолп" localSheetId="15">#REF!</definedName>
    <definedName name="митолп" localSheetId="4">#REF!</definedName>
    <definedName name="митолп" localSheetId="6">#REF!</definedName>
    <definedName name="митолп" localSheetId="7">#REF!</definedName>
    <definedName name="митолп">#REF!</definedName>
    <definedName name="молиюн" localSheetId="15">[76]Сибмол!#REF!</definedName>
    <definedName name="молиюн" localSheetId="4">[76]Сибмол!#REF!</definedName>
    <definedName name="молиюн" localSheetId="6">[76]Сибмол!#REF!</definedName>
    <definedName name="молиюн" localSheetId="7">[76]Сибмол!#REF!</definedName>
    <definedName name="молиюн">[76]Сибмол!#REF!</definedName>
    <definedName name="мом" localSheetId="15">#REF!</definedName>
    <definedName name="мом" localSheetId="4">#REF!</definedName>
    <definedName name="мом" localSheetId="5">#REF!</definedName>
    <definedName name="мом" localSheetId="6">#REF!</definedName>
    <definedName name="мом" localSheetId="7">#REF!</definedName>
    <definedName name="мом">#REF!</definedName>
    <definedName name="мопоморл" localSheetId="15">#REF!</definedName>
    <definedName name="мопоморл" localSheetId="4">#REF!</definedName>
    <definedName name="мопоморл" localSheetId="6">#REF!</definedName>
    <definedName name="мопоморл" localSheetId="7">#REF!</definedName>
    <definedName name="мопоморл">#REF!</definedName>
    <definedName name="МР" localSheetId="15">#REF!</definedName>
    <definedName name="МР" localSheetId="16">#REF!</definedName>
    <definedName name="МР" localSheetId="18">#REF!</definedName>
    <definedName name="МР" localSheetId="4">#REF!</definedName>
    <definedName name="МР" localSheetId="6">#REF!</definedName>
    <definedName name="МР" localSheetId="7">#REF!</definedName>
    <definedName name="МР">#REF!</definedName>
    <definedName name="МРО" localSheetId="15">#REF!</definedName>
    <definedName name="МРО" localSheetId="4">#REF!</definedName>
    <definedName name="МРО" localSheetId="6">#REF!</definedName>
    <definedName name="МРО" localSheetId="7">#REF!</definedName>
    <definedName name="МРО">#REF!</definedName>
    <definedName name="мрпаадлд" localSheetId="15">#REF!</definedName>
    <definedName name="мрпаадлд" localSheetId="4">#REF!</definedName>
    <definedName name="мрпаадлд" localSheetId="6">#REF!</definedName>
    <definedName name="мрпаадлд" localSheetId="7">#REF!</definedName>
    <definedName name="мрпаадлд">#REF!</definedName>
    <definedName name="мтбтдщооь" localSheetId="15">#REF!</definedName>
    <definedName name="мтбтдщооь" localSheetId="4">#REF!</definedName>
    <definedName name="мтбтдщооь" localSheetId="6">#REF!</definedName>
    <definedName name="мтбтдщооь" localSheetId="7">#REF!</definedName>
    <definedName name="мтбтдщооь">#REF!</definedName>
    <definedName name="мфзп_итог" localSheetId="15">#REF!</definedName>
    <definedName name="мфзп_итог" localSheetId="4">#REF!</definedName>
    <definedName name="мфзп_итог" localSheetId="6">#REF!</definedName>
    <definedName name="мфзп_итог" localSheetId="7">#REF!</definedName>
    <definedName name="мфзп_итог">#REF!</definedName>
    <definedName name="мым">#N/A</definedName>
    <definedName name="н" localSheetId="15">#REF!</definedName>
    <definedName name="н" localSheetId="4">#REF!</definedName>
    <definedName name="н" localSheetId="5">#REF!</definedName>
    <definedName name="н" localSheetId="6">#REF!</definedName>
    <definedName name="н" localSheetId="7">#REF!</definedName>
    <definedName name="н">#REF!</definedName>
    <definedName name="н4кенкенк" localSheetId="5" hidden="1">{"Маржа для директора",#N/A,FALSE,"Маржа Чисто Влад ";"Маржа для директора",#N/A,FALSE,"Маржа Хабаровск";"Маржа для директора",#N/A,FALSE,"Маржа СВОД"}</definedName>
    <definedName name="н4кенкенк" localSheetId="6" hidden="1">{"Маржа для директора",#N/A,FALSE,"Маржа Чисто Влад ";"Маржа для директора",#N/A,FALSE,"Маржа Хабаровск";"Маржа для директора",#N/A,FALSE,"Маржа СВОД"}</definedName>
    <definedName name="н4кенкенк" hidden="1">{"Маржа для директора",#N/A,FALSE,"Маржа Чисто Влад ";"Маржа для директора",#N/A,FALSE,"Маржа Хабаровск";"Маржа для директора",#N/A,FALSE,"Маржа СВОД"}</definedName>
    <definedName name="наим_орг" localSheetId="15">#REF!</definedName>
    <definedName name="наим_орг" localSheetId="4">#REF!</definedName>
    <definedName name="наим_орг" localSheetId="5">#REF!</definedName>
    <definedName name="наим_орг" localSheetId="6">#REF!</definedName>
    <definedName name="наим_орг" localSheetId="7">#REF!</definedName>
    <definedName name="наим_орг">#REF!</definedName>
    <definedName name="налоги" localSheetId="15">#REF!</definedName>
    <definedName name="налоги" localSheetId="4">#REF!</definedName>
    <definedName name="налоги" localSheetId="6">#REF!</definedName>
    <definedName name="налоги" localSheetId="7">#REF!</definedName>
    <definedName name="налоги">#REF!</definedName>
    <definedName name="Направление_затрат" localSheetId="15">#REF!</definedName>
    <definedName name="Направление_затрат" localSheetId="4">#REF!</definedName>
    <definedName name="Направление_затрат" localSheetId="6">#REF!</definedName>
    <definedName name="Направление_затрат" localSheetId="7">#REF!</definedName>
    <definedName name="Направление_затрат">#REF!</definedName>
    <definedName name="Население">'[65]Производство электроэнергии'!$A$124</definedName>
    <definedName name="ната" localSheetId="15">#REF!</definedName>
    <definedName name="ната" localSheetId="4">#REF!</definedName>
    <definedName name="ната" localSheetId="5">#REF!</definedName>
    <definedName name="ната" localSheetId="6">#REF!</definedName>
    <definedName name="ната" localSheetId="7">#REF!</definedName>
    <definedName name="ната">#REF!</definedName>
    <definedName name="наташа" localSheetId="15">#REF!</definedName>
    <definedName name="наташа" localSheetId="4">#REF!</definedName>
    <definedName name="наташа" localSheetId="6">#REF!</definedName>
    <definedName name="наташа" localSheetId="7">#REF!</definedName>
    <definedName name="наташа">#REF!</definedName>
    <definedName name="натре" localSheetId="15">#REF!</definedName>
    <definedName name="натре" localSheetId="4">#REF!</definedName>
    <definedName name="натре" localSheetId="6">#REF!</definedName>
    <definedName name="натре" localSheetId="7">#REF!</definedName>
    <definedName name="натре">#REF!</definedName>
    <definedName name="Нач_кред">[68]Лизинг!$D$11</definedName>
    <definedName name="Нач_сал">[68]Лизинг!$C$18:$C$497</definedName>
    <definedName name="Начало">1</definedName>
    <definedName name="нгг">#N/A</definedName>
    <definedName name="нггшлг" localSheetId="5" hidden="1">{"Маржа для директора",#N/A,FALSE,"Маржа Чисто Влад ";"Маржа для директора",#N/A,FALSE,"Маржа Хабаровск";"Маржа для директора",#N/A,FALSE,"Маржа СВОД"}</definedName>
    <definedName name="нггшлг" localSheetId="6" hidden="1">{"Маржа для директора",#N/A,FALSE,"Маржа Чисто Влад ";"Маржа для директора",#N/A,FALSE,"Маржа Хабаровск";"Маржа для директора",#N/A,FALSE,"Маржа СВОД"}</definedName>
    <definedName name="нггшлг" hidden="1">{"Маржа для директора",#N/A,FALSE,"Маржа Чисто Влад ";"Маржа для директора",#N/A,FALSE,"Маржа Хабаровск";"Маржа для директора",#N/A,FALSE,"Маржа СВОД"}</definedName>
    <definedName name="нгдлнглгн" localSheetId="5" hidden="1">{"Маржа для директора",#N/A,FALSE,"Маржа Чисто Влад ";"Маржа для директора",#N/A,FALSE,"Маржа Хабаровск";"Маржа для директора",#N/A,FALSE,"Маржа СВОД"}</definedName>
    <definedName name="нгдлнглгн" localSheetId="6" hidden="1">{"Маржа для директора",#N/A,FALSE,"Маржа Чисто Влад ";"Маржа для директора",#N/A,FALSE,"Маржа Хабаровск";"Маржа для директора",#N/A,FALSE,"Маржа СВОД"}</definedName>
    <definedName name="нгдлнглгн" hidden="1">{"Маржа для директора",#N/A,FALSE,"Маржа Чисто Влад ";"Маржа для директора",#N/A,FALSE,"Маржа Хабаровск";"Маржа для директора",#N/A,FALSE,"Маржа СВОД"}</definedName>
    <definedName name="нгл7лнг" localSheetId="5" hidden="1">{"Маржа для директора",#N/A,FALSE,"Маржа Чисто Влад ";"Маржа для директора",#N/A,FALSE,"Маржа Хабаровск";"Маржа для директора",#N/A,FALSE,"Маржа СВОД"}</definedName>
    <definedName name="нгл7лнг" localSheetId="6" hidden="1">{"Маржа для директора",#N/A,FALSE,"Маржа Чисто Влад ";"Маржа для директора",#N/A,FALSE,"Маржа Хабаровск";"Маржа для директора",#N/A,FALSE,"Маржа СВОД"}</definedName>
    <definedName name="нгл7лнг" hidden="1">{"Маржа для директора",#N/A,FALSE,"Маржа Чисто Влад ";"Маржа для директора",#N/A,FALSE,"Маржа Хабаровск";"Маржа для директора",#N/A,FALSE,"Маржа СВОД"}</definedName>
    <definedName name="нглеунг" localSheetId="5" hidden="1">{"Маржа для директора",#N/A,FALSE,"Маржа Чисто Влад ";"Маржа для директора",#N/A,FALSE,"Маржа Хабаровск";"Маржа для директора",#N/A,FALSE,"Маржа СВОД"}</definedName>
    <definedName name="нглеунг" localSheetId="6" hidden="1">{"Маржа для директора",#N/A,FALSE,"Маржа Чисто Влад ";"Маржа для директора",#N/A,FALSE,"Маржа Хабаровск";"Маржа для директора",#N/A,FALSE,"Маржа СВОД"}</definedName>
    <definedName name="нглеунг" hidden="1">{"Маржа для директора",#N/A,FALSE,"Маржа Чисто Влад ";"Маржа для директора",#N/A,FALSE,"Маржа Хабаровск";"Маржа для директора",#N/A,FALSE,"Маржа СВОД"}</definedName>
    <definedName name="нглкгно" localSheetId="5" hidden="1">{"Маржа для директора",#N/A,FALSE,"Маржа Чисто Влад ";"Маржа для директора",#N/A,FALSE,"Маржа Хабаровск";"Маржа для директора",#N/A,FALSE,"Маржа СВОД"}</definedName>
    <definedName name="нглкгно" localSheetId="6" hidden="1">{"Маржа для директора",#N/A,FALSE,"Маржа Чисто Влад ";"Маржа для директора",#N/A,FALSE,"Маржа Хабаровск";"Маржа для директора",#N/A,FALSE,"Маржа СВОД"}</definedName>
    <definedName name="нглкгно" hidden="1">{"Маржа для директора",#N/A,FALSE,"Маржа Чисто Влад ";"Маржа для директора",#N/A,FALSE,"Маржа Хабаровск";"Маржа для директора",#N/A,FALSE,"Маржа СВОД"}</definedName>
    <definedName name="нглкнгл" localSheetId="5" hidden="1">{"Маржа для директора",#N/A,FALSE,"Маржа Чисто Влад ";"Маржа для директора",#N/A,FALSE,"Маржа Хабаровск";"Маржа для директора",#N/A,FALSE,"Маржа СВОД"}</definedName>
    <definedName name="нглкнгл" localSheetId="6" hidden="1">{"Маржа для директора",#N/A,FALSE,"Маржа Чисто Влад ";"Маржа для директора",#N/A,FALSE,"Маржа Хабаровск";"Маржа для директора",#N/A,FALSE,"Маржа СВОД"}</definedName>
    <definedName name="нглкнгл" hidden="1">{"Маржа для директора",#N/A,FALSE,"Маржа Чисто Влад ";"Маржа для директора",#N/A,FALSE,"Маржа Хабаровск";"Маржа для директора",#N/A,FALSE,"Маржа СВОД"}</definedName>
    <definedName name="нглнглн" localSheetId="5" hidden="1">{"Маржа для директора",#N/A,FALSE,"Маржа Чисто Влад ";"Маржа для директора",#N/A,FALSE,"Маржа Хабаровск";"Маржа для директора",#N/A,FALSE,"Маржа СВОД"}</definedName>
    <definedName name="нглнглн" localSheetId="6" hidden="1">{"Маржа для директора",#N/A,FALSE,"Маржа Чисто Влад ";"Маржа для директора",#N/A,FALSE,"Маржа Хабаровск";"Маржа для директора",#N/A,FALSE,"Маржа СВОД"}</definedName>
    <definedName name="нглнглн" hidden="1">{"Маржа для директора",#N/A,FALSE,"Маржа Чисто Влад ";"Маржа для директора",#N/A,FALSE,"Маржа Хабаровск";"Маржа для директора",#N/A,FALSE,"Маржа СВОД"}</definedName>
    <definedName name="нглнглнг" localSheetId="5" hidden="1">{"Маржа для директора",#N/A,FALSE,"Маржа Чисто Влад ";"Маржа для директора",#N/A,FALSE,"Маржа Хабаровск";"Маржа для директора",#N/A,FALSE,"Маржа СВОД"}</definedName>
    <definedName name="нглнглнг" localSheetId="6" hidden="1">{"Маржа для директора",#N/A,FALSE,"Маржа Чисто Влад ";"Маржа для директора",#N/A,FALSE,"Маржа Хабаровск";"Маржа для директора",#N/A,FALSE,"Маржа СВОД"}</definedName>
    <definedName name="нглнглнг" hidden="1">{"Маржа для директора",#N/A,FALSE,"Маржа Чисто Влад ";"Маржа для директора",#N/A,FALSE,"Маржа Хабаровск";"Маржа для директора",#N/A,FALSE,"Маржа СВОД"}</definedName>
    <definedName name="нглнкнгл" localSheetId="5" hidden="1">{"Маржа для директора",#N/A,FALSE,"Маржа Чисто Влад ";"Маржа для директора",#N/A,FALSE,"Маржа Хабаровск";"Маржа для директора",#N/A,FALSE,"Маржа СВОД"}</definedName>
    <definedName name="нглнкнгл" localSheetId="6" hidden="1">{"Маржа для директора",#N/A,FALSE,"Маржа Чисто Влад ";"Маржа для директора",#N/A,FALSE,"Маржа Хабаровск";"Маржа для директора",#N/A,FALSE,"Маржа СВОД"}</definedName>
    <definedName name="нглнкнгл" hidden="1">{"Маржа для директора",#N/A,FALSE,"Маржа Чисто Влад ";"Маржа для директора",#N/A,FALSE,"Маржа Хабаровск";"Маржа для директора",#N/A,FALSE,"Маржа СВОД"}</definedName>
    <definedName name="нглнлн" localSheetId="5" hidden="1">{"Маржа для директора",#N/A,FALSE,"Маржа Чисто Влад ";"Маржа для директора",#N/A,FALSE,"Маржа Хабаровск";"Маржа для директора",#N/A,FALSE,"Маржа СВОД"}</definedName>
    <definedName name="нглнлн" localSheetId="6" hidden="1">{"Маржа для директора",#N/A,FALSE,"Маржа Чисто Влад ";"Маржа для директора",#N/A,FALSE,"Маржа Хабаровск";"Маржа для директора",#N/A,FALSE,"Маржа СВОД"}</definedName>
    <definedName name="нглнлн" hidden="1">{"Маржа для директора",#N/A,FALSE,"Маржа Чисто Влад ";"Маржа для директора",#N/A,FALSE,"Маржа Хабаровск";"Маржа для директора",#N/A,FALSE,"Маржа СВОД"}</definedName>
    <definedName name="нглуно" localSheetId="5" hidden="1">{"Маржа для директора",#N/A,FALSE,"Маржа Чисто Влад ";"Маржа для директора",#N/A,FALSE,"Маржа Хабаровск";"Маржа для директора",#N/A,FALSE,"Маржа СВОД"}</definedName>
    <definedName name="нглуно" localSheetId="6" hidden="1">{"Маржа для директора",#N/A,FALSE,"Маржа Чисто Влад ";"Маржа для директора",#N/A,FALSE,"Маржа Хабаровск";"Маржа для директора",#N/A,FALSE,"Маржа СВОД"}</definedName>
    <definedName name="нглуно" hidden="1">{"Маржа для директора",#N/A,FALSE,"Маржа Чисто Влад ";"Маржа для директора",#N/A,FALSE,"Маржа Хабаровск";"Маржа для директора",#N/A,FALSE,"Маржа СВОД"}</definedName>
    <definedName name="НДС" localSheetId="15">#REF!</definedName>
    <definedName name="НДС" localSheetId="4">#REF!</definedName>
    <definedName name="НДС" localSheetId="5">#REF!</definedName>
    <definedName name="НДС" localSheetId="6">#REF!</definedName>
    <definedName name="НДС" localSheetId="7">#REF!</definedName>
    <definedName name="НДС">#REF!</definedName>
    <definedName name="неое" localSheetId="5" hidden="1">{"Маржа для директора",#N/A,FALSE,"Маржа Чисто Влад ";"Маржа для директора",#N/A,FALSE,"Маржа Хабаровск";"Маржа для директора",#N/A,FALSE,"Маржа СВОД"}</definedName>
    <definedName name="неое" localSheetId="6" hidden="1">{"Маржа для директора",#N/A,FALSE,"Маржа Чисто Влад ";"Маржа для директора",#N/A,FALSE,"Маржа Хабаровск";"Маржа для директора",#N/A,FALSE,"Маржа СВОД"}</definedName>
    <definedName name="неое" hidden="1">{"Маржа для директора",#N/A,FALSE,"Маржа Чисто Влад ";"Маржа для директора",#N/A,FALSE,"Маржа Хабаровск";"Маржа для директора",#N/A,FALSE,"Маржа СВОД"}</definedName>
    <definedName name="нетп" localSheetId="15">#REF!</definedName>
    <definedName name="нетп" localSheetId="4">#REF!</definedName>
    <definedName name="нетп" localSheetId="5">#REF!</definedName>
    <definedName name="нетп" localSheetId="6">#REF!</definedName>
    <definedName name="нетп" localSheetId="7">#REF!</definedName>
    <definedName name="нетп">#REF!</definedName>
    <definedName name="нов">#N/A</definedName>
    <definedName name="НоваяОборотка_Лист1_Таблица" localSheetId="15">#REF!</definedName>
    <definedName name="НоваяОборотка_Лист1_Таблица" localSheetId="4">#REF!</definedName>
    <definedName name="НоваяОборотка_Лист1_Таблица" localSheetId="5">#REF!</definedName>
    <definedName name="НоваяОборотка_Лист1_Таблица" localSheetId="6">#REF!</definedName>
    <definedName name="НоваяОборотка_Лист1_Таблица" localSheetId="7">#REF!</definedName>
    <definedName name="НоваяОборотка_Лист1_Таблица">#REF!</definedName>
    <definedName name="Новосиб_ЖД_ВБД" localSheetId="15">[84]Нск!#REF!</definedName>
    <definedName name="Новосиб_ЖД_ВБД" localSheetId="4">[84]Нск!#REF!</definedName>
    <definedName name="Новосиб_ЖД_ВБД" localSheetId="5">[84]Нск!#REF!</definedName>
    <definedName name="Новосиб_ЖД_ВБД" localSheetId="6">[84]Нск!#REF!</definedName>
    <definedName name="Новосиб_ЖД_ВБД" localSheetId="7">[84]Нск!#REF!</definedName>
    <definedName name="Новосиб_ЖД_ВБД">[84]Нск!#REF!</definedName>
    <definedName name="Новосиб_Сырье_СокиСибири" localSheetId="15">[84]Нск!#REF!</definedName>
    <definedName name="Новосиб_Сырье_СокиСибири" localSheetId="4">[84]Нск!#REF!</definedName>
    <definedName name="Новосиб_Сырье_СокиСибири" localSheetId="6">[84]Нск!#REF!</definedName>
    <definedName name="Новосиб_Сырье_СокиСибири" localSheetId="7">[84]Нск!#REF!</definedName>
    <definedName name="Новосиб_Сырье_СокиСибири">[84]Нск!#REF!</definedName>
    <definedName name="Новсиб_Сырье_ВБД" localSheetId="15">[84]Нск!#REF!</definedName>
    <definedName name="Новсиб_Сырье_ВБД" localSheetId="4">[84]Нск!#REF!</definedName>
    <definedName name="Новсиб_Сырье_ВБД" localSheetId="6">[84]Нск!#REF!</definedName>
    <definedName name="Новсиб_Сырье_ВБД" localSheetId="7">[84]Нск!#REF!</definedName>
    <definedName name="Новсиб_Сырье_ВБД">[84]Нск!#REF!</definedName>
    <definedName name="Новск_Сырье_ВБДиСырье_СС" localSheetId="15">[84]Нск!#REF!</definedName>
    <definedName name="Новск_Сырье_ВБДиСырье_СС" localSheetId="4">[84]Нск!#REF!</definedName>
    <definedName name="Новск_Сырье_ВБДиСырье_СС" localSheetId="6">[84]Нск!#REF!</definedName>
    <definedName name="Новск_Сырье_ВБДиСырье_СС" localSheetId="7">[84]Нск!#REF!</definedName>
    <definedName name="Новск_Сырье_ВБДиСырье_СС">[84]Нск!#REF!</definedName>
    <definedName name="НОКЕНОРКЕ" localSheetId="5" hidden="1">{"Маржа для директора",#N/A,FALSE,"Маржа Чисто Влад ";"Маржа для директора",#N/A,FALSE,"Маржа Хабаровск";"Маржа для директора",#N/A,FALSE,"Маржа СВОД"}</definedName>
    <definedName name="НОКЕНОРКЕ" localSheetId="6" hidden="1">{"Маржа для директора",#N/A,FALSE,"Маржа Чисто Влад ";"Маржа для директора",#N/A,FALSE,"Маржа Хабаровск";"Маржа для директора",#N/A,FALSE,"Маржа СВОД"}</definedName>
    <definedName name="НОКЕНОРКЕ" hidden="1">{"Маржа для директора",#N/A,FALSE,"Маржа Чисто Влад ";"Маржа для директора",#N/A,FALSE,"Маржа Хабаровск";"Маржа для директора",#N/A,FALSE,"Маржа СВОД"}</definedName>
    <definedName name="Ном_группы" localSheetId="15">#REF!</definedName>
    <definedName name="Ном_группы" localSheetId="4">#REF!</definedName>
    <definedName name="Ном_группы" localSheetId="5">#REF!</definedName>
    <definedName name="Ном_группы" localSheetId="6">#REF!</definedName>
    <definedName name="Ном_группы" localSheetId="7">#REF!</definedName>
    <definedName name="Ном_группы">#REF!</definedName>
    <definedName name="ном_док" localSheetId="15">#REF!</definedName>
    <definedName name="ном_док" localSheetId="4">#REF!</definedName>
    <definedName name="ном_док" localSheetId="6">#REF!</definedName>
    <definedName name="ном_док" localSheetId="7">#REF!</definedName>
    <definedName name="ном_док">#REF!</definedName>
    <definedName name="Ном_плат">[68]Лизинг!$A$18:$A$497</definedName>
    <definedName name="норма" localSheetId="15">#REF!,#REF!,#REF!,#REF!,#REF!,#REF!,#REF!</definedName>
    <definedName name="норма" localSheetId="4">#REF!,#REF!,#REF!,#REF!,#REF!,#REF!,#REF!</definedName>
    <definedName name="норма" localSheetId="5">#REF!,#REF!,#REF!,#REF!,#REF!,#REF!,#REF!</definedName>
    <definedName name="норма" localSheetId="6">#REF!,#REF!,#REF!,#REF!,#REF!,#REF!,#REF!</definedName>
    <definedName name="норма" localSheetId="7">#REF!,#REF!,#REF!,#REF!,#REF!,#REF!,#REF!</definedName>
    <definedName name="норма">#REF!,#REF!,#REF!,#REF!,#REF!,#REF!,#REF!</definedName>
    <definedName name="ноя" localSheetId="15">#REF!</definedName>
    <definedName name="ноя" localSheetId="4">#REF!</definedName>
    <definedName name="ноя" localSheetId="5">#REF!</definedName>
    <definedName name="ноя" localSheetId="6">#REF!</definedName>
    <definedName name="ноя" localSheetId="7">#REF!</definedName>
    <definedName name="ноя">#REF!</definedName>
    <definedName name="ноя2" localSheetId="15">#REF!</definedName>
    <definedName name="ноя2" localSheetId="4">#REF!</definedName>
    <definedName name="ноя2" localSheetId="6">#REF!</definedName>
    <definedName name="ноя2" localSheetId="7">#REF!</definedName>
    <definedName name="ноя2">#REF!</definedName>
    <definedName name="ноябрь" localSheetId="15">#REF!</definedName>
    <definedName name="ноябрь" localSheetId="4">#REF!</definedName>
    <definedName name="ноябрь" localSheetId="6">#REF!</definedName>
    <definedName name="ноябрь" localSheetId="7">#REF!</definedName>
    <definedName name="ноябрь">#REF!</definedName>
    <definedName name="НРКЕРКЕ" localSheetId="5" hidden="1">{"Маржа для директора",#N/A,FALSE,"Маржа Чисто Влад ";"Маржа для директора",#N/A,FALSE,"Маржа Хабаровск";"Маржа для директора",#N/A,FALSE,"Маржа СВОД"}</definedName>
    <definedName name="НРКЕРКЕ" localSheetId="6" hidden="1">{"Маржа для директора",#N/A,FALSE,"Маржа Чисто Влад ";"Маржа для директора",#N/A,FALSE,"Маржа Хабаровск";"Маржа для директора",#N/A,FALSE,"Маржа СВОД"}</definedName>
    <definedName name="НРКЕРКЕ" hidden="1">{"Маржа для директора",#N/A,FALSE,"Маржа Чисто Влад ";"Маржа для директора",#N/A,FALSE,"Маржа Хабаровск";"Маржа для директора",#N/A,FALSE,"Маржа СВОД"}</definedName>
    <definedName name="нш78ш" localSheetId="5" hidden="1">{"Маржа для директора",#N/A,FALSE,"Маржа Чисто Влад ";"Маржа для директора",#N/A,FALSE,"Маржа Хабаровск";"Маржа для директора",#N/A,FALSE,"Маржа СВОД"}</definedName>
    <definedName name="нш78ш" localSheetId="6" hidden="1">{"Маржа для директора",#N/A,FALSE,"Маржа Чисто Влад ";"Маржа для директора",#N/A,FALSE,"Маржа Хабаровск";"Маржа для директора",#N/A,FALSE,"Маржа СВОД"}</definedName>
    <definedName name="нш78ш" hidden="1">{"Маржа для директора",#N/A,FALSE,"Маржа Чисто Влад ";"Маржа для директора",#N/A,FALSE,"Маржа Хабаровск";"Маржа для директора",#N/A,FALSE,"Маржа СВОД"}</definedName>
    <definedName name="ншш" localSheetId="5" hidden="1">{#N/A,#N/A,TRUE,"Лист1";#N/A,#N/A,TRUE,"Лист2";#N/A,#N/A,TRUE,"Лист3"}</definedName>
    <definedName name="ншш" localSheetId="6" hidden="1">{#N/A,#N/A,TRUE,"Лист1";#N/A,#N/A,TRUE,"Лист2";#N/A,#N/A,TRUE,"Лист3"}</definedName>
    <definedName name="ншш" hidden="1">{#N/A,#N/A,TRUE,"Лист1";#N/A,#N/A,TRUE,"Лист2";#N/A,#N/A,TRUE,"Лист3"}</definedName>
    <definedName name="о" localSheetId="15">#REF!</definedName>
    <definedName name="о" localSheetId="4">#REF!</definedName>
    <definedName name="о" localSheetId="5">#REF!</definedName>
    <definedName name="о" localSheetId="6">#REF!</definedName>
    <definedName name="о" localSheetId="7">#REF!</definedName>
    <definedName name="о">#REF!</definedName>
    <definedName name="_xlnm.Print_Area" localSheetId="13">'4 таб 2'!$A$1:$K$53</definedName>
    <definedName name="_xlnm.Print_Area" localSheetId="2">'ЕКТ прочие прил 4'!$B$1:$I$28</definedName>
    <definedName name="_xlnm.Print_Area" localSheetId="15">'НВВ на котел'!$A$2:$AE$97</definedName>
    <definedName name="_xlnm.Print_Area" localSheetId="16">'ОБЩАЯ 2015'!$A$2:$AE$97</definedName>
    <definedName name="_xlnm.Print_Area" localSheetId="10">'прил 4'!$A$1:$E$22</definedName>
    <definedName name="_xlnm.Print_Area" localSheetId="18">'прил № 1 (2015)'!$B$1:$L$51</definedName>
    <definedName name="_xlnm.Print_Area" localSheetId="3">'прил № 2.'!$B$1:$E$113</definedName>
    <definedName name="_xlnm.Print_Area" localSheetId="4">'прил № 2. (2)'!$B$1:$E$80</definedName>
    <definedName name="_xlnm.Print_Area" localSheetId="5">'прил № 3'!$A$1:$AL$37</definedName>
    <definedName name="_xlnm.Print_Area" localSheetId="6">'прил № 3 (2) Инд тарифы ССО'!$A$1:$AL$28</definedName>
    <definedName name="_xlnm.Print_Area" localSheetId="7">'Прил № 4 ЕКТ'!$B$1:$I$27</definedName>
    <definedName name="_xlnm.Print_Area" localSheetId="12">'прил № 5 '!$A$1:$E$49</definedName>
    <definedName name="_xlnm.Print_Area" localSheetId="8">'прил4 таб 1 НВВ ТСО'!$B$1:$X$40</definedName>
    <definedName name="_xlnm.Print_Area" localSheetId="11">'прил4 таб 2'!$A$1:$M$54</definedName>
    <definedName name="_xlnm.Print_Area" localSheetId="14">'расп2017_тарифы население'!$A$1:$E$22</definedName>
    <definedName name="_xlnm.Print_Area" localSheetId="0">'таб 1'!$B$1:$X$50</definedName>
    <definedName name="_xlnm.Print_Area" localSheetId="1">'таб 2'!$A$1:$M$54</definedName>
    <definedName name="_xlnm.Print_Area" localSheetId="9">'табл 2'!$A$1:$K$53</definedName>
    <definedName name="_xlnm.Print_Area" localSheetId="17">'тарифы передача (5000-7472)'!$A$1:$E$49</definedName>
    <definedName name="_xlnm.Print_Area">#REF!,#REF!</definedName>
    <definedName name="оборот" localSheetId="15">#REF!</definedName>
    <definedName name="оборот" localSheetId="4">#REF!</definedName>
    <definedName name="оборот" localSheetId="5">#REF!</definedName>
    <definedName name="оборот" localSheetId="6">#REF!</definedName>
    <definedName name="оборот" localSheetId="7">#REF!</definedName>
    <definedName name="оборот">#REF!</definedName>
    <definedName name="оборотные">'[85]выр _июль'!$K$1</definedName>
    <definedName name="Общехоз" localSheetId="15">#REF!</definedName>
    <definedName name="Общехоз" localSheetId="4">#REF!</definedName>
    <definedName name="Общехоз" localSheetId="5">#REF!</definedName>
    <definedName name="Общехоз" localSheetId="6">#REF!</definedName>
    <definedName name="Общехоз" localSheetId="7">#REF!</definedName>
    <definedName name="Общехоз">#REF!</definedName>
    <definedName name="Общехозяйственные" localSheetId="15">#REF!</definedName>
    <definedName name="Общехозяйственные" localSheetId="4">#REF!</definedName>
    <definedName name="Общехозяйственные" localSheetId="6">#REF!</definedName>
    <definedName name="Общехозяйственные" localSheetId="7">#REF!</definedName>
    <definedName name="Общехозяйственные">#REF!</definedName>
    <definedName name="общий_Запрос" localSheetId="15">#REF!</definedName>
    <definedName name="общий_Запрос" localSheetId="4">#REF!</definedName>
    <definedName name="общий_Запрос" localSheetId="6">#REF!</definedName>
    <definedName name="общий_Запрос" localSheetId="7">#REF!</definedName>
    <definedName name="общий_Запрос">#REF!</definedName>
    <definedName name="оенлгл">#N/A</definedName>
    <definedName name="оено" localSheetId="5" hidden="1">{"Маржа для директора",#N/A,FALSE,"Маржа Чисто Влад ";"Маржа для директора",#N/A,FALSE,"Маржа Хабаровск";"Маржа для директора",#N/A,FALSE,"Маржа СВОД"}</definedName>
    <definedName name="оено" localSheetId="6" hidden="1">{"Маржа для директора",#N/A,FALSE,"Маржа Чисто Влад ";"Маржа для директора",#N/A,FALSE,"Маржа Хабаровск";"Маржа для директора",#N/A,FALSE,"Маржа СВОД"}</definedName>
    <definedName name="оено" hidden="1">{"Маржа для директора",#N/A,FALSE,"Маржа Чисто Влад ";"Маржа для директора",#N/A,FALSE,"Маржа Хабаровск";"Маржа для директора",#N/A,FALSE,"Маржа СВОД"}</definedName>
    <definedName name="оеноено" localSheetId="5" hidden="1">{"Маржа для директора",#N/A,FALSE,"Маржа Чисто Влад ";"Маржа для директора",#N/A,FALSE,"Маржа Хабаровск";"Маржа для директора",#N/A,FALSE,"Маржа СВОД"}</definedName>
    <definedName name="оеноено" localSheetId="6" hidden="1">{"Маржа для директора",#N/A,FALSE,"Маржа Чисто Влад ";"Маржа для директора",#N/A,FALSE,"Маржа Хабаровск";"Маржа для директора",#N/A,FALSE,"Маржа СВОД"}</definedName>
    <definedName name="оеноено" hidden="1">{"Маржа для директора",#N/A,FALSE,"Маржа Чисто Влад ";"Маржа для директора",#N/A,FALSE,"Маржа Хабаровск";"Маржа для директора",#N/A,FALSE,"Маржа СВОД"}</definedName>
    <definedName name="окпо" localSheetId="15">#REF!</definedName>
    <definedName name="окпо" localSheetId="4">#REF!</definedName>
    <definedName name="окпо" localSheetId="5">#REF!</definedName>
    <definedName name="окпо" localSheetId="6">#REF!</definedName>
    <definedName name="окпо" localSheetId="7">#REF!</definedName>
    <definedName name="окпо">#REF!</definedName>
    <definedName name="окраска_05">[86]окраска!$C$7:$Z$30</definedName>
    <definedName name="окраска_06">[86]окраска!$C$35:$Z$58</definedName>
    <definedName name="окраска_07">[86]окраска!$C$63:$Z$86</definedName>
    <definedName name="окраска_08">[86]окраска!$C$91:$Z$114</definedName>
    <definedName name="окраска_09">[86]окраска!$C$119:$Z$142</definedName>
    <definedName name="окраска_10">[86]окраска!$C$147:$Z$170</definedName>
    <definedName name="окраска_11">[86]окраска!$C$175:$Z$198</definedName>
    <definedName name="окраска_12">[86]окраска!$C$203:$Z$226</definedName>
    <definedName name="окраска_13">[86]окраска!$C$231:$Z$254</definedName>
    <definedName name="окраска_14">[86]окраска!$C$259:$Z$282</definedName>
    <definedName name="окраска_15">[86]окраска!$C$287:$Z$310</definedName>
    <definedName name="окт" localSheetId="15">#REF!</definedName>
    <definedName name="окт" localSheetId="4">#REF!</definedName>
    <definedName name="окт" localSheetId="5">#REF!</definedName>
    <definedName name="окт" localSheetId="6">#REF!</definedName>
    <definedName name="окт" localSheetId="7">#REF!</definedName>
    <definedName name="окт">#REF!</definedName>
    <definedName name="окт2" localSheetId="15">#REF!</definedName>
    <definedName name="окт2" localSheetId="4">#REF!</definedName>
    <definedName name="окт2" localSheetId="6">#REF!</definedName>
    <definedName name="окт2" localSheetId="7">#REF!</definedName>
    <definedName name="окт2">#REF!</definedName>
    <definedName name="олдд" localSheetId="15">#REF!</definedName>
    <definedName name="олдд" localSheetId="4">#REF!</definedName>
    <definedName name="олдд" localSheetId="6">#REF!</definedName>
    <definedName name="олдд" localSheetId="7">#REF!</definedName>
    <definedName name="олдд">#REF!</definedName>
    <definedName name="олло">#N/A</definedName>
    <definedName name="ОЛОЛБОЛ" localSheetId="15">#REF!</definedName>
    <definedName name="ОЛОЛБОЛ" localSheetId="4">#REF!</definedName>
    <definedName name="ОЛОЛБОЛ" localSheetId="5">#REF!</definedName>
    <definedName name="ОЛОЛБОЛ" localSheetId="6">#REF!</definedName>
    <definedName name="ОЛОЛБОЛ" localSheetId="7">#REF!</definedName>
    <definedName name="ОЛОЛБОЛ">#REF!</definedName>
    <definedName name="олс">#N/A</definedName>
    <definedName name="ооо">#N/A</definedName>
    <definedName name="оооо" localSheetId="15">#REF!</definedName>
    <definedName name="оооо" localSheetId="4">#REF!</definedName>
    <definedName name="оооо" localSheetId="5">#REF!</definedName>
    <definedName name="оооо" localSheetId="6">#REF!</definedName>
    <definedName name="оооо" localSheetId="7">#REF!</definedName>
    <definedName name="оооо">#REF!</definedName>
    <definedName name="Операция" localSheetId="15">#REF!</definedName>
    <definedName name="Операция" localSheetId="4">#REF!</definedName>
    <definedName name="Операция" localSheetId="6">#REF!</definedName>
    <definedName name="Операция" localSheetId="7">#REF!</definedName>
    <definedName name="Операция">#REF!</definedName>
    <definedName name="оплплпл" localSheetId="15">#REF!</definedName>
    <definedName name="оплплпл" localSheetId="4">#REF!</definedName>
    <definedName name="оплплпл" localSheetId="6">#REF!</definedName>
    <definedName name="оплплпл" localSheetId="7">#REF!</definedName>
    <definedName name="оплплпл">#REF!</definedName>
    <definedName name="ОптРынок">'[87]Производство электроэнергии'!$A$60</definedName>
    <definedName name="оро">#N/A</definedName>
    <definedName name="Осн_сум">[68]Лизинг!$G$18:$G$497</definedName>
    <definedName name="отпуск">#N/A</definedName>
    <definedName name="ОТЧет" localSheetId="15">#REF!</definedName>
    <definedName name="ОТЧет" localSheetId="4">#REF!</definedName>
    <definedName name="ОТЧет" localSheetId="5">#REF!</definedName>
    <definedName name="ОТЧет" localSheetId="6">#REF!</definedName>
    <definedName name="ОТЧет" localSheetId="7">#REF!</definedName>
    <definedName name="ОТЧет">#REF!</definedName>
    <definedName name="Отчет_сок" localSheetId="15">#REF!</definedName>
    <definedName name="Отчет_сок" localSheetId="4">#REF!</definedName>
    <definedName name="Отчет_сок" localSheetId="6">#REF!</definedName>
    <definedName name="Отчет_сок" localSheetId="7">#REF!</definedName>
    <definedName name="Отчет_сок">#REF!</definedName>
    <definedName name="п" localSheetId="15">#REF!</definedName>
    <definedName name="п" localSheetId="4">#REF!</definedName>
    <definedName name="п" localSheetId="6">#REF!</definedName>
    <definedName name="п" localSheetId="7">#REF!</definedName>
    <definedName name="п">#REF!</definedName>
    <definedName name="п_авг" localSheetId="15">#REF!</definedName>
    <definedName name="п_авг" localSheetId="4">#REF!</definedName>
    <definedName name="п_авг" localSheetId="6">#REF!</definedName>
    <definedName name="п_авг" localSheetId="7">#REF!</definedName>
    <definedName name="п_авг">#REF!</definedName>
    <definedName name="п_апр" localSheetId="15">#REF!</definedName>
    <definedName name="п_апр" localSheetId="4">#REF!</definedName>
    <definedName name="п_апр" localSheetId="6">#REF!</definedName>
    <definedName name="п_апр" localSheetId="7">#REF!</definedName>
    <definedName name="п_апр">#REF!</definedName>
    <definedName name="п_дек" localSheetId="15">#REF!</definedName>
    <definedName name="п_дек" localSheetId="4">#REF!</definedName>
    <definedName name="п_дек" localSheetId="6">#REF!</definedName>
    <definedName name="п_дек" localSheetId="7">#REF!</definedName>
    <definedName name="п_дек">#REF!</definedName>
    <definedName name="п_июл" localSheetId="15">#REF!</definedName>
    <definedName name="п_июл" localSheetId="4">#REF!</definedName>
    <definedName name="п_июл" localSheetId="6">#REF!</definedName>
    <definedName name="п_июл" localSheetId="7">#REF!</definedName>
    <definedName name="п_июл">#REF!</definedName>
    <definedName name="п_июн" localSheetId="15">#REF!</definedName>
    <definedName name="п_июн" localSheetId="4">#REF!</definedName>
    <definedName name="п_июн" localSheetId="6">#REF!</definedName>
    <definedName name="п_июн" localSheetId="7">#REF!</definedName>
    <definedName name="п_июн">#REF!</definedName>
    <definedName name="п_к" localSheetId="15">#REF!</definedName>
    <definedName name="п_к" localSheetId="4">#REF!</definedName>
    <definedName name="п_к" localSheetId="6">#REF!</definedName>
    <definedName name="п_к" localSheetId="7">#REF!</definedName>
    <definedName name="п_к">#REF!</definedName>
    <definedName name="п_май" localSheetId="15">#REF!</definedName>
    <definedName name="п_май" localSheetId="4">#REF!</definedName>
    <definedName name="п_май" localSheetId="6">#REF!</definedName>
    <definedName name="п_май" localSheetId="7">#REF!</definedName>
    <definedName name="п_май">#REF!</definedName>
    <definedName name="п_мар" localSheetId="15">#REF!</definedName>
    <definedName name="п_мар" localSheetId="4">#REF!</definedName>
    <definedName name="п_мар" localSheetId="6">#REF!</definedName>
    <definedName name="п_мар" localSheetId="7">#REF!</definedName>
    <definedName name="п_мар">#REF!</definedName>
    <definedName name="п_ноя" localSheetId="15">#REF!</definedName>
    <definedName name="п_ноя" localSheetId="4">#REF!</definedName>
    <definedName name="п_ноя" localSheetId="6">#REF!</definedName>
    <definedName name="п_ноя" localSheetId="7">#REF!</definedName>
    <definedName name="п_ноя">#REF!</definedName>
    <definedName name="п_окт" localSheetId="15">#REF!</definedName>
    <definedName name="п_окт" localSheetId="4">#REF!</definedName>
    <definedName name="п_окт" localSheetId="6">#REF!</definedName>
    <definedName name="п_окт" localSheetId="7">#REF!</definedName>
    <definedName name="п_окт">#REF!</definedName>
    <definedName name="п_сен" localSheetId="15">#REF!</definedName>
    <definedName name="п_сен" localSheetId="4">#REF!</definedName>
    <definedName name="п_сен" localSheetId="6">#REF!</definedName>
    <definedName name="п_сен" localSheetId="7">#REF!</definedName>
    <definedName name="п_сен">#REF!</definedName>
    <definedName name="п_фев" localSheetId="15">#REF!</definedName>
    <definedName name="п_фев" localSheetId="4">#REF!</definedName>
    <definedName name="п_фев" localSheetId="6">#REF!</definedName>
    <definedName name="п_фев" localSheetId="7">#REF!</definedName>
    <definedName name="п_фев">#REF!</definedName>
    <definedName name="п_янв" localSheetId="15">#REF!</definedName>
    <definedName name="п_янв" localSheetId="4">#REF!</definedName>
    <definedName name="п_янв" localSheetId="6">#REF!</definedName>
    <definedName name="п_янв" localSheetId="7">#REF!</definedName>
    <definedName name="п_янв">#REF!</definedName>
    <definedName name="п1" localSheetId="15">[76]Сибмол!#REF!</definedName>
    <definedName name="п1" localSheetId="4">[76]Сибмол!#REF!</definedName>
    <definedName name="п1" localSheetId="6">[76]Сибмол!#REF!</definedName>
    <definedName name="п1" localSheetId="7">[76]Сибмол!#REF!</definedName>
    <definedName name="п1">[76]Сибмол!#REF!</definedName>
    <definedName name="п2" localSheetId="15">[76]Сибмол!#REF!</definedName>
    <definedName name="п2" localSheetId="4">[76]Сибмол!#REF!</definedName>
    <definedName name="п2" localSheetId="6">[76]Сибмол!#REF!</definedName>
    <definedName name="п2" localSheetId="7">[76]Сибмол!#REF!</definedName>
    <definedName name="п2">[76]Сибмол!#REF!</definedName>
    <definedName name="п3" localSheetId="15">[76]Сибмол!#REF!</definedName>
    <definedName name="п3" localSheetId="4">[76]Сибмол!#REF!</definedName>
    <definedName name="п3" localSheetId="6">[76]Сибмол!#REF!</definedName>
    <definedName name="п3" localSheetId="7">[76]Сибмол!#REF!</definedName>
    <definedName name="п3">[76]Сибмол!#REF!</definedName>
    <definedName name="п4" localSheetId="15">[76]Сибмол!#REF!</definedName>
    <definedName name="п4" localSheetId="4">[76]Сибмол!#REF!</definedName>
    <definedName name="п4" localSheetId="6">[76]Сибмол!#REF!</definedName>
    <definedName name="п4" localSheetId="7">[76]Сибмол!#REF!</definedName>
    <definedName name="п4">[76]Сибмол!#REF!</definedName>
    <definedName name="п410_1" localSheetId="15">#REF!</definedName>
    <definedName name="п410_1" localSheetId="4">#REF!</definedName>
    <definedName name="п410_1" localSheetId="5">#REF!</definedName>
    <definedName name="п410_1" localSheetId="6">#REF!</definedName>
    <definedName name="п410_1" localSheetId="7">#REF!</definedName>
    <definedName name="п410_1">#REF!</definedName>
    <definedName name="п410_2" localSheetId="15">#REF!</definedName>
    <definedName name="п410_2" localSheetId="4">#REF!</definedName>
    <definedName name="п410_2" localSheetId="6">#REF!</definedName>
    <definedName name="п410_2" localSheetId="7">#REF!</definedName>
    <definedName name="п410_2">#REF!</definedName>
    <definedName name="п411_1" localSheetId="15">#REF!</definedName>
    <definedName name="п411_1" localSheetId="4">#REF!</definedName>
    <definedName name="п411_1" localSheetId="6">#REF!</definedName>
    <definedName name="п411_1" localSheetId="7">#REF!</definedName>
    <definedName name="п411_1">#REF!</definedName>
    <definedName name="п411_2" localSheetId="15">#REF!</definedName>
    <definedName name="п411_2" localSheetId="4">#REF!</definedName>
    <definedName name="п411_2" localSheetId="6">#REF!</definedName>
    <definedName name="п411_2" localSheetId="7">#REF!</definedName>
    <definedName name="п411_2">#REF!</definedName>
    <definedName name="п420_1" localSheetId="15">#REF!</definedName>
    <definedName name="п420_1" localSheetId="4">#REF!</definedName>
    <definedName name="п420_1" localSheetId="6">#REF!</definedName>
    <definedName name="п420_1" localSheetId="7">#REF!</definedName>
    <definedName name="п420_1">#REF!</definedName>
    <definedName name="п420_2" localSheetId="15">#REF!</definedName>
    <definedName name="п420_2" localSheetId="4">#REF!</definedName>
    <definedName name="п420_2" localSheetId="6">#REF!</definedName>
    <definedName name="п420_2" localSheetId="7">#REF!</definedName>
    <definedName name="п420_2">#REF!</definedName>
    <definedName name="п430_1" localSheetId="15">#REF!</definedName>
    <definedName name="п430_1" localSheetId="4">#REF!</definedName>
    <definedName name="п430_1" localSheetId="6">#REF!</definedName>
    <definedName name="п430_1" localSheetId="7">#REF!</definedName>
    <definedName name="п430_1">#REF!</definedName>
    <definedName name="п430_2" localSheetId="15">#REF!</definedName>
    <definedName name="п430_2" localSheetId="4">#REF!</definedName>
    <definedName name="п430_2" localSheetId="6">#REF!</definedName>
    <definedName name="п430_2" localSheetId="7">#REF!</definedName>
    <definedName name="п430_2">#REF!</definedName>
    <definedName name="п470_1" localSheetId="15">#REF!</definedName>
    <definedName name="п470_1" localSheetId="4">#REF!</definedName>
    <definedName name="п470_1" localSheetId="6">#REF!</definedName>
    <definedName name="п470_1" localSheetId="7">#REF!</definedName>
    <definedName name="п470_1">#REF!</definedName>
    <definedName name="п470_2" localSheetId="15">#REF!</definedName>
    <definedName name="п470_2" localSheetId="4">#REF!</definedName>
    <definedName name="п470_2" localSheetId="6">#REF!</definedName>
    <definedName name="п470_2" localSheetId="7">#REF!</definedName>
    <definedName name="п470_2">#REF!</definedName>
    <definedName name="п490_1" localSheetId="15">#REF!</definedName>
    <definedName name="п490_1" localSheetId="4">#REF!</definedName>
    <definedName name="п490_1" localSheetId="6">#REF!</definedName>
    <definedName name="п490_1" localSheetId="7">#REF!</definedName>
    <definedName name="п490_1">#REF!</definedName>
    <definedName name="п490_2" localSheetId="15">#REF!</definedName>
    <definedName name="п490_2" localSheetId="4">#REF!</definedName>
    <definedName name="п490_2" localSheetId="6">#REF!</definedName>
    <definedName name="п490_2" localSheetId="7">#REF!</definedName>
    <definedName name="п490_2">#REF!</definedName>
    <definedName name="п5" localSheetId="15">[76]Сибмол!#REF!</definedName>
    <definedName name="п5" localSheetId="4">[76]Сибмол!#REF!</definedName>
    <definedName name="п5" localSheetId="6">[76]Сибмол!#REF!</definedName>
    <definedName name="п5" localSheetId="7">[76]Сибмол!#REF!</definedName>
    <definedName name="п5">[76]Сибмол!#REF!</definedName>
    <definedName name="п510_1" localSheetId="15">#REF!</definedName>
    <definedName name="п510_1" localSheetId="4">#REF!</definedName>
    <definedName name="п510_1" localSheetId="5">#REF!</definedName>
    <definedName name="п510_1" localSheetId="6">#REF!</definedName>
    <definedName name="п510_1" localSheetId="7">#REF!</definedName>
    <definedName name="п510_1">#REF!</definedName>
    <definedName name="п510_2" localSheetId="15">#REF!</definedName>
    <definedName name="п510_2" localSheetId="4">#REF!</definedName>
    <definedName name="п510_2" localSheetId="6">#REF!</definedName>
    <definedName name="п510_2" localSheetId="7">#REF!</definedName>
    <definedName name="п510_2">#REF!</definedName>
    <definedName name="п515_1" localSheetId="15">#REF!</definedName>
    <definedName name="п515_1" localSheetId="4">#REF!</definedName>
    <definedName name="п515_1" localSheetId="6">#REF!</definedName>
    <definedName name="п515_1" localSheetId="7">#REF!</definedName>
    <definedName name="п515_1">#REF!</definedName>
    <definedName name="п515_2" localSheetId="15">#REF!</definedName>
    <definedName name="п515_2" localSheetId="4">#REF!</definedName>
    <definedName name="п515_2" localSheetId="6">#REF!</definedName>
    <definedName name="п515_2" localSheetId="7">#REF!</definedName>
    <definedName name="п515_2">#REF!</definedName>
    <definedName name="п520_1" localSheetId="15">#REF!</definedName>
    <definedName name="п520_1" localSheetId="4">#REF!</definedName>
    <definedName name="п520_1" localSheetId="6">#REF!</definedName>
    <definedName name="п520_1" localSheetId="7">#REF!</definedName>
    <definedName name="п520_1">#REF!</definedName>
    <definedName name="п520_2" localSheetId="15">#REF!</definedName>
    <definedName name="п520_2" localSheetId="4">#REF!</definedName>
    <definedName name="п520_2" localSheetId="6">#REF!</definedName>
    <definedName name="п520_2" localSheetId="7">#REF!</definedName>
    <definedName name="п520_2">#REF!</definedName>
    <definedName name="п590_1" localSheetId="15">#REF!</definedName>
    <definedName name="п590_1" localSheetId="4">#REF!</definedName>
    <definedName name="п590_1" localSheetId="6">#REF!</definedName>
    <definedName name="п590_1" localSheetId="7">#REF!</definedName>
    <definedName name="п590_1">#REF!</definedName>
    <definedName name="п590_2" localSheetId="15">#REF!</definedName>
    <definedName name="п590_2" localSheetId="4">#REF!</definedName>
    <definedName name="п590_2" localSheetId="6">#REF!</definedName>
    <definedName name="п590_2" localSheetId="7">#REF!</definedName>
    <definedName name="п590_2">#REF!</definedName>
    <definedName name="п6" localSheetId="15">[76]Сибмол!#REF!</definedName>
    <definedName name="п6" localSheetId="4">[76]Сибмол!#REF!</definedName>
    <definedName name="п6" localSheetId="6">[76]Сибмол!#REF!</definedName>
    <definedName name="п6" localSheetId="7">[76]Сибмол!#REF!</definedName>
    <definedName name="п6">[76]Сибмол!#REF!</definedName>
    <definedName name="п610_1" localSheetId="15">#REF!</definedName>
    <definedName name="п610_1" localSheetId="4">#REF!</definedName>
    <definedName name="п610_1" localSheetId="5">#REF!</definedName>
    <definedName name="п610_1" localSheetId="6">#REF!</definedName>
    <definedName name="п610_1" localSheetId="7">#REF!</definedName>
    <definedName name="п610_1">#REF!</definedName>
    <definedName name="п610_2" localSheetId="15">#REF!</definedName>
    <definedName name="п610_2" localSheetId="4">#REF!</definedName>
    <definedName name="п610_2" localSheetId="6">#REF!</definedName>
    <definedName name="п610_2" localSheetId="7">#REF!</definedName>
    <definedName name="п610_2">#REF!</definedName>
    <definedName name="п620_1" localSheetId="15">#REF!</definedName>
    <definedName name="п620_1" localSheetId="4">#REF!</definedName>
    <definedName name="п620_1" localSheetId="6">#REF!</definedName>
    <definedName name="п620_1" localSheetId="7">#REF!</definedName>
    <definedName name="п620_1">#REF!</definedName>
    <definedName name="п620_2" localSheetId="15">#REF!</definedName>
    <definedName name="п620_2" localSheetId="4">#REF!</definedName>
    <definedName name="п620_2" localSheetId="6">#REF!</definedName>
    <definedName name="п620_2" localSheetId="7">#REF!</definedName>
    <definedName name="п620_2">#REF!</definedName>
    <definedName name="п621_1" localSheetId="15">#REF!</definedName>
    <definedName name="п621_1" localSheetId="4">#REF!</definedName>
    <definedName name="п621_1" localSheetId="6">#REF!</definedName>
    <definedName name="п621_1" localSheetId="7">#REF!</definedName>
    <definedName name="п621_1">#REF!</definedName>
    <definedName name="п621_2" localSheetId="15">#REF!</definedName>
    <definedName name="п621_2" localSheetId="4">#REF!</definedName>
    <definedName name="п621_2" localSheetId="6">#REF!</definedName>
    <definedName name="п621_2" localSheetId="7">#REF!</definedName>
    <definedName name="п621_2">#REF!</definedName>
    <definedName name="п622_1" localSheetId="15">#REF!</definedName>
    <definedName name="п622_1" localSheetId="4">#REF!</definedName>
    <definedName name="п622_1" localSheetId="6">#REF!</definedName>
    <definedName name="п622_1" localSheetId="7">#REF!</definedName>
    <definedName name="п622_1">#REF!</definedName>
    <definedName name="п622_2" localSheetId="15">#REF!</definedName>
    <definedName name="п622_2" localSheetId="4">#REF!</definedName>
    <definedName name="п622_2" localSheetId="6">#REF!</definedName>
    <definedName name="п622_2" localSheetId="7">#REF!</definedName>
    <definedName name="п622_2">#REF!</definedName>
    <definedName name="п623_1" localSheetId="15">#REF!</definedName>
    <definedName name="п623_1" localSheetId="4">#REF!</definedName>
    <definedName name="п623_1" localSheetId="6">#REF!</definedName>
    <definedName name="п623_1" localSheetId="7">#REF!</definedName>
    <definedName name="п623_1">#REF!</definedName>
    <definedName name="п623_2" localSheetId="15">#REF!</definedName>
    <definedName name="п623_2" localSheetId="4">#REF!</definedName>
    <definedName name="п623_2" localSheetId="6">#REF!</definedName>
    <definedName name="п623_2" localSheetId="7">#REF!</definedName>
    <definedName name="п623_2">#REF!</definedName>
    <definedName name="п624_1" localSheetId="15">#REF!</definedName>
    <definedName name="п624_1" localSheetId="4">#REF!</definedName>
    <definedName name="п624_1" localSheetId="6">#REF!</definedName>
    <definedName name="п624_1" localSheetId="7">#REF!</definedName>
    <definedName name="п624_1">#REF!</definedName>
    <definedName name="п624_2" localSheetId="15">#REF!</definedName>
    <definedName name="п624_2" localSheetId="4">#REF!</definedName>
    <definedName name="п624_2" localSheetId="6">#REF!</definedName>
    <definedName name="п624_2" localSheetId="7">#REF!</definedName>
    <definedName name="п624_2">#REF!</definedName>
    <definedName name="п625_1" localSheetId="15">#REF!</definedName>
    <definedName name="п625_1" localSheetId="4">#REF!</definedName>
    <definedName name="п625_1" localSheetId="6">#REF!</definedName>
    <definedName name="п625_1" localSheetId="7">#REF!</definedName>
    <definedName name="п625_1">#REF!</definedName>
    <definedName name="п625_2" localSheetId="15">#REF!</definedName>
    <definedName name="п625_2" localSheetId="4">#REF!</definedName>
    <definedName name="п625_2" localSheetId="6">#REF!</definedName>
    <definedName name="п625_2" localSheetId="7">#REF!</definedName>
    <definedName name="п625_2">#REF!</definedName>
    <definedName name="п630_1" localSheetId="15">#REF!</definedName>
    <definedName name="п630_1" localSheetId="4">#REF!</definedName>
    <definedName name="п630_1" localSheetId="6">#REF!</definedName>
    <definedName name="п630_1" localSheetId="7">#REF!</definedName>
    <definedName name="п630_1">#REF!</definedName>
    <definedName name="п630_2" localSheetId="15">#REF!</definedName>
    <definedName name="п630_2" localSheetId="4">#REF!</definedName>
    <definedName name="п630_2" localSheetId="6">#REF!</definedName>
    <definedName name="п630_2" localSheetId="7">#REF!</definedName>
    <definedName name="п630_2">#REF!</definedName>
    <definedName name="п640_1" localSheetId="15">#REF!</definedName>
    <definedName name="п640_1" localSheetId="4">#REF!</definedName>
    <definedName name="п640_1" localSheetId="6">#REF!</definedName>
    <definedName name="п640_1" localSheetId="7">#REF!</definedName>
    <definedName name="п640_1">#REF!</definedName>
    <definedName name="п640_2" localSheetId="15">#REF!</definedName>
    <definedName name="п640_2" localSheetId="4">#REF!</definedName>
    <definedName name="п640_2" localSheetId="6">#REF!</definedName>
    <definedName name="п640_2" localSheetId="7">#REF!</definedName>
    <definedName name="п640_2">#REF!</definedName>
    <definedName name="п650_1" localSheetId="15">#REF!</definedName>
    <definedName name="п650_1" localSheetId="4">#REF!</definedName>
    <definedName name="п650_1" localSheetId="6">#REF!</definedName>
    <definedName name="п650_1" localSheetId="7">#REF!</definedName>
    <definedName name="п650_1">#REF!</definedName>
    <definedName name="п650_2" localSheetId="15">#REF!</definedName>
    <definedName name="п650_2" localSheetId="4">#REF!</definedName>
    <definedName name="п650_2" localSheetId="6">#REF!</definedName>
    <definedName name="п650_2" localSheetId="7">#REF!</definedName>
    <definedName name="п650_2">#REF!</definedName>
    <definedName name="п660_1" localSheetId="15">#REF!</definedName>
    <definedName name="п660_1" localSheetId="4">#REF!</definedName>
    <definedName name="п660_1" localSheetId="6">#REF!</definedName>
    <definedName name="п660_1" localSheetId="7">#REF!</definedName>
    <definedName name="п660_1">#REF!</definedName>
    <definedName name="п660_2" localSheetId="15">#REF!</definedName>
    <definedName name="п660_2" localSheetId="4">#REF!</definedName>
    <definedName name="п660_2" localSheetId="6">#REF!</definedName>
    <definedName name="п660_2" localSheetId="7">#REF!</definedName>
    <definedName name="п660_2">#REF!</definedName>
    <definedName name="п690_1" localSheetId="15">#REF!</definedName>
    <definedName name="п690_1" localSheetId="4">#REF!</definedName>
    <definedName name="п690_1" localSheetId="6">#REF!</definedName>
    <definedName name="п690_1" localSheetId="7">#REF!</definedName>
    <definedName name="п690_1">#REF!</definedName>
    <definedName name="п690_2" localSheetId="15">#REF!</definedName>
    <definedName name="п690_2" localSheetId="4">#REF!</definedName>
    <definedName name="п690_2" localSheetId="6">#REF!</definedName>
    <definedName name="п690_2" localSheetId="7">#REF!</definedName>
    <definedName name="п690_2">#REF!</definedName>
    <definedName name="п700_1" localSheetId="15">#REF!</definedName>
    <definedName name="п700_1" localSheetId="4">#REF!</definedName>
    <definedName name="п700_1" localSheetId="6">#REF!</definedName>
    <definedName name="п700_1" localSheetId="7">#REF!</definedName>
    <definedName name="п700_1">#REF!</definedName>
    <definedName name="п700_2" localSheetId="15">#REF!</definedName>
    <definedName name="п700_2" localSheetId="4">#REF!</definedName>
    <definedName name="п700_2" localSheetId="6">#REF!</definedName>
    <definedName name="п700_2" localSheetId="7">#REF!</definedName>
    <definedName name="п700_2">#REF!</definedName>
    <definedName name="павв" localSheetId="15">#REF!</definedName>
    <definedName name="павв" localSheetId="4">#REF!</definedName>
    <definedName name="павв" localSheetId="6">#REF!</definedName>
    <definedName name="павв" localSheetId="7">#REF!</definedName>
    <definedName name="павв">#REF!</definedName>
    <definedName name="паоаолаол" localSheetId="15">#REF!</definedName>
    <definedName name="паоаолаол" localSheetId="4">#REF!</definedName>
    <definedName name="паоаолаол" localSheetId="6">#REF!</definedName>
    <definedName name="паоаолаол" localSheetId="7">#REF!</definedName>
    <definedName name="паоаолаол">#REF!</definedName>
    <definedName name="папп" localSheetId="15">#REF!</definedName>
    <definedName name="папп" localSheetId="4">#REF!</definedName>
    <definedName name="папп" localSheetId="6">#REF!</definedName>
    <definedName name="папп" localSheetId="7">#REF!</definedName>
    <definedName name="папп">#REF!</definedName>
    <definedName name="Параметры" localSheetId="15">[88]Параметры!#REF!</definedName>
    <definedName name="Параметры" localSheetId="4">[88]Параметры!#REF!</definedName>
    <definedName name="Параметры" localSheetId="6">[88]Параметры!#REF!</definedName>
    <definedName name="Параметры" localSheetId="7">[88]Параметры!#REF!</definedName>
    <definedName name="Параметры">[88]Параметры!#REF!</definedName>
    <definedName name="пва" localSheetId="15">#REF!</definedName>
    <definedName name="пва" localSheetId="4">#REF!</definedName>
    <definedName name="пва" localSheetId="5">#REF!</definedName>
    <definedName name="пва" localSheetId="6">#REF!</definedName>
    <definedName name="пва" localSheetId="7">#REF!</definedName>
    <definedName name="пва">#REF!</definedName>
    <definedName name="пварпуке" localSheetId="5" hidden="1">{"Маржа для директора",#N/A,FALSE,"Маржа Чисто Влад ";"Маржа для директора",#N/A,FALSE,"Маржа Хабаровск";"Маржа для директора",#N/A,FALSE,"Маржа СВОД"}</definedName>
    <definedName name="пварпуке" localSheetId="6" hidden="1">{"Маржа для директора",#N/A,FALSE,"Маржа Чисто Влад ";"Маржа для директора",#N/A,FALSE,"Маржа Хабаровск";"Маржа для директора",#N/A,FALSE,"Маржа СВОД"}</definedName>
    <definedName name="пварпуке" hidden="1">{"Маржа для директора",#N/A,FALSE,"Маржа Чисто Влад ";"Маржа для директора",#N/A,FALSE,"Маржа Хабаровск";"Маржа для директора",#N/A,FALSE,"Маржа СВОД"}</definedName>
    <definedName name="пвп" localSheetId="15">#REF!</definedName>
    <definedName name="пвп" localSheetId="4">#REF!</definedName>
    <definedName name="пвп" localSheetId="5">#REF!</definedName>
    <definedName name="пвп" localSheetId="6">#REF!</definedName>
    <definedName name="пвп" localSheetId="7">#REF!</definedName>
    <definedName name="пвп">#REF!</definedName>
    <definedName name="Пдс" localSheetId="15">#REF!</definedName>
    <definedName name="Пдс" localSheetId="4">#REF!</definedName>
    <definedName name="Пдс" localSheetId="6">#REF!</definedName>
    <definedName name="Пдс" localSheetId="7">#REF!</definedName>
    <definedName name="Пдс">#REF!</definedName>
    <definedName name="первый" localSheetId="15">#REF!</definedName>
    <definedName name="первый" localSheetId="16">#REF!</definedName>
    <definedName name="первый" localSheetId="4">#REF!</definedName>
    <definedName name="первый" localSheetId="6">#REF!</definedName>
    <definedName name="первый" localSheetId="7">#REF!</definedName>
    <definedName name="первый">#REF!</definedName>
    <definedName name="Период" localSheetId="15">#REF!</definedName>
    <definedName name="Период" localSheetId="4">#REF!</definedName>
    <definedName name="Период" localSheetId="6">#REF!</definedName>
    <definedName name="Период" localSheetId="7">#REF!</definedName>
    <definedName name="Период">#REF!</definedName>
    <definedName name="Периоды_18_2" localSheetId="15">'[56]18.2'!#REF!</definedName>
    <definedName name="Периоды_18_2" localSheetId="4">'[56]18.2'!#REF!</definedName>
    <definedName name="Периоды_18_2" localSheetId="6">'[56]18.2'!#REF!</definedName>
    <definedName name="Периоды_18_2" localSheetId="7">'[56]18.2'!#REF!</definedName>
    <definedName name="Периоды_18_2">'[56]18.2'!#REF!</definedName>
    <definedName name="ПЛАН" localSheetId="15">#REF!,#REF!,#REF!</definedName>
    <definedName name="ПЛАН" localSheetId="4">#REF!,#REF!,#REF!</definedName>
    <definedName name="ПЛАН" localSheetId="5">#REF!,#REF!,#REF!</definedName>
    <definedName name="ПЛАН" localSheetId="6">#REF!,#REF!,#REF!</definedName>
    <definedName name="ПЛАН" localSheetId="7">#REF!,#REF!,#REF!</definedName>
    <definedName name="ПЛАН">#REF!,#REF!,#REF!</definedName>
    <definedName name="План_доп_плат">[68]Лизинг!$D$12</definedName>
    <definedName name="План_мес_плат">[68]Лизинг!$J$5</definedName>
    <definedName name="План_плат">[68]Лизинг!$D$18:$D$497</definedName>
    <definedName name="План_проц_став">[68]Лизинг!$D$8</definedName>
    <definedName name="ПЛАН1" localSheetId="15">#REF!</definedName>
    <definedName name="ПЛАН1" localSheetId="4">#REF!</definedName>
    <definedName name="ПЛАН1" localSheetId="5">#REF!</definedName>
    <definedName name="ПЛАН1" localSheetId="6">#REF!</definedName>
    <definedName name="ПЛАН1" localSheetId="7">#REF!</definedName>
    <definedName name="ПЛАН1">#REF!</definedName>
    <definedName name="план56">#N/A</definedName>
    <definedName name="Плата_за_капитал" localSheetId="15">#REF!,#REF!,#REF!,#REF!,#REF!,#REF!,#REF!,#REF!,#REF!,#REF!</definedName>
    <definedName name="Плата_за_капитал" localSheetId="4">#REF!,#REF!,#REF!,#REF!,#REF!,#REF!,#REF!,#REF!,#REF!,#REF!</definedName>
    <definedName name="Плата_за_капитал" localSheetId="5">#REF!,#REF!,#REF!,#REF!,#REF!,#REF!,#REF!,#REF!,#REF!,#REF!</definedName>
    <definedName name="Плата_за_капитал" localSheetId="6">#REF!,#REF!,#REF!,#REF!,#REF!,#REF!,#REF!,#REF!,#REF!,#REF!</definedName>
    <definedName name="Плата_за_капитал" localSheetId="7">#REF!,#REF!,#REF!,#REF!,#REF!,#REF!,#REF!,#REF!,#REF!,#REF!</definedName>
    <definedName name="Плата_за_капитал">#REF!,#REF!,#REF!,#REF!,#REF!,#REF!,#REF!,#REF!,#REF!,#REF!</definedName>
    <definedName name="ПМС">#N/A</definedName>
    <definedName name="ПМС1">#N/A</definedName>
    <definedName name="Подоперация" localSheetId="15">#REF!</definedName>
    <definedName name="Подоперация" localSheetId="4">#REF!</definedName>
    <definedName name="Подоперация" localSheetId="5">#REF!</definedName>
    <definedName name="Подоперация" localSheetId="6">#REF!</definedName>
    <definedName name="Подоперация" localSheetId="7">#REF!</definedName>
    <definedName name="Подоперация">#REF!</definedName>
    <definedName name="подпись_должн1" localSheetId="15">#REF!</definedName>
    <definedName name="подпись_должн1" localSheetId="4">#REF!</definedName>
    <definedName name="подпись_должн1" localSheetId="6">#REF!</definedName>
    <definedName name="подпись_должн1" localSheetId="7">#REF!</definedName>
    <definedName name="подпись_должн1">#REF!</definedName>
    <definedName name="подпись_должн2" localSheetId="15">#REF!</definedName>
    <definedName name="подпись_должн2" localSheetId="4">#REF!</definedName>
    <definedName name="подпись_должн2" localSheetId="6">#REF!</definedName>
    <definedName name="подпись_должн2" localSheetId="7">#REF!</definedName>
    <definedName name="подпись_должн2">#REF!</definedName>
    <definedName name="подпись_должн3" localSheetId="15">#REF!</definedName>
    <definedName name="подпись_должн3" localSheetId="4">#REF!</definedName>
    <definedName name="подпись_должн3" localSheetId="6">#REF!</definedName>
    <definedName name="подпись_должн3" localSheetId="7">#REF!</definedName>
    <definedName name="подпись_должн3">#REF!</definedName>
    <definedName name="подпись_фио1" localSheetId="15">#REF!</definedName>
    <definedName name="подпись_фио1" localSheetId="4">#REF!</definedName>
    <definedName name="подпись_фио1" localSheetId="6">#REF!</definedName>
    <definedName name="подпись_фио1" localSheetId="7">#REF!</definedName>
    <definedName name="подпись_фио1">#REF!</definedName>
    <definedName name="подпись_фио2" localSheetId="15">#REF!</definedName>
    <definedName name="подпись_фио2" localSheetId="4">#REF!</definedName>
    <definedName name="подпись_фио2" localSheetId="6">#REF!</definedName>
    <definedName name="подпись_фио2" localSheetId="7">#REF!</definedName>
    <definedName name="подпись_фио2">#REF!</definedName>
    <definedName name="подпись_фио3" localSheetId="15">#REF!</definedName>
    <definedName name="подпись_фио3" localSheetId="4">#REF!</definedName>
    <definedName name="подпись_фио3" localSheetId="6">#REF!</definedName>
    <definedName name="подпись_фио3" localSheetId="7">#REF!</definedName>
    <definedName name="подпись_фио3">#REF!</definedName>
    <definedName name="полезный_т_ф" localSheetId="15">#REF!</definedName>
    <definedName name="полезный_т_ф" localSheetId="4">#REF!</definedName>
    <definedName name="полезный_т_ф" localSheetId="6">#REF!</definedName>
    <definedName name="полезный_т_ф" localSheetId="7">#REF!</definedName>
    <definedName name="полезный_т_ф">#REF!</definedName>
    <definedName name="полезный_тепло" localSheetId="15">#REF!</definedName>
    <definedName name="полезный_тепло" localSheetId="4">#REF!</definedName>
    <definedName name="полезный_тепло" localSheetId="6">#REF!</definedName>
    <definedName name="полезный_тепло" localSheetId="7">#REF!</definedName>
    <definedName name="полезный_тепло">#REF!</definedName>
    <definedName name="полезный_эл_ф" localSheetId="15">#REF!</definedName>
    <definedName name="полезный_эл_ф" localSheetId="4">#REF!</definedName>
    <definedName name="полезный_эл_ф" localSheetId="6">#REF!</definedName>
    <definedName name="полезный_эл_ф" localSheetId="7">#REF!</definedName>
    <definedName name="полезный_эл_ф">#REF!</definedName>
    <definedName name="полезный_электро" localSheetId="15">#REF!</definedName>
    <definedName name="полезный_электро" localSheetId="4">#REF!</definedName>
    <definedName name="полезный_электро" localSheetId="6">#REF!</definedName>
    <definedName name="полезный_электро" localSheetId="7">#REF!</definedName>
    <definedName name="полезный_электро">#REF!</definedName>
    <definedName name="Полн_печ">[68]Лизинг!$A$1:$J$497</definedName>
    <definedName name="попороо" localSheetId="15">#REF!</definedName>
    <definedName name="попороо" localSheetId="4">#REF!</definedName>
    <definedName name="попороо" localSheetId="5">#REF!</definedName>
    <definedName name="попороо" localSheetId="6">#REF!</definedName>
    <definedName name="попороо" localSheetId="7">#REF!</definedName>
    <definedName name="попороо">#REF!</definedName>
    <definedName name="попро" localSheetId="15">#REF!</definedName>
    <definedName name="попро" localSheetId="4">#REF!</definedName>
    <definedName name="попро" localSheetId="6">#REF!</definedName>
    <definedName name="попро" localSheetId="7">#REF!</definedName>
    <definedName name="попро">#REF!</definedName>
    <definedName name="Посл_строка" localSheetId="5">IF('прил № 3'!Введенные_значения,Строка_заг+'прил № 3'!Число_платежей,Строка_заг)</definedName>
    <definedName name="Посл_строка" localSheetId="6">IF('прил № 3 (2) Инд тарифы ССО'!Введенные_значения,[0]!Строка_заг+'прил № 3 (2) Инд тарифы ССО'!Число_платежей,[0]!Строка_заг)</definedName>
    <definedName name="Посл_строка">IF(Введенные_значения,Строка_заг+Число_платежей,Строка_заг)</definedName>
    <definedName name="постав" localSheetId="15">#REF!</definedName>
    <definedName name="постав" localSheetId="4">#REF!</definedName>
    <definedName name="постав" localSheetId="5">#REF!</definedName>
    <definedName name="постав" localSheetId="6">#REF!</definedName>
    <definedName name="постав" localSheetId="7">#REF!</definedName>
    <definedName name="постав">#REF!</definedName>
    <definedName name="Поясн" localSheetId="15">#REF!</definedName>
    <definedName name="Поясн" localSheetId="4">#REF!</definedName>
    <definedName name="Поясн" localSheetId="6">#REF!</definedName>
    <definedName name="Поясн" localSheetId="7">#REF!</definedName>
    <definedName name="Поясн">#REF!</definedName>
    <definedName name="пояснения" localSheetId="15">#REF!</definedName>
    <definedName name="пояснения" localSheetId="4">#REF!</definedName>
    <definedName name="пояснения" localSheetId="6">#REF!</definedName>
    <definedName name="пояснения" localSheetId="7">#REF!</definedName>
    <definedName name="пояснения">#REF!</definedName>
    <definedName name="ппп">'[2]#ССЫЛКА'!$A$5:$EH$116</definedName>
    <definedName name="пппп">#N/A</definedName>
    <definedName name="ппррр" localSheetId="15">#REF!</definedName>
    <definedName name="ппррр" localSheetId="4">#REF!</definedName>
    <definedName name="ппррр" localSheetId="5">#REF!</definedName>
    <definedName name="ппррр" localSheetId="6">#REF!</definedName>
    <definedName name="ппррр" localSheetId="7">#REF!</definedName>
    <definedName name="ппррр">#REF!</definedName>
    <definedName name="пр">#N/A</definedName>
    <definedName name="Предлагаемые_для_утверждения_тарифы_на_эл.эн" localSheetId="15">#REF!</definedName>
    <definedName name="Предлагаемые_для_утверждения_тарифы_на_эл.эн" localSheetId="16">#REF!</definedName>
    <definedName name="Предлагаемые_для_утверждения_тарифы_на_эл.эн" localSheetId="18">#REF!</definedName>
    <definedName name="Предлагаемые_для_утверждения_тарифы_на_эл.эн" localSheetId="4">#REF!</definedName>
    <definedName name="Предлагаемые_для_утверждения_тарифы_на_эл.эн" localSheetId="6">#REF!</definedName>
    <definedName name="Предлагаемые_для_утверждения_тарифы_на_эл.эн" localSheetId="7">#REF!</definedName>
    <definedName name="Предлагаемые_для_утверждения_тарифы_на_эл.эн">#REF!</definedName>
    <definedName name="Предприятие" localSheetId="15">#REF!</definedName>
    <definedName name="Предприятие" localSheetId="4">#REF!</definedName>
    <definedName name="Предприятие" localSheetId="6">#REF!</definedName>
    <definedName name="Предприятие" localSheetId="7">#REF!</definedName>
    <definedName name="Предприятие">#REF!</definedName>
    <definedName name="Предприятия" localSheetId="15">#REF!</definedName>
    <definedName name="Предприятия" localSheetId="4">#REF!</definedName>
    <definedName name="Предприятия" localSheetId="6">#REF!</definedName>
    <definedName name="Предприятия" localSheetId="7">#REF!</definedName>
    <definedName name="Предприятия">#REF!</definedName>
    <definedName name="прибыль3" localSheetId="5" hidden="1">{#N/A,#N/A,TRUE,"Лист1";#N/A,#N/A,TRUE,"Лист2";#N/A,#N/A,TRUE,"Лист3"}</definedName>
    <definedName name="прибыль3" localSheetId="6" hidden="1">{#N/A,#N/A,TRUE,"Лист1";#N/A,#N/A,TRUE,"Лист2";#N/A,#N/A,TRUE,"Лист3"}</definedName>
    <definedName name="прибыль3" hidden="1">{#N/A,#N/A,TRUE,"Лист1";#N/A,#N/A,TRUE,"Лист2";#N/A,#N/A,TRUE,"Лист3"}</definedName>
    <definedName name="прил">#N/A</definedName>
    <definedName name="приложе" localSheetId="15">#REF!</definedName>
    <definedName name="приложе" localSheetId="4">#REF!</definedName>
    <definedName name="приложе" localSheetId="5">#REF!</definedName>
    <definedName name="приложе" localSheetId="6">#REF!</definedName>
    <definedName name="приложе" localSheetId="7">#REF!</definedName>
    <definedName name="приложе">#REF!</definedName>
    <definedName name="Приход_расход" localSheetId="15">#REF!</definedName>
    <definedName name="Приход_расход" localSheetId="4">#REF!</definedName>
    <definedName name="Приход_расход" localSheetId="6">#REF!</definedName>
    <definedName name="Приход_расход" localSheetId="7">#REF!</definedName>
    <definedName name="Приход_расход">#REF!</definedName>
    <definedName name="прод" localSheetId="15">#REF!</definedName>
    <definedName name="прод" localSheetId="4">#REF!</definedName>
    <definedName name="прод" localSheetId="6">#REF!</definedName>
    <definedName name="прод" localSheetId="7">#REF!</definedName>
    <definedName name="прод">#REF!</definedName>
    <definedName name="Проект" localSheetId="15">#REF!</definedName>
    <definedName name="Проект" localSheetId="4">#REF!</definedName>
    <definedName name="Проект" localSheetId="6">#REF!</definedName>
    <definedName name="Проект" localSheetId="7">#REF!</definedName>
    <definedName name="Проект">#REF!</definedName>
    <definedName name="проп" localSheetId="15">#REF!</definedName>
    <definedName name="проп" localSheetId="4">#REF!</definedName>
    <definedName name="проп" localSheetId="6">#REF!</definedName>
    <definedName name="проп" localSheetId="7">#REF!</definedName>
    <definedName name="проп">#REF!</definedName>
    <definedName name="пропл" localSheetId="15">#REF!,#REF!,#REF!,#REF!,#REF!,#REF!,#REF!,#REF!,#REF!,#REF!</definedName>
    <definedName name="пропл" localSheetId="4">#REF!,#REF!,#REF!,#REF!,#REF!,#REF!,#REF!,#REF!,#REF!,#REF!</definedName>
    <definedName name="пропл" localSheetId="5">#REF!,#REF!,#REF!,#REF!,#REF!,#REF!,#REF!,#REF!,#REF!,#REF!</definedName>
    <definedName name="пропл" localSheetId="6">#REF!,#REF!,#REF!,#REF!,#REF!,#REF!,#REF!,#REF!,#REF!,#REF!</definedName>
    <definedName name="пропл" localSheetId="7">#REF!,#REF!,#REF!,#REF!,#REF!,#REF!,#REF!,#REF!,#REF!,#REF!</definedName>
    <definedName name="пропл">#REF!,#REF!,#REF!,#REF!,#REF!,#REF!,#REF!,#REF!,#REF!,#REF!</definedName>
    <definedName name="проплп" localSheetId="15">#REF!</definedName>
    <definedName name="проплп" localSheetId="4">#REF!</definedName>
    <definedName name="проплп" localSheetId="5">#REF!</definedName>
    <definedName name="проплп" localSheetId="6">#REF!</definedName>
    <definedName name="проплп" localSheetId="7">#REF!</definedName>
    <definedName name="проплп">#REF!</definedName>
    <definedName name="Проц">[68]Лизинг!$H$18:$H$497</definedName>
    <definedName name="Проц_став">[68]Лизинг!$D$8</definedName>
    <definedName name="Процент" localSheetId="15">[89]Financing!#REF!</definedName>
    <definedName name="Процент" localSheetId="4">[89]Financing!#REF!</definedName>
    <definedName name="Процент" localSheetId="5">[89]Financing!#REF!</definedName>
    <definedName name="Процент" localSheetId="6">[89]Financing!#REF!</definedName>
    <definedName name="Процент" localSheetId="7">[89]Financing!#REF!</definedName>
    <definedName name="Процент">[89]Financing!#REF!</definedName>
    <definedName name="процент_т_ф" localSheetId="15">#REF!</definedName>
    <definedName name="процент_т_ф" localSheetId="4">#REF!</definedName>
    <definedName name="процент_т_ф" localSheetId="5">#REF!</definedName>
    <definedName name="процент_т_ф" localSheetId="6">#REF!</definedName>
    <definedName name="процент_т_ф" localSheetId="7">#REF!</definedName>
    <definedName name="процент_т_ф">#REF!</definedName>
    <definedName name="Процент_тепло" localSheetId="15">#REF!</definedName>
    <definedName name="Процент_тепло" localSheetId="4">#REF!</definedName>
    <definedName name="Процент_тепло" localSheetId="6">#REF!</definedName>
    <definedName name="Процент_тепло" localSheetId="7">#REF!</definedName>
    <definedName name="Процент_тепло">#REF!</definedName>
    <definedName name="Процент_эл_ф" localSheetId="15">#REF!</definedName>
    <definedName name="Процент_эл_ф" localSheetId="4">#REF!</definedName>
    <definedName name="Процент_эл_ф" localSheetId="6">#REF!</definedName>
    <definedName name="Процент_эл_ф" localSheetId="7">#REF!</definedName>
    <definedName name="Процент_эл_ф">#REF!</definedName>
    <definedName name="Процент_электра" localSheetId="15">#REF!</definedName>
    <definedName name="Процент_электра" localSheetId="4">#REF!</definedName>
    <definedName name="Процент_электра" localSheetId="6">#REF!</definedName>
    <definedName name="Процент_электра" localSheetId="7">#REF!</definedName>
    <definedName name="Процент_электра">#REF!</definedName>
    <definedName name="прочая_доля_99" localSheetId="15">#REF!</definedName>
    <definedName name="прочая_доля_99" localSheetId="4">#REF!</definedName>
    <definedName name="прочая_доля_99" localSheetId="6">#REF!</definedName>
    <definedName name="прочая_доля_99" localSheetId="7">#REF!</definedName>
    <definedName name="прочая_доля_99">#REF!</definedName>
    <definedName name="прочая_процент" localSheetId="15">#REF!</definedName>
    <definedName name="прочая_процент" localSheetId="4">#REF!</definedName>
    <definedName name="прочая_процент" localSheetId="6">#REF!</definedName>
    <definedName name="прочая_процент" localSheetId="7">#REF!</definedName>
    <definedName name="прочая_процент">#REF!</definedName>
    <definedName name="прочая_процент_98_ав" localSheetId="15">#REF!</definedName>
    <definedName name="прочая_процент_98_ав" localSheetId="4">#REF!</definedName>
    <definedName name="прочая_процент_98_ав" localSheetId="6">#REF!</definedName>
    <definedName name="прочая_процент_98_ав" localSheetId="7">#REF!</definedName>
    <definedName name="прочая_процент_98_ав">#REF!</definedName>
    <definedName name="прочая_процент_99" localSheetId="15">#REF!</definedName>
    <definedName name="прочая_процент_99" localSheetId="4">#REF!</definedName>
    <definedName name="прочая_процент_99" localSheetId="6">#REF!</definedName>
    <definedName name="прочая_процент_99" localSheetId="7">#REF!</definedName>
    <definedName name="прочая_процент_99">#REF!</definedName>
    <definedName name="прочая_процент_ав" localSheetId="15">#REF!</definedName>
    <definedName name="прочая_процент_ав" localSheetId="4">#REF!</definedName>
    <definedName name="прочая_процент_ав" localSheetId="6">#REF!</definedName>
    <definedName name="прочая_процент_ав" localSheetId="7">#REF!</definedName>
    <definedName name="прочая_процент_ав">#REF!</definedName>
    <definedName name="прочая_процент_ф" localSheetId="15">#REF!</definedName>
    <definedName name="прочая_процент_ф" localSheetId="4">#REF!</definedName>
    <definedName name="прочая_процент_ф" localSheetId="6">#REF!</definedName>
    <definedName name="прочая_процент_ф" localSheetId="7">#REF!</definedName>
    <definedName name="прочая_процент_ф">#REF!</definedName>
    <definedName name="прочая_процент_ф_ав" localSheetId="15">#REF!</definedName>
    <definedName name="прочая_процент_ф_ав" localSheetId="4">#REF!</definedName>
    <definedName name="прочая_процент_ф_ав" localSheetId="6">#REF!</definedName>
    <definedName name="прочая_процент_ф_ав" localSheetId="7">#REF!</definedName>
    <definedName name="прочая_процент_ф_ав">#REF!</definedName>
    <definedName name="Прочие_электроэнергии">'[65]Производство электроэнергии'!$A$132</definedName>
    <definedName name="прош_год" localSheetId="15">#REF!</definedName>
    <definedName name="прош_год" localSheetId="4">#REF!</definedName>
    <definedName name="прош_год" localSheetId="5">#REF!</definedName>
    <definedName name="прош_год" localSheetId="6">#REF!</definedName>
    <definedName name="прош_год" localSheetId="7">#REF!</definedName>
    <definedName name="прош_год">#REF!</definedName>
    <definedName name="прпооооооо" localSheetId="15">#REF!</definedName>
    <definedName name="прпооооооо" localSheetId="4">#REF!</definedName>
    <definedName name="прпооооооо" localSheetId="6">#REF!</definedName>
    <definedName name="прпооооооо" localSheetId="7">#REF!</definedName>
    <definedName name="прпооооооо">#REF!</definedName>
    <definedName name="прпор" localSheetId="15">#REF!</definedName>
    <definedName name="прпор" localSheetId="4">#REF!</definedName>
    <definedName name="прпор" localSheetId="6">#REF!</definedName>
    <definedName name="прпор" localSheetId="7">#REF!</definedName>
    <definedName name="прпор">#REF!</definedName>
    <definedName name="прпр">#N/A</definedName>
    <definedName name="прпрп">#N/A</definedName>
    <definedName name="пуд" localSheetId="15">[76]Сибмол!#REF!</definedName>
    <definedName name="пуд" localSheetId="4">[76]Сибмол!#REF!</definedName>
    <definedName name="пуд" localSheetId="6">[76]Сибмол!#REF!</definedName>
    <definedName name="пуд" localSheetId="7">[76]Сибмол!#REF!</definedName>
    <definedName name="пуд">[76]Сибмол!#REF!</definedName>
    <definedName name="пукпаукп" localSheetId="5" hidden="1">{"Маржа для директора",#N/A,FALSE,"Маржа Чисто Влад ";"Маржа для директора",#N/A,FALSE,"Маржа Хабаровск";"Маржа для директора",#N/A,FALSE,"Маржа СВОД"}</definedName>
    <definedName name="пукпаукп" localSheetId="6" hidden="1">{"Маржа для директора",#N/A,FALSE,"Маржа Чисто Влад ";"Маржа для директора",#N/A,FALSE,"Маржа Хабаровск";"Маржа для директора",#N/A,FALSE,"Маржа СВОД"}</definedName>
    <definedName name="пукпаукп" hidden="1">{"Маржа для директора",#N/A,FALSE,"Маржа Чисто Влад ";"Маржа для директора",#N/A,FALSE,"Маржа Хабаровск";"Маржа для директора",#N/A,FALSE,"Маржа СВОД"}</definedName>
    <definedName name="ПЭ">[72]Справочники!$A$10:$A$12</definedName>
    <definedName name="р" localSheetId="15">#REF!</definedName>
    <definedName name="р" localSheetId="4">#REF!</definedName>
    <definedName name="р" localSheetId="5">#REF!</definedName>
    <definedName name="р" localSheetId="6">#REF!</definedName>
    <definedName name="р" localSheetId="7">#REF!</definedName>
    <definedName name="р">#REF!</definedName>
    <definedName name="Расчёт_диффер_по_времени_суток_ставок_за_эл.эн" localSheetId="15">#REF!</definedName>
    <definedName name="Расчёт_диффер_по_времени_суток_ставок_за_эл.эн" localSheetId="16">#REF!</definedName>
    <definedName name="Расчёт_диффер_по_времени_суток_ставок_за_эл.эн" localSheetId="18">#REF!</definedName>
    <definedName name="Расчёт_диффер_по_времени_суток_ставок_за_эл.эн" localSheetId="4">#REF!</definedName>
    <definedName name="Расчёт_диффер_по_времени_суток_ставок_за_эл.эн" localSheetId="6">#REF!</definedName>
    <definedName name="Расчёт_диффер_по_времени_суток_ставок_за_эл.эн" localSheetId="7">#REF!</definedName>
    <definedName name="Расчёт_диффер_по_времени_суток_ставок_за_эл.эн">#REF!</definedName>
    <definedName name="Расчет_диффер_ставок_платы_за_тепловую_мощность" localSheetId="15">#REF!</definedName>
    <definedName name="Расчет_диффер_ставок_платы_за_тепловую_мощность" localSheetId="16">#REF!</definedName>
    <definedName name="Расчет_диффер_ставок_платы_за_тепловую_мощность" localSheetId="18">#REF!</definedName>
    <definedName name="Расчет_диффер_ставок_платы_за_тепловую_мощность" localSheetId="4">#REF!</definedName>
    <definedName name="Расчет_диффер_ставок_платы_за_тепловую_мощность" localSheetId="6">#REF!</definedName>
    <definedName name="Расчет_диффер_ставок_платы_за_тепловую_мощность" localSheetId="7">#REF!</definedName>
    <definedName name="Расчет_диффер_ставок_платы_за_тепловую_мощность">#REF!</definedName>
    <definedName name="Расчет_дифференцированных_ставок_платы_за_теплоэнергию" localSheetId="15">#REF!</definedName>
    <definedName name="Расчет_дифференцированных_ставок_платы_за_теплоэнергию" localSheetId="16">#REF!</definedName>
    <definedName name="Расчет_дифференцированных_ставок_платы_за_теплоэнергию" localSheetId="18">#REF!</definedName>
    <definedName name="Расчет_дифференцированных_ставок_платы_за_теплоэнергию" localSheetId="4">#REF!</definedName>
    <definedName name="Расчет_дифференцированных_ставок_платы_за_теплоэнергию" localSheetId="6">#REF!</definedName>
    <definedName name="Расчет_дифференцированных_ставок_платы_за_теплоэнергию" localSheetId="7">#REF!</definedName>
    <definedName name="Расчет_дифференцированных_ставок_платы_за_теплоэнергию">#REF!</definedName>
    <definedName name="Расчет_затрат" localSheetId="15">#REF!</definedName>
    <definedName name="Расчет_затрат" localSheetId="4">#REF!</definedName>
    <definedName name="Расчет_затрат" localSheetId="6">#REF!</definedName>
    <definedName name="Расчет_затрат" localSheetId="7">#REF!</definedName>
    <definedName name="Расчет_затрат">#REF!</definedName>
    <definedName name="Расчет_региональной_абонентной_платы" localSheetId="15">#REF!</definedName>
    <definedName name="Расчет_региональной_абонентной_платы" localSheetId="16">#REF!</definedName>
    <definedName name="Расчет_региональной_абонентной_платы" localSheetId="18">#REF!</definedName>
    <definedName name="Расчет_региональной_абонентной_платы" localSheetId="4">#REF!</definedName>
    <definedName name="Расчет_региональной_абонентной_платы" localSheetId="6">#REF!</definedName>
    <definedName name="Расчет_региональной_абонентной_платы" localSheetId="7">#REF!</definedName>
    <definedName name="Расчет_региональной_абонентной_платы">#REF!</definedName>
    <definedName name="ргззхщ" localSheetId="15">#REF!</definedName>
    <definedName name="ргззхщ" localSheetId="4">#REF!</definedName>
    <definedName name="ргззхщ" localSheetId="6">#REF!</definedName>
    <definedName name="ргззхщ" localSheetId="7">#REF!</definedName>
    <definedName name="ргззхщ">#REF!</definedName>
    <definedName name="РГК">[72]Справочники!$A$4:$A$4</definedName>
    <definedName name="Регион" localSheetId="15">#REF!</definedName>
    <definedName name="Регион" localSheetId="4">#REF!</definedName>
    <definedName name="Регион" localSheetId="5">#REF!</definedName>
    <definedName name="Регион" localSheetId="6">#REF!</definedName>
    <definedName name="Регион" localSheetId="7">#REF!</definedName>
    <definedName name="Регион">#REF!</definedName>
    <definedName name="Регионы" localSheetId="15">#REF!</definedName>
    <definedName name="Регионы" localSheetId="4">#REF!</definedName>
    <definedName name="Регионы" localSheetId="6">#REF!</definedName>
    <definedName name="Регионы" localSheetId="7">#REF!</definedName>
    <definedName name="Регионы">#REF!</definedName>
    <definedName name="ремонт" localSheetId="15">#REF!</definedName>
    <definedName name="ремонт" localSheetId="4">#REF!</definedName>
    <definedName name="ремонт" localSheetId="6">#REF!</definedName>
    <definedName name="ремонт" localSheetId="7">#REF!</definedName>
    <definedName name="ремонт">#REF!</definedName>
    <definedName name="рис1" localSheetId="5" hidden="1">{#N/A,#N/A,TRUE,"Лист1";#N/A,#N/A,TRUE,"Лист2";#N/A,#N/A,TRUE,"Лист3"}</definedName>
    <definedName name="рис1" localSheetId="6" hidden="1">{#N/A,#N/A,TRUE,"Лист1";#N/A,#N/A,TRUE,"Лист2";#N/A,#N/A,TRUE,"Лист3"}</definedName>
    <definedName name="рис1" hidden="1">{#N/A,#N/A,TRUE,"Лист1";#N/A,#N/A,TRUE,"Лист2";#N/A,#N/A,TRUE,"Лист3"}</definedName>
    <definedName name="рол" localSheetId="5" hidden="1">{"Товар.выработка без продаж",#N/A,FALSE,"товар"}</definedName>
    <definedName name="рол" localSheetId="6" hidden="1">{"Товар.выработка без продаж",#N/A,FALSE,"товар"}</definedName>
    <definedName name="рол" hidden="1">{"Товар.выработка без продаж",#N/A,FALSE,"товар"}</definedName>
    <definedName name="ролллллп" localSheetId="15">#REF!</definedName>
    <definedName name="ролллллп" localSheetId="4">#REF!</definedName>
    <definedName name="ролллллп" localSheetId="5">#REF!</definedName>
    <definedName name="ролллллп" localSheetId="6">#REF!</definedName>
    <definedName name="ролллллп" localSheetId="7">#REF!</definedName>
    <definedName name="ролллллп">#REF!</definedName>
    <definedName name="ролржрж" localSheetId="15">#REF!</definedName>
    <definedName name="ролржрж" localSheetId="4">#REF!</definedName>
    <definedName name="ролржрж" localSheetId="6">#REF!</definedName>
    <definedName name="ролржрж" localSheetId="7">#REF!</definedName>
    <definedName name="ролржрж">#REF!</definedName>
    <definedName name="ролро" localSheetId="15">#REF!</definedName>
    <definedName name="ролро" localSheetId="4">#REF!</definedName>
    <definedName name="ролро" localSheetId="6">#REF!</definedName>
    <definedName name="ролро" localSheetId="7">#REF!</definedName>
    <definedName name="ролро">#REF!</definedName>
    <definedName name="роо" localSheetId="15">#REF!</definedName>
    <definedName name="роо" localSheetId="4">#REF!</definedName>
    <definedName name="роо" localSheetId="6">#REF!</definedName>
    <definedName name="роо" localSheetId="7">#REF!</definedName>
    <definedName name="роо">#REF!</definedName>
    <definedName name="ропор">#N/A</definedName>
    <definedName name="рород" localSheetId="15">#REF!</definedName>
    <definedName name="рород" localSheetId="4">#REF!</definedName>
    <definedName name="рород" localSheetId="5">#REF!</definedName>
    <definedName name="рород" localSheetId="6">#REF!</definedName>
    <definedName name="рород" localSheetId="7">#REF!</definedName>
    <definedName name="рород">#REF!</definedName>
    <definedName name="ророро" localSheetId="15">#REF!,#REF!,#REF!,#REF!,#REF!</definedName>
    <definedName name="ророро" localSheetId="4">#REF!,#REF!,#REF!,#REF!,#REF!</definedName>
    <definedName name="ророро" localSheetId="5">#REF!,#REF!,#REF!,#REF!,#REF!</definedName>
    <definedName name="ророро" localSheetId="6">#REF!,#REF!,#REF!,#REF!,#REF!</definedName>
    <definedName name="ророро" localSheetId="7">#REF!,#REF!,#REF!,#REF!,#REF!</definedName>
    <definedName name="ророро">#REF!,#REF!,#REF!,#REF!,#REF!</definedName>
    <definedName name="рпшо" localSheetId="15">#REF!</definedName>
    <definedName name="рпшо" localSheetId="4">#REF!</definedName>
    <definedName name="рпшо" localSheetId="5">#REF!</definedName>
    <definedName name="рпшо" localSheetId="6">#REF!</definedName>
    <definedName name="рпшо" localSheetId="7">#REF!</definedName>
    <definedName name="рпшо">#REF!</definedName>
    <definedName name="рск2">#N/A</definedName>
    <definedName name="рск3">#N/A</definedName>
    <definedName name="рсср">#N/A</definedName>
    <definedName name="с">#N/A</definedName>
    <definedName name="с_деп" localSheetId="15">#REF!</definedName>
    <definedName name="с_деп" localSheetId="4">#REF!</definedName>
    <definedName name="с_деп" localSheetId="5">#REF!</definedName>
    <definedName name="с_деп" localSheetId="6">#REF!</definedName>
    <definedName name="с_деп" localSheetId="7">#REF!</definedName>
    <definedName name="с_деп">#REF!</definedName>
    <definedName name="с_доплВУпроц" localSheetId="15">#REF!</definedName>
    <definedName name="с_доплВУпроц" localSheetId="4">#REF!</definedName>
    <definedName name="с_доплВУпроц" localSheetId="6">#REF!</definedName>
    <definedName name="с_доплВУпроц" localSheetId="7">#REF!</definedName>
    <definedName name="с_доплВУпроц">#REF!</definedName>
    <definedName name="с_доплВУсумма" localSheetId="15">#REF!</definedName>
    <definedName name="с_доплВУсумма" localSheetId="4">#REF!</definedName>
    <definedName name="с_доплВУсумма" localSheetId="6">#REF!</definedName>
    <definedName name="с_доплВУсумма" localSheetId="7">#REF!</definedName>
    <definedName name="с_доплВУсумма">#REF!</definedName>
    <definedName name="с_доплСЛпроц" localSheetId="15">#REF!</definedName>
    <definedName name="с_доплСЛпроц" localSheetId="4">#REF!</definedName>
    <definedName name="с_доплСЛпроц" localSheetId="6">#REF!</definedName>
    <definedName name="с_доплСЛпроц" localSheetId="7">#REF!</definedName>
    <definedName name="с_доплСЛпроц">#REF!</definedName>
    <definedName name="с_доплСЛсумма" localSheetId="15">#REF!</definedName>
    <definedName name="с_доплСЛсумма" localSheetId="4">#REF!</definedName>
    <definedName name="с_доплСЛсумма" localSheetId="6">#REF!</definedName>
    <definedName name="с_доплСЛсумма" localSheetId="7">#REF!</definedName>
    <definedName name="с_доплСЛсумма">#REF!</definedName>
    <definedName name="с_категПерс" localSheetId="15">#REF!</definedName>
    <definedName name="с_категПерс" localSheetId="4">#REF!</definedName>
    <definedName name="с_категПерс" localSheetId="6">#REF!</definedName>
    <definedName name="с_категПерс" localSheetId="7">#REF!</definedName>
    <definedName name="с_категПерс">#REF!</definedName>
    <definedName name="с_кол" localSheetId="15">#REF!</definedName>
    <definedName name="с_кол" localSheetId="4">#REF!</definedName>
    <definedName name="с_кол" localSheetId="6">#REF!</definedName>
    <definedName name="с_кол" localSheetId="7">#REF!</definedName>
    <definedName name="с_кол">#REF!</definedName>
    <definedName name="с_оклад" localSheetId="15">#REF!</definedName>
    <definedName name="с_оклад" localSheetId="4">#REF!</definedName>
    <definedName name="с_оклад" localSheetId="6">#REF!</definedName>
    <definedName name="с_оклад" localSheetId="7">#REF!</definedName>
    <definedName name="с_оклад">#REF!</definedName>
    <definedName name="с_период" localSheetId="15">#REF!</definedName>
    <definedName name="с_период" localSheetId="4">#REF!</definedName>
    <definedName name="с_период" localSheetId="6">#REF!</definedName>
    <definedName name="с_период" localSheetId="7">#REF!</definedName>
    <definedName name="с_период">#REF!</definedName>
    <definedName name="с_прим" localSheetId="15">#REF!</definedName>
    <definedName name="с_прим" localSheetId="4">#REF!</definedName>
    <definedName name="с_прим" localSheetId="6">#REF!</definedName>
    <definedName name="с_прим" localSheetId="7">#REF!</definedName>
    <definedName name="с_прим">#REF!</definedName>
    <definedName name="с_разрядКв" localSheetId="15">#REF!</definedName>
    <definedName name="с_разрядКв" localSheetId="4">#REF!</definedName>
    <definedName name="с_разрядКв" localSheetId="6">#REF!</definedName>
    <definedName name="с_разрядКв" localSheetId="7">#REF!</definedName>
    <definedName name="с_разрядКв">#REF!</definedName>
    <definedName name="с_разрядОпл" localSheetId="15">#REF!</definedName>
    <definedName name="с_разрядОпл" localSheetId="4">#REF!</definedName>
    <definedName name="с_разрядОпл" localSheetId="6">#REF!</definedName>
    <definedName name="с_разрядОпл" localSheetId="7">#REF!</definedName>
    <definedName name="с_разрядОпл">#REF!</definedName>
    <definedName name="с_с_т_ф" localSheetId="15">#REF!</definedName>
    <definedName name="с_с_т_ф" localSheetId="4">#REF!</definedName>
    <definedName name="с_с_т_ф" localSheetId="6">#REF!</definedName>
    <definedName name="с_с_т_ф" localSheetId="7">#REF!</definedName>
    <definedName name="с_с_т_ф">#REF!</definedName>
    <definedName name="с_с_тепло" localSheetId="15">#REF!</definedName>
    <definedName name="с_с_тепло" localSheetId="4">#REF!</definedName>
    <definedName name="с_с_тепло" localSheetId="6">#REF!</definedName>
    <definedName name="с_с_тепло" localSheetId="7">#REF!</definedName>
    <definedName name="с_с_тепло">#REF!</definedName>
    <definedName name="с_с_эл_ф" localSheetId="15">#REF!</definedName>
    <definedName name="с_с_эл_ф" localSheetId="4">#REF!</definedName>
    <definedName name="с_с_эл_ф" localSheetId="6">#REF!</definedName>
    <definedName name="с_с_эл_ф" localSheetId="7">#REF!</definedName>
    <definedName name="с_с_эл_ф">#REF!</definedName>
    <definedName name="с_с_электра" localSheetId="15">#REF!</definedName>
    <definedName name="с_с_электра" localSheetId="4">#REF!</definedName>
    <definedName name="с_с_электра" localSheetId="6">#REF!</definedName>
    <definedName name="с_с_электра" localSheetId="7">#REF!</definedName>
    <definedName name="с_с_электра">#REF!</definedName>
    <definedName name="с_фонд" localSheetId="15">#REF!</definedName>
    <definedName name="с_фонд" localSheetId="4">#REF!</definedName>
    <definedName name="с_фонд" localSheetId="6">#REF!</definedName>
    <definedName name="с_фонд" localSheetId="7">#REF!</definedName>
    <definedName name="с_фонд">#REF!</definedName>
    <definedName name="с1">#N/A</definedName>
    <definedName name="самара" localSheetId="15">#REF!</definedName>
    <definedName name="самара" localSheetId="4">#REF!</definedName>
    <definedName name="самара" localSheetId="5">#REF!</definedName>
    <definedName name="самара" localSheetId="6">#REF!</definedName>
    <definedName name="самара" localSheetId="7">#REF!</definedName>
    <definedName name="самара">#REF!</definedName>
    <definedName name="СБЕ" localSheetId="15">#REF!</definedName>
    <definedName name="СБЕ" localSheetId="4">#REF!</definedName>
    <definedName name="СБЕ" localSheetId="6">#REF!</definedName>
    <definedName name="СБЕ" localSheetId="7">#REF!</definedName>
    <definedName name="СБЕ">#REF!</definedName>
    <definedName name="Сброс_обл_печати" localSheetId="5">OFFSET(Полн_печ,0,0,'прил № 3'!Посл_строка)</definedName>
    <definedName name="Сброс_обл_печати" localSheetId="6">OFFSET([0]!Полн_печ,0,0,'прил № 3 (2) Инд тарифы ССО'!Посл_строка)</definedName>
    <definedName name="Сброс_обл_печати">OFFSET(Полн_печ,0,0,Посл_строка)</definedName>
    <definedName name="сваеррта">#N/A</definedName>
    <definedName name="свмпвппв">#N/A</definedName>
    <definedName name="свод">[90]Temp_TOV!$A$1:$FE$130</definedName>
    <definedName name="Сводная_таблица_по_эл.эн" localSheetId="15">#REF!</definedName>
    <definedName name="Сводная_таблица_по_эл.эн" localSheetId="16">#REF!</definedName>
    <definedName name="Сводная_таблица_по_эл.эн" localSheetId="18">#REF!</definedName>
    <definedName name="Сводная_таблица_по_эл.эн" localSheetId="4">#REF!</definedName>
    <definedName name="Сводная_таблица_по_эл.эн" localSheetId="6">#REF!</definedName>
    <definedName name="Сводная_таблица_по_эл.эн" localSheetId="7">#REF!</definedName>
    <definedName name="Сводная_таблица_по_эл.эн">#REF!</definedName>
    <definedName name="Сводная_таблица_тарифов_на_тепловую_энергию_и_мощность" localSheetId="15">#REF!</definedName>
    <definedName name="Сводная_таблица_тарифов_на_тепловую_энергию_и_мощность" localSheetId="16">#REF!</definedName>
    <definedName name="Сводная_таблица_тарифов_на_тепловую_энергию_и_мощность" localSheetId="18">#REF!</definedName>
    <definedName name="Сводная_таблица_тарифов_на_тепловую_энергию_и_мощность" localSheetId="4">#REF!</definedName>
    <definedName name="Сводная_таблица_тарифов_на_тепловую_энергию_и_мощность" localSheetId="6">#REF!</definedName>
    <definedName name="Сводная_таблица_тарифов_на_тепловую_энергию_и_мощность" localSheetId="7">#REF!</definedName>
    <definedName name="Сводная_таблица_тарифов_на_тепловую_энергию_и_мощность">#REF!</definedName>
    <definedName name="Сводная_таблица_тарифов_на_электроэнергию_и_мощность" localSheetId="15">#REF!</definedName>
    <definedName name="Сводная_таблица_тарифов_на_электроэнергию_и_мощность" localSheetId="16">#REF!</definedName>
    <definedName name="Сводная_таблица_тарифов_на_электроэнергию_и_мощность" localSheetId="18">#REF!</definedName>
    <definedName name="Сводная_таблица_тарифов_на_электроэнергию_и_мощность" localSheetId="4">#REF!</definedName>
    <definedName name="Сводная_таблица_тарифов_на_электроэнергию_и_мощность" localSheetId="6">#REF!</definedName>
    <definedName name="Сводная_таблица_тарифов_на_электроэнергию_и_мощность" localSheetId="7">#REF!</definedName>
    <definedName name="Сводная_таблица_тарифов_на_электроэнергию_и_мощность">#REF!</definedName>
    <definedName name="Сводные_экономические_показатели_по_потребителям" localSheetId="15">#REF!</definedName>
    <definedName name="Сводные_экономические_показатели_по_потребителям" localSheetId="16">#REF!</definedName>
    <definedName name="Сводные_экономические_показатели_по_потребителям" localSheetId="18">#REF!</definedName>
    <definedName name="Сводные_экономические_показатели_по_потребителям" localSheetId="4">#REF!</definedName>
    <definedName name="Сводные_экономические_показатели_по_потребителям" localSheetId="6">#REF!</definedName>
    <definedName name="Сводные_экономические_показатели_по_потребителям" localSheetId="7">#REF!</definedName>
    <definedName name="Сводные_экономические_показатели_по_потребителям">#REF!</definedName>
    <definedName name="себ">#N/A</definedName>
    <definedName name="Себестоимость_Молоко" localSheetId="15">#REF!,#REF!,#REF!,#REF!,#REF!,#REF!,#REF!,#REF!,#REF!,#REF!</definedName>
    <definedName name="Себестоимость_Молоко" localSheetId="4">#REF!,#REF!,#REF!,#REF!,#REF!,#REF!,#REF!,#REF!,#REF!,#REF!</definedName>
    <definedName name="Себестоимость_Молоко" localSheetId="5">#REF!,#REF!,#REF!,#REF!,#REF!,#REF!,#REF!,#REF!,#REF!,#REF!</definedName>
    <definedName name="Себестоимость_Молоко" localSheetId="6">#REF!,#REF!,#REF!,#REF!,#REF!,#REF!,#REF!,#REF!,#REF!,#REF!</definedName>
    <definedName name="Себестоимость_Молоко" localSheetId="7">#REF!,#REF!,#REF!,#REF!,#REF!,#REF!,#REF!,#REF!,#REF!,#REF!</definedName>
    <definedName name="Себестоимость_Молоко">#REF!,#REF!,#REF!,#REF!,#REF!,#REF!,#REF!,#REF!,#REF!,#REF!</definedName>
    <definedName name="Себестоимость_Сок" localSheetId="15">#REF!,#REF!,#REF!,#REF!,#REF!,#REF!,#REF!,#REF!,#REF!,#REF!</definedName>
    <definedName name="Себестоимость_Сок" localSheetId="4">#REF!,#REF!,#REF!,#REF!,#REF!,#REF!,#REF!,#REF!,#REF!,#REF!</definedName>
    <definedName name="Себестоимость_Сок" localSheetId="6">#REF!,#REF!,#REF!,#REF!,#REF!,#REF!,#REF!,#REF!,#REF!,#REF!</definedName>
    <definedName name="Себестоимость_Сок" localSheetId="7">#REF!,#REF!,#REF!,#REF!,#REF!,#REF!,#REF!,#REF!,#REF!,#REF!</definedName>
    <definedName name="Себестоимость_Сок">#REF!,#REF!,#REF!,#REF!,#REF!,#REF!,#REF!,#REF!,#REF!,#REF!</definedName>
    <definedName name="Себестоимость_Сок3" localSheetId="15">#REF!,#REF!,#REF!,#REF!,#REF!,#REF!,#REF!,#REF!,#REF!,#REF!</definedName>
    <definedName name="Себестоимость_Сок3" localSheetId="4">#REF!,#REF!,#REF!,#REF!,#REF!,#REF!,#REF!,#REF!,#REF!,#REF!</definedName>
    <definedName name="Себестоимость_Сок3" localSheetId="6">#REF!,#REF!,#REF!,#REF!,#REF!,#REF!,#REF!,#REF!,#REF!,#REF!</definedName>
    <definedName name="Себестоимость_Сок3" localSheetId="7">#REF!,#REF!,#REF!,#REF!,#REF!,#REF!,#REF!,#REF!,#REF!,#REF!</definedName>
    <definedName name="Себестоимость_Сок3">#REF!,#REF!,#REF!,#REF!,#REF!,#REF!,#REF!,#REF!,#REF!,#REF!</definedName>
    <definedName name="себестоимость2">#N/A</definedName>
    <definedName name="семь" localSheetId="15">#REF!</definedName>
    <definedName name="семь" localSheetId="16">#REF!</definedName>
    <definedName name="семь" localSheetId="4">#REF!</definedName>
    <definedName name="семь" localSheetId="5">#REF!</definedName>
    <definedName name="семь" localSheetId="6">#REF!</definedName>
    <definedName name="семь" localSheetId="7">#REF!</definedName>
    <definedName name="семь">#REF!</definedName>
    <definedName name="сен" localSheetId="15">#REF!</definedName>
    <definedName name="сен" localSheetId="4">#REF!</definedName>
    <definedName name="сен" localSheetId="6">#REF!</definedName>
    <definedName name="сен" localSheetId="7">#REF!</definedName>
    <definedName name="сен">#REF!</definedName>
    <definedName name="сен2" localSheetId="15">#REF!</definedName>
    <definedName name="сен2" localSheetId="4">#REF!</definedName>
    <definedName name="сен2" localSheetId="6">#REF!</definedName>
    <definedName name="сен2" localSheetId="7">#REF!</definedName>
    <definedName name="сен2">#REF!</definedName>
    <definedName name="Сергею" localSheetId="15">[91]АНАЛИТ!$B$2:$B$87,[91]АНАЛИТ!#REF!,[91]АНАЛИТ!#REF!,[91]АНАЛИТ!$AB$2</definedName>
    <definedName name="Сергею" localSheetId="4">[91]АНАЛИТ!$B$2:$B$87,[91]АНАЛИТ!#REF!,[91]АНАЛИТ!#REF!,[91]АНАЛИТ!$AB$2</definedName>
    <definedName name="Сергею" localSheetId="5">[91]АНАЛИТ!$B$2:$B$87,[91]АНАЛИТ!#REF!,[91]АНАЛИТ!#REF!,[91]АНАЛИТ!$AB$2</definedName>
    <definedName name="Сергею" localSheetId="6">[91]АНАЛИТ!$B$2:$B$87,[91]АНАЛИТ!#REF!,[91]АНАЛИТ!#REF!,[91]АНАЛИТ!$AB$2</definedName>
    <definedName name="Сергею" localSheetId="7">[91]АНАЛИТ!$B$2:$B$87,[91]АНАЛИТ!#REF!,[91]АНАЛИТ!#REF!,[91]АНАЛИТ!$AB$2</definedName>
    <definedName name="Сергею">[91]АНАЛИТ!$B$2:$B$87,[91]АНАЛИТ!#REF!,[91]АНАЛИТ!#REF!,[91]АНАЛИТ!$AB$2</definedName>
    <definedName name="Сергеюnew" localSheetId="15">[92]АНАЛИТ!$B$2:$B$87,[92]АНАЛИТ!#REF!,[92]АНАЛИТ!#REF!,[92]АНАЛИТ!$AB$2</definedName>
    <definedName name="Сергеюnew" localSheetId="4">[92]АНАЛИТ!$B$2:$B$87,[92]АНАЛИТ!#REF!,[92]АНАЛИТ!#REF!,[92]АНАЛИТ!$AB$2</definedName>
    <definedName name="Сергеюnew" localSheetId="5">[92]АНАЛИТ!$B$2:$B$87,[92]АНАЛИТ!#REF!,[92]АНАЛИТ!#REF!,[92]АНАЛИТ!$AB$2</definedName>
    <definedName name="Сергеюnew" localSheetId="6">[92]АНАЛИТ!$B$2:$B$87,[92]АНАЛИТ!#REF!,[92]АНАЛИТ!#REF!,[92]АНАЛИТ!$AB$2</definedName>
    <definedName name="Сергеюnew" localSheetId="7">[92]АНАЛИТ!$B$2:$B$87,[92]АНАЛИТ!#REF!,[92]АНАЛИТ!#REF!,[92]АНАЛИТ!$AB$2</definedName>
    <definedName name="Сергеюnew">[92]АНАЛИТ!$B$2:$B$87,[92]АНАЛИТ!#REF!,[92]АНАЛИТ!#REF!,[92]АНАЛИТ!$AB$2</definedName>
    <definedName name="ск">#N/A</definedName>
    <definedName name="см" localSheetId="5" hidden="1">{"План продаж",#N/A,FALSE,"товар"}</definedName>
    <definedName name="см" localSheetId="6" hidden="1">{"План продаж",#N/A,FALSE,"товар"}</definedName>
    <definedName name="см" hidden="1">{"План продаж",#N/A,FALSE,"товар"}</definedName>
    <definedName name="сммито" localSheetId="15">#REF!</definedName>
    <definedName name="сммито" localSheetId="4">#REF!</definedName>
    <definedName name="сммито" localSheetId="5">#REF!</definedName>
    <definedName name="сммито" localSheetId="6">#REF!</definedName>
    <definedName name="сммито" localSheetId="7">#REF!</definedName>
    <definedName name="сммито">#REF!</definedName>
    <definedName name="смсист" localSheetId="15">#REF!</definedName>
    <definedName name="смсист" localSheetId="4">#REF!</definedName>
    <definedName name="смсист" localSheetId="6">#REF!</definedName>
    <definedName name="смсист" localSheetId="7">#REF!</definedName>
    <definedName name="смсист">#REF!</definedName>
    <definedName name="Собст">'[70]эл ст'!$A$360:$IV$360</definedName>
    <definedName name="Собств">'[70]эл ст'!$A$369:$IV$369</definedName>
    <definedName name="сокращение">#N/A</definedName>
    <definedName name="сомп">#N/A</definedName>
    <definedName name="сомпас">#N/A</definedName>
    <definedName name="соро" localSheetId="15">#REF!</definedName>
    <definedName name="соро" localSheetId="4">#REF!</definedName>
    <definedName name="соро" localSheetId="5">#REF!</definedName>
    <definedName name="соро" localSheetId="6">#REF!</definedName>
    <definedName name="соро" localSheetId="7">#REF!</definedName>
    <definedName name="соро">#REF!</definedName>
    <definedName name="Сравнительные_варианты_двухставочных_тарифов_на_теплоэн" localSheetId="15">#REF!</definedName>
    <definedName name="Сравнительные_варианты_двухставочных_тарифов_на_теплоэн" localSheetId="16">#REF!</definedName>
    <definedName name="Сравнительные_варианты_двухставочных_тарифов_на_теплоэн" localSheetId="18">#REF!</definedName>
    <definedName name="Сравнительные_варианты_двухставочных_тарифов_на_теплоэн" localSheetId="4">#REF!</definedName>
    <definedName name="Сравнительные_варианты_двухставочных_тарифов_на_теплоэн" localSheetId="6">#REF!</definedName>
    <definedName name="Сравнительные_варианты_двухставочных_тарифов_на_теплоэн" localSheetId="7">#REF!</definedName>
    <definedName name="Сравнительные_варианты_двухставочных_тарифов_на_теплоэн">#REF!</definedName>
    <definedName name="Сравнительные_варианты_двухставочных_тарифов_на_эл.эн" localSheetId="15">#REF!</definedName>
    <definedName name="Сравнительные_варианты_двухставочных_тарифов_на_эл.эн" localSheetId="16">#REF!</definedName>
    <definedName name="Сравнительные_варианты_двухставочных_тарифов_на_эл.эн" localSheetId="18">#REF!</definedName>
    <definedName name="Сравнительные_варианты_двухставочных_тарифов_на_эл.эн" localSheetId="4">#REF!</definedName>
    <definedName name="Сравнительные_варианты_двухставочных_тарифов_на_эл.эн" localSheetId="6">#REF!</definedName>
    <definedName name="Сравнительные_варианты_двухставочных_тарифов_на_эл.эн" localSheetId="7">#REF!</definedName>
    <definedName name="Сравнительные_варианты_двухставочных_тарифов_на_эл.эн">#REF!</definedName>
    <definedName name="Сравнительный_анализ_ТЭП_к_расчету_тарифов" localSheetId="15">#REF!</definedName>
    <definedName name="Сравнительный_анализ_ТЭП_к_расчету_тарифов" localSheetId="16">#REF!</definedName>
    <definedName name="Сравнительный_анализ_ТЭП_к_расчету_тарифов" localSheetId="18">#REF!</definedName>
    <definedName name="Сравнительный_анализ_ТЭП_к_расчету_тарифов" localSheetId="4">#REF!</definedName>
    <definedName name="Сравнительный_анализ_ТЭП_к_расчету_тарифов" localSheetId="6">#REF!</definedName>
    <definedName name="Сравнительный_анализ_ТЭП_к_расчету_тарифов" localSheetId="7">#REF!</definedName>
    <definedName name="Сравнительный_анализ_ТЭП_к_расчету_тарифов">#REF!</definedName>
    <definedName name="сс">#N/A</definedName>
    <definedName name="сситьннно" localSheetId="15">#REF!</definedName>
    <definedName name="сситьннно" localSheetId="4">#REF!</definedName>
    <definedName name="сситьннно" localSheetId="5">#REF!</definedName>
    <definedName name="сситьннно" localSheetId="6">#REF!</definedName>
    <definedName name="сситьннно" localSheetId="7">#REF!</definedName>
    <definedName name="сситьннно">#REF!</definedName>
    <definedName name="сссс">#N/A</definedName>
    <definedName name="ссы">#N/A</definedName>
    <definedName name="ссы2">#N/A</definedName>
    <definedName name="Ставка_ЕСН">0.26</definedName>
    <definedName name="Статус_контрагента" localSheetId="15">#REF!</definedName>
    <definedName name="Статус_контрагента" localSheetId="4">#REF!</definedName>
    <definedName name="Статус_контрагента" localSheetId="5">#REF!</definedName>
    <definedName name="Статус_контрагента" localSheetId="6">#REF!</definedName>
    <definedName name="Статус_контрагента" localSheetId="7">#REF!</definedName>
    <definedName name="Статус_контрагента">#REF!</definedName>
    <definedName name="Статья" localSheetId="15">#REF!</definedName>
    <definedName name="Статья" localSheetId="4">#REF!</definedName>
    <definedName name="Статья" localSheetId="6">#REF!</definedName>
    <definedName name="Статья" localSheetId="7">#REF!</definedName>
    <definedName name="Статья">#REF!</definedName>
    <definedName name="сто" localSheetId="15">#REF!</definedName>
    <definedName name="сто" localSheetId="4">#REF!</definedName>
    <definedName name="сто" localSheetId="6">#REF!</definedName>
    <definedName name="сто" localSheetId="7">#REF!</definedName>
    <definedName name="сто">#REF!</definedName>
    <definedName name="сто_проц_ф" localSheetId="15">#REF!</definedName>
    <definedName name="сто_проц_ф" localSheetId="4">#REF!</definedName>
    <definedName name="сто_проц_ф" localSheetId="6">#REF!</definedName>
    <definedName name="сто_проц_ф" localSheetId="7">#REF!</definedName>
    <definedName name="сто_проц_ф">#REF!</definedName>
    <definedName name="сто_процентов" localSheetId="15">#REF!</definedName>
    <definedName name="сто_процентов" localSheetId="4">#REF!</definedName>
    <definedName name="сто_процентов" localSheetId="6">#REF!</definedName>
    <definedName name="сто_процентов" localSheetId="7">#REF!</definedName>
    <definedName name="сто_процентов">#REF!</definedName>
    <definedName name="Стр_Финансы">[20]структура!$A$84</definedName>
    <definedName name="Стр_Финансы2">[20]структура!$A$49</definedName>
    <definedName name="строка" localSheetId="15">#REF!</definedName>
    <definedName name="строка" localSheetId="4">#REF!</definedName>
    <definedName name="строка" localSheetId="5">#REF!</definedName>
    <definedName name="строка" localSheetId="6">#REF!</definedName>
    <definedName name="строка" localSheetId="7">#REF!</definedName>
    <definedName name="строка">#REF!</definedName>
    <definedName name="Строка_заг">ROW([68]Лизинг!$A$17:$IV$17)</definedName>
    <definedName name="Сум_кред">[68]Лизинг!$D$7</definedName>
    <definedName name="Сум_плат">[68]Лизинг!$F$18:$F$497</definedName>
    <definedName name="Сум_проц">[68]Лизинг!$J$12</definedName>
    <definedName name="сумма_тепло" localSheetId="15">#REF!</definedName>
    <definedName name="сумма_тепло" localSheetId="4">#REF!</definedName>
    <definedName name="сумма_тепло" localSheetId="5">#REF!</definedName>
    <definedName name="сумма_тепло" localSheetId="6">#REF!</definedName>
    <definedName name="сумма_тепло" localSheetId="7">#REF!</definedName>
    <definedName name="сумма_тепло">#REF!</definedName>
    <definedName name="сумма_электро" localSheetId="15">#REF!</definedName>
    <definedName name="сумма_электро" localSheetId="4">#REF!</definedName>
    <definedName name="сумма_электро" localSheetId="6">#REF!</definedName>
    <definedName name="сумма_электро" localSheetId="7">#REF!</definedName>
    <definedName name="сумма_электро">#REF!</definedName>
    <definedName name="СЭС" localSheetId="15">#REF!</definedName>
    <definedName name="СЭС" localSheetId="4">#REF!</definedName>
    <definedName name="СЭС" localSheetId="6">#REF!</definedName>
    <definedName name="СЭС" localSheetId="7">#REF!</definedName>
    <definedName name="СЭС">#REF!</definedName>
    <definedName name="сяифывкпа">#N/A</definedName>
    <definedName name="т" localSheetId="15">#REF!</definedName>
    <definedName name="т" localSheetId="4">#REF!</definedName>
    <definedName name="т" localSheetId="5">#REF!</definedName>
    <definedName name="т" localSheetId="6">#REF!</definedName>
    <definedName name="т" localSheetId="7">#REF!</definedName>
    <definedName name="т">#REF!</definedName>
    <definedName name="Т12_4мес">#N/A</definedName>
    <definedName name="т12п1_1">[87]Т12!$A$10</definedName>
    <definedName name="т12п1_2">[87]Т12!$A$20</definedName>
    <definedName name="т1п15">[20]Т1!$B$36</definedName>
    <definedName name="т2п11">[20]Т2!$B$42</definedName>
    <definedName name="т2п12">[20]Т2!$B$47</definedName>
    <definedName name="т2п13">[20]Т2!$B$48</definedName>
    <definedName name="т3итого">[87]Т3!$B$46</definedName>
    <definedName name="т6п5_1">[87]Т6!$B$14</definedName>
    <definedName name="т6п5_2">[87]Т6!$B$22</definedName>
    <definedName name="т7п6_1">[20]Т7!$B$25</definedName>
    <definedName name="т7п6_2">[20]Т7!$B$42</definedName>
    <definedName name="т8п1">[20]Т8!$B$8</definedName>
    <definedName name="Таблица41" localSheetId="15">#REF!</definedName>
    <definedName name="Таблица41" localSheetId="4">#REF!</definedName>
    <definedName name="Таблица41" localSheetId="5">#REF!</definedName>
    <definedName name="Таблица41" localSheetId="6">#REF!</definedName>
    <definedName name="Таблица41" localSheetId="7">#REF!</definedName>
    <definedName name="Таблица41">#REF!</definedName>
    <definedName name="таня">#N/A</definedName>
    <definedName name="те" localSheetId="15">#REF!</definedName>
    <definedName name="те" localSheetId="4">#REF!</definedName>
    <definedName name="те" localSheetId="5">#REF!</definedName>
    <definedName name="те" localSheetId="6">#REF!</definedName>
    <definedName name="те" localSheetId="7">#REF!</definedName>
    <definedName name="те">#REF!</definedName>
    <definedName name="текмес" localSheetId="15">#REF!</definedName>
    <definedName name="текмес" localSheetId="4">#REF!</definedName>
    <definedName name="текмес" localSheetId="6">#REF!</definedName>
    <definedName name="текмес" localSheetId="7">#REF!</definedName>
    <definedName name="текмес">#REF!</definedName>
    <definedName name="текмес2" localSheetId="15">#REF!</definedName>
    <definedName name="текмес2" localSheetId="4">#REF!</definedName>
    <definedName name="текмес2" localSheetId="6">#REF!</definedName>
    <definedName name="текмес2" localSheetId="7">#REF!</definedName>
    <definedName name="текмес2">#REF!</definedName>
    <definedName name="тело_отчета" localSheetId="15">#REF!</definedName>
    <definedName name="тело_отчета" localSheetId="4">#REF!</definedName>
    <definedName name="тело_отчета" localSheetId="6">#REF!</definedName>
    <definedName name="тело_отчета" localSheetId="7">#REF!</definedName>
    <definedName name="тело_отчета">#REF!</definedName>
    <definedName name="тепло">#N/A</definedName>
    <definedName name="тепло_проц_ф" localSheetId="15">#REF!</definedName>
    <definedName name="тепло_проц_ф" localSheetId="4">#REF!</definedName>
    <definedName name="тепло_проц_ф" localSheetId="5">#REF!</definedName>
    <definedName name="тепло_проц_ф" localSheetId="6">#REF!</definedName>
    <definedName name="тепло_проц_ф" localSheetId="7">#REF!</definedName>
    <definedName name="тепло_проц_ф">#REF!</definedName>
    <definedName name="тепло_процент" localSheetId="15">#REF!</definedName>
    <definedName name="тепло_процент" localSheetId="4">#REF!</definedName>
    <definedName name="тепло_процент" localSheetId="6">#REF!</definedName>
    <definedName name="тепло_процент" localSheetId="7">#REF!</definedName>
    <definedName name="тепло_процент">#REF!</definedName>
    <definedName name="толо" localSheetId="15">#REF!</definedName>
    <definedName name="толо" localSheetId="4">#REF!</definedName>
    <definedName name="толо" localSheetId="6">#REF!</definedName>
    <definedName name="толо" localSheetId="7">#REF!</definedName>
    <definedName name="толо">#REF!</definedName>
    <definedName name="тп" localSheetId="5" hidden="1">{#N/A,#N/A,TRUE,"Лист1";#N/A,#N/A,TRUE,"Лист2";#N/A,#N/A,TRUE,"Лист3"}</definedName>
    <definedName name="тп" localSheetId="6" hidden="1">{#N/A,#N/A,TRUE,"Лист1";#N/A,#N/A,TRUE,"Лист2";#N/A,#N/A,TRUE,"Лист3"}</definedName>
    <definedName name="тп" hidden="1">{#N/A,#N/A,TRUE,"Лист1";#N/A,#N/A,TRUE,"Лист2";#N/A,#N/A,TRUE,"Лист3"}</definedName>
    <definedName name="третий" localSheetId="15">#REF!</definedName>
    <definedName name="третий" localSheetId="16">#REF!</definedName>
    <definedName name="третий" localSheetId="4">#REF!</definedName>
    <definedName name="третий" localSheetId="5">#REF!</definedName>
    <definedName name="третий" localSheetId="6">#REF!</definedName>
    <definedName name="третий" localSheetId="7">#REF!</definedName>
    <definedName name="третий">#REF!</definedName>
    <definedName name="ттт" localSheetId="15">#REF!</definedName>
    <definedName name="ттт" localSheetId="4">#REF!</definedName>
    <definedName name="ттт" localSheetId="6">#REF!</definedName>
    <definedName name="ттт" localSheetId="7">#REF!</definedName>
    <definedName name="ттт">#REF!</definedName>
    <definedName name="тттт" localSheetId="15">#REF!</definedName>
    <definedName name="тттт" localSheetId="4">#REF!</definedName>
    <definedName name="тттт" localSheetId="6">#REF!</definedName>
    <definedName name="тттт" localSheetId="7">#REF!</definedName>
    <definedName name="тттт">#REF!</definedName>
    <definedName name="ть">#N/A</definedName>
    <definedName name="у">#N/A</definedName>
    <definedName name="у1">#N/A</definedName>
    <definedName name="уакк" localSheetId="15">#REF!</definedName>
    <definedName name="уакк" localSheetId="4">#REF!</definedName>
    <definedName name="уакк" localSheetId="5">#REF!</definedName>
    <definedName name="уакк" localSheetId="6">#REF!</definedName>
    <definedName name="уакк" localSheetId="7">#REF!</definedName>
    <definedName name="уакк">#REF!</definedName>
    <definedName name="уакупр" localSheetId="15">#REF!</definedName>
    <definedName name="уакупр" localSheetId="4">#REF!</definedName>
    <definedName name="уакупр" localSheetId="6">#REF!</definedName>
    <definedName name="уакупр" localSheetId="7">#REF!</definedName>
    <definedName name="уакупр">#REF!</definedName>
    <definedName name="уаук" localSheetId="15">#REF!</definedName>
    <definedName name="уаук" localSheetId="4">#REF!</definedName>
    <definedName name="уаук" localSheetId="6">#REF!</definedName>
    <definedName name="уаук" localSheetId="7">#REF!</definedName>
    <definedName name="уаук">#REF!</definedName>
    <definedName name="уаукеап" localSheetId="15">#REF!</definedName>
    <definedName name="уаукеап" localSheetId="4">#REF!</definedName>
    <definedName name="уаукеап" localSheetId="6">#REF!</definedName>
    <definedName name="уаукеап" localSheetId="7">#REF!</definedName>
    <definedName name="уаукеап">#REF!</definedName>
    <definedName name="уваса" localSheetId="15">#REF!</definedName>
    <definedName name="уваса" localSheetId="4">#REF!</definedName>
    <definedName name="уваса" localSheetId="6">#REF!</definedName>
    <definedName name="уваса" localSheetId="7">#REF!</definedName>
    <definedName name="уваса">#REF!</definedName>
    <definedName name="увцфук" localSheetId="15">#REF!</definedName>
    <definedName name="увцфук" localSheetId="4">#REF!</definedName>
    <definedName name="увцфук" localSheetId="6">#REF!</definedName>
    <definedName name="увцфук" localSheetId="7">#REF!</definedName>
    <definedName name="увцфук">#REF!</definedName>
    <definedName name="УГОЛЬ">[72]Справочники!$A$19:$A$21</definedName>
    <definedName name="уеку" localSheetId="15">#REF!</definedName>
    <definedName name="уеку" localSheetId="4">#REF!</definedName>
    <definedName name="уеку" localSheetId="5">#REF!</definedName>
    <definedName name="уеку" localSheetId="6">#REF!</definedName>
    <definedName name="уеку" localSheetId="7">#REF!</definedName>
    <definedName name="уеку">#REF!</definedName>
    <definedName name="уеуеуеуеку">#N/A</definedName>
    <definedName name="уйкеуйкеукекуе" localSheetId="15">#REF!</definedName>
    <definedName name="уйкеуйкеукекуе" localSheetId="4">#REF!</definedName>
    <definedName name="уйкеуйкеукекуе" localSheetId="5">#REF!</definedName>
    <definedName name="уйкеуйкеукекуе" localSheetId="6">#REF!</definedName>
    <definedName name="уйкеуйкеукекуе" localSheetId="7">#REF!</definedName>
    <definedName name="уйкеуйкеукекуе">#REF!</definedName>
    <definedName name="ук">#N/A</definedName>
    <definedName name="ук12" localSheetId="15">#REF!</definedName>
    <definedName name="ук12" localSheetId="4">#REF!</definedName>
    <definedName name="ук12" localSheetId="5">#REF!</definedName>
    <definedName name="ук12" localSheetId="6">#REF!</definedName>
    <definedName name="ук12" localSheetId="7">#REF!</definedName>
    <definedName name="ук12">#REF!</definedName>
    <definedName name="укацук" localSheetId="5" hidden="1">{"Маржа для директора",#N/A,FALSE,"Маржа Чисто Влад ";"Маржа для директора",#N/A,FALSE,"Маржа Хабаровск";"Маржа для директора",#N/A,FALSE,"Маржа СВОД"}</definedName>
    <definedName name="укацук" localSheetId="6" hidden="1">{"Маржа для директора",#N/A,FALSE,"Маржа Чисто Влад ";"Маржа для директора",#N/A,FALSE,"Маржа Хабаровск";"Маржа для директора",#N/A,FALSE,"Маржа СВОД"}</definedName>
    <definedName name="укацук" hidden="1">{"Маржа для директора",#N/A,FALSE,"Маржа Чисто Влад ";"Маржа для директора",#N/A,FALSE,"Маржа Хабаровск";"Маржа для директора",#N/A,FALSE,"Маржа СВОД"}</definedName>
    <definedName name="уке34еу" localSheetId="5" hidden="1">{"Маржа для директора",#N/A,FALSE,"Маржа Чисто Влад ";"Маржа для директора",#N/A,FALSE,"Маржа Хабаровск";"Маржа для директора",#N/A,FALSE,"Маржа СВОД"}</definedName>
    <definedName name="уке34еу" localSheetId="6" hidden="1">{"Маржа для директора",#N/A,FALSE,"Маржа Чисто Влад ";"Маржа для директора",#N/A,FALSE,"Маржа Хабаровск";"Маржа для директора",#N/A,FALSE,"Маржа СВОД"}</definedName>
    <definedName name="уке34еу" hidden="1">{"Маржа для директора",#N/A,FALSE,"Маржа Чисто Влад ";"Маржа для директора",#N/A,FALSE,"Маржа Хабаровск";"Маржа для директора",#N/A,FALSE,"Маржа СВОД"}</definedName>
    <definedName name="укеееукеееееееееееееее" localSheetId="5" hidden="1">{#N/A,#N/A,TRUE,"Лист1";#N/A,#N/A,TRUE,"Лист2";#N/A,#N/A,TRUE,"Лист3"}</definedName>
    <definedName name="укеееукеееееееееееееее" localSheetId="6" hidden="1">{#N/A,#N/A,TRUE,"Лист1";#N/A,#N/A,TRUE,"Лист2";#N/A,#N/A,TRUE,"Лист3"}</definedName>
    <definedName name="укеееукеееееееееееееее" hidden="1">{#N/A,#N/A,TRUE,"Лист1";#N/A,#N/A,TRUE,"Лист2";#N/A,#N/A,TRUE,"Лист3"}</definedName>
    <definedName name="укен45енук" localSheetId="5" hidden="1">{"Маржа для директора",#N/A,FALSE,"Маржа Чисто Влад ";"Маржа для директора",#N/A,FALSE,"Маржа Хабаровск";"Маржа для директора",#N/A,FALSE,"Маржа СВОД"}</definedName>
    <definedName name="укен45енук" localSheetId="6" hidden="1">{"Маржа для директора",#N/A,FALSE,"Маржа Чисто Влад ";"Маржа для директора",#N/A,FALSE,"Маржа Хабаровск";"Маржа для директора",#N/A,FALSE,"Маржа СВОД"}</definedName>
    <definedName name="укен45енук" hidden="1">{"Маржа для директора",#N/A,FALSE,"Маржа Чисто Влад ";"Маржа для директора",#N/A,FALSE,"Маржа Хабаровск";"Маржа для директора",#N/A,FALSE,"Маржа СВОД"}</definedName>
    <definedName name="укенке" localSheetId="5" hidden="1">{"Маржа для директора",#N/A,FALSE,"Маржа Чисто Влад ";"Маржа для директора",#N/A,FALSE,"Маржа Хабаровск";"Маржа для директора",#N/A,FALSE,"Маржа СВОД"}</definedName>
    <definedName name="укенке" localSheetId="6" hidden="1">{"Маржа для директора",#N/A,FALSE,"Маржа Чисто Влад ";"Маржа для директора",#N/A,FALSE,"Маржа Хабаровск";"Маржа для директора",#N/A,FALSE,"Маржа СВОД"}</definedName>
    <definedName name="укенке" hidden="1">{"Маржа для директора",#N/A,FALSE,"Маржа Чисто Влад ";"Маржа для директора",#N/A,FALSE,"Маржа Хабаровск";"Маржа для директора",#N/A,FALSE,"Маржа СВОД"}</definedName>
    <definedName name="укенкеп" localSheetId="5" hidden="1">{"Маржа для директора",#N/A,FALSE,"Маржа Чисто Влад ";"Маржа для директора",#N/A,FALSE,"Маржа Хабаровск";"Маржа для директора",#N/A,FALSE,"Маржа СВОД"}</definedName>
    <definedName name="укенкеп" localSheetId="6" hidden="1">{"Маржа для директора",#N/A,FALSE,"Маржа Чисто Влад ";"Маржа для директора",#N/A,FALSE,"Маржа Хабаровск";"Маржа для директора",#N/A,FALSE,"Маржа СВОД"}</definedName>
    <definedName name="укенкеп" hidden="1">{"Маржа для директора",#N/A,FALSE,"Маржа Чисто Влад ";"Маржа для директора",#N/A,FALSE,"Маржа Хабаровск";"Маржа для директора",#N/A,FALSE,"Маржа СВОД"}</definedName>
    <definedName name="укенкерпк" localSheetId="5" hidden="1">{"Маржа для директора",#N/A,FALSE,"Маржа Чисто Влад ";"Маржа для директора",#N/A,FALSE,"Маржа Хабаровск";"Маржа для директора",#N/A,FALSE,"Маржа СВОД"}</definedName>
    <definedName name="укенкерпк" localSheetId="6" hidden="1">{"Маржа для директора",#N/A,FALSE,"Маржа Чисто Влад ";"Маржа для директора",#N/A,FALSE,"Маржа Хабаровск";"Маржа для директора",#N/A,FALSE,"Маржа СВОД"}</definedName>
    <definedName name="укенкерпк" hidden="1">{"Маржа для директора",#N/A,FALSE,"Маржа Чисто Влад ";"Маржа для директора",#N/A,FALSE,"Маржа Хабаровск";"Маржа для директора",#N/A,FALSE,"Маржа СВОД"}</definedName>
    <definedName name="укенукнеу" localSheetId="5" hidden="1">{"Маржа для директора",#N/A,FALSE,"Маржа Чисто Влад ";"Маржа для директора",#N/A,FALSE,"Маржа Хабаровск";"Маржа для директора",#N/A,FALSE,"Маржа СВОД"}</definedName>
    <definedName name="укенукнеу" localSheetId="6" hidden="1">{"Маржа для директора",#N/A,FALSE,"Маржа Чисто Влад ";"Маржа для директора",#N/A,FALSE,"Маржа Хабаровск";"Маржа для директора",#N/A,FALSE,"Маржа СВОД"}</definedName>
    <definedName name="укенукнеу" hidden="1">{"Маржа для директора",#N/A,FALSE,"Маржа Чисто Влад ";"Маржа для директора",#N/A,FALSE,"Маржа Хабаровск";"Маржа для директора",#N/A,FALSE,"Маржа СВОД"}</definedName>
    <definedName name="укеуке" localSheetId="5" hidden="1">{"Маржа для директора",#N/A,FALSE,"Маржа Чисто Влад ";"Маржа для директора",#N/A,FALSE,"Маржа Хабаровск";"Маржа для директора",#N/A,FALSE,"Маржа СВОД"}</definedName>
    <definedName name="укеуке" localSheetId="6" hidden="1">{"Маржа для директора",#N/A,FALSE,"Маржа Чисто Влад ";"Маржа для директора",#N/A,FALSE,"Маржа Хабаровск";"Маржа для директора",#N/A,FALSE,"Маржа СВОД"}</definedName>
    <definedName name="укеуке" hidden="1">{"Маржа для директора",#N/A,FALSE,"Маржа Чисто Влад ";"Маржа для директора",#N/A,FALSE,"Маржа Хабаровск";"Маржа для директора",#N/A,FALSE,"Маржа СВОД"}</definedName>
    <definedName name="укеукеу" localSheetId="5" hidden="1">{"Маржа для директора",#N/A,FALSE,"Маржа Чисто Влад ";"Маржа для директора",#N/A,FALSE,"Маржа Хабаровск";"Маржа для директора",#N/A,FALSE,"Маржа СВОД"}</definedName>
    <definedName name="укеукеу" localSheetId="6" hidden="1">{"Маржа для директора",#N/A,FALSE,"Маржа Чисто Влад ";"Маржа для директора",#N/A,FALSE,"Маржа Хабаровск";"Маржа для директора",#N/A,FALSE,"Маржа СВОД"}</definedName>
    <definedName name="укеукеу" hidden="1">{"Маржа для директора",#N/A,FALSE,"Маржа Чисто Влад ";"Маржа для директора",#N/A,FALSE,"Маржа Хабаровск";"Маржа для директора",#N/A,FALSE,"Маржа СВОД"}</definedName>
    <definedName name="укеукеу3к" localSheetId="5" hidden="1">{"Маржа для директора",#N/A,FALSE,"Маржа Чисто Влад ";"Маржа для директора",#N/A,FALSE,"Маржа Хабаровск";"Маржа для директора",#N/A,FALSE,"Маржа СВОД"}</definedName>
    <definedName name="укеукеу3к" localSheetId="6" hidden="1">{"Маржа для директора",#N/A,FALSE,"Маржа Чисто Влад ";"Маржа для директора",#N/A,FALSE,"Маржа Хабаровск";"Маржа для директора",#N/A,FALSE,"Маржа СВОД"}</definedName>
    <definedName name="укеукеу3к" hidden="1">{"Маржа для директора",#N/A,FALSE,"Маржа Чисто Влад ";"Маржа для директора",#N/A,FALSE,"Маржа Хабаровск";"Маржа для директора",#N/A,FALSE,"Маржа СВОД"}</definedName>
    <definedName name="укеукеуеуе" localSheetId="5" hidden="1">{#N/A,#N/A,TRUE,"Лист1";#N/A,#N/A,TRUE,"Лист2";#N/A,#N/A,TRUE,"Лист3"}</definedName>
    <definedName name="укеукеуеуе" localSheetId="6" hidden="1">{#N/A,#N/A,TRUE,"Лист1";#N/A,#N/A,TRUE,"Лист2";#N/A,#N/A,TRUE,"Лист3"}</definedName>
    <definedName name="укеукеуеуе" hidden="1">{#N/A,#N/A,TRUE,"Лист1";#N/A,#N/A,TRUE,"Лист2";#N/A,#N/A,TRUE,"Лист3"}</definedName>
    <definedName name="укеукп" localSheetId="5" hidden="1">{"Маржа для директора",#N/A,FALSE,"Маржа Чисто Влад ";"Маржа для директора",#N/A,FALSE,"Маржа Хабаровск";"Маржа для директора",#N/A,FALSE,"Маржа СВОД"}</definedName>
    <definedName name="укеукп" localSheetId="6" hidden="1">{"Маржа для директора",#N/A,FALSE,"Маржа Чисто Влад ";"Маржа для директора",#N/A,FALSE,"Маржа Хабаровск";"Маржа для директора",#N/A,FALSE,"Маржа СВОД"}</definedName>
    <definedName name="укеукп" hidden="1">{"Маржа для директора",#N/A,FALSE,"Маржа Чисто Влад ";"Маржа для директора",#N/A,FALSE,"Маржа Хабаровск";"Маржа для директора",#N/A,FALSE,"Маржа СВОД"}</definedName>
    <definedName name="укненкегнке" localSheetId="5" hidden="1">{"Маржа для директора",#N/A,FALSE,"Маржа Чисто Влад ";"Маржа для директора",#N/A,FALSE,"Маржа Хабаровск";"Маржа для директора",#N/A,FALSE,"Маржа СВОД"}</definedName>
    <definedName name="укненкегнке" localSheetId="6" hidden="1">{"Маржа для директора",#N/A,FALSE,"Маржа Чисто Влад ";"Маржа для директора",#N/A,FALSE,"Маржа Хабаровск";"Маржа для директора",#N/A,FALSE,"Маржа СВОД"}</definedName>
    <definedName name="укненкегнке" hidden="1">{"Маржа для директора",#N/A,FALSE,"Маржа Чисто Влад ";"Маржа для директора",#N/A,FALSE,"Маржа Хабаровск";"Маржа для директора",#N/A,FALSE,"Маржа СВОД"}</definedName>
    <definedName name="укнркепнук" localSheetId="5" hidden="1">{"Маржа для директора",#N/A,FALSE,"Маржа Чисто Влад ";"Маржа для директора",#N/A,FALSE,"Маржа Хабаровск";"Маржа для директора",#N/A,FALSE,"Маржа СВОД"}</definedName>
    <definedName name="укнркепнук" localSheetId="6" hidden="1">{"Маржа для директора",#N/A,FALSE,"Маржа Чисто Влад ";"Маржа для директора",#N/A,FALSE,"Маржа Хабаровск";"Маржа для директора",#N/A,FALSE,"Маржа СВОД"}</definedName>
    <definedName name="укнркепнук" hidden="1">{"Маржа для директора",#N/A,FALSE,"Маржа Чисто Влад ";"Маржа для директора",#N/A,FALSE,"Маржа Хабаровск";"Маржа для директора",#N/A,FALSE,"Маржа СВОД"}</definedName>
    <definedName name="укпвапупу" localSheetId="5" hidden="1">{"Маржа для директора",#N/A,FALSE,"Маржа Чисто Влад ";"Маржа для директора",#N/A,FALSE,"Маржа Хабаровск";"Маржа для директора",#N/A,FALSE,"Маржа СВОД"}</definedName>
    <definedName name="укпвапупу" localSheetId="6" hidden="1">{"Маржа для директора",#N/A,FALSE,"Маржа Чисто Влад ";"Маржа для директора",#N/A,FALSE,"Маржа Хабаровск";"Маржа для директора",#N/A,FALSE,"Маржа СВОД"}</definedName>
    <definedName name="укпвапупу" hidden="1">{"Маржа для директора",#N/A,FALSE,"Маржа Чисто Влад ";"Маржа для директора",#N/A,FALSE,"Маржа Хабаровск";"Маржа для директора",#N/A,FALSE,"Маржа СВОД"}</definedName>
    <definedName name="укуеукап" localSheetId="5" hidden="1">{"Маржа для директора",#N/A,FALSE,"Маржа Чисто Влад ";"Маржа для директора",#N/A,FALSE,"Маржа Хабаровск";"Маржа для директора",#N/A,FALSE,"Маржа СВОД"}</definedName>
    <definedName name="укуеукап" localSheetId="6" hidden="1">{"Маржа для директора",#N/A,FALSE,"Маржа Чисто Влад ";"Маржа для директора",#N/A,FALSE,"Маржа Хабаровск";"Маржа для директора",#N/A,FALSE,"Маржа СВОД"}</definedName>
    <definedName name="укуеукап" hidden="1">{"Маржа для директора",#N/A,FALSE,"Маржа Чисто Влад ";"Маржа для директора",#N/A,FALSE,"Маржа Хабаровск";"Маржа для директора",#N/A,FALSE,"Маржа СВОД"}</definedName>
    <definedName name="укуц" localSheetId="5" hidden="1">{"Маржа для директора",#N/A,FALSE,"Маржа Чисто Влад ";"Маржа для директора",#N/A,FALSE,"Маржа Хабаровск";"Маржа для директора",#N/A,FALSE,"Маржа СВОД"}</definedName>
    <definedName name="укуц" localSheetId="6" hidden="1">{"Маржа для директора",#N/A,FALSE,"Маржа Чисто Влад ";"Маржа для директора",#N/A,FALSE,"Маржа Хабаровск";"Маржа для директора",#N/A,FALSE,"Маржа СВОД"}</definedName>
    <definedName name="укуц" hidden="1">{"Маржа для директора",#N/A,FALSE,"Маржа Чисто Влад ";"Маржа для директора",#N/A,FALSE,"Маржа Хабаровск";"Маржа для директора",#N/A,FALSE,"Маржа СВОД"}</definedName>
    <definedName name="умер">#N/A</definedName>
    <definedName name="УП">#N/A</definedName>
    <definedName name="уу">#N/A</definedName>
    <definedName name="уук" localSheetId="15">#REF!</definedName>
    <definedName name="уук" localSheetId="4">#REF!</definedName>
    <definedName name="уук" localSheetId="5">#REF!</definedName>
    <definedName name="уук" localSheetId="6">#REF!</definedName>
    <definedName name="уук" localSheetId="7">#REF!</definedName>
    <definedName name="уук">#REF!</definedName>
    <definedName name="уууу" localSheetId="15">#REF!</definedName>
    <definedName name="уууу" localSheetId="4">#REF!</definedName>
    <definedName name="уууу" localSheetId="6">#REF!</definedName>
    <definedName name="уууу" localSheetId="7">#REF!</definedName>
    <definedName name="уууу">#REF!</definedName>
    <definedName name="ууууу" localSheetId="15">#REF!</definedName>
    <definedName name="ууууу" localSheetId="4">#REF!</definedName>
    <definedName name="ууууу" localSheetId="6">#REF!</definedName>
    <definedName name="ууууу" localSheetId="7">#REF!</definedName>
    <definedName name="ууууу">#REF!</definedName>
    <definedName name="УФ">#N/A</definedName>
    <definedName name="УФ49А">#N/A</definedName>
    <definedName name="уфэ">#N/A</definedName>
    <definedName name="уцапек" localSheetId="15">#REF!</definedName>
    <definedName name="уцапек" localSheetId="4">#REF!</definedName>
    <definedName name="уцапек" localSheetId="5">#REF!</definedName>
    <definedName name="уцапек" localSheetId="6">#REF!</definedName>
    <definedName name="уцапек" localSheetId="7">#REF!</definedName>
    <definedName name="уцапек">#REF!</definedName>
    <definedName name="уцац" localSheetId="5" hidden="1">{"Маржа для директора",#N/A,FALSE,"Маржа Чисто Влад ";"Маржа для директора",#N/A,FALSE,"Маржа Хабаровск";"Маржа для директора",#N/A,FALSE,"Маржа СВОД"}</definedName>
    <definedName name="уцац" localSheetId="6" hidden="1">{"Маржа для директора",#N/A,FALSE,"Маржа Чисто Влад ";"Маржа для директора",#N/A,FALSE,"Маржа Хабаровск";"Маржа для директора",#N/A,FALSE,"Маржа СВОД"}</definedName>
    <definedName name="уцац" hidden="1">{"Маржа для директора",#N/A,FALSE,"Маржа Чисто Влад ";"Маржа для директора",#N/A,FALSE,"Маржа Хабаровск";"Маржа для директора",#N/A,FALSE,"Маржа СВОД"}</definedName>
    <definedName name="уцк23кц" localSheetId="5" hidden="1">{"Маржа для директора",#N/A,FALSE,"Маржа Чисто Влад ";"Маржа для директора",#N/A,FALSE,"Маржа Хабаровск";"Маржа для директора",#N/A,FALSE,"Маржа СВОД"}</definedName>
    <definedName name="уцк23кц" localSheetId="6" hidden="1">{"Маржа для директора",#N/A,FALSE,"Маржа Чисто Влад ";"Маржа для директора",#N/A,FALSE,"Маржа Хабаровск";"Маржа для директора",#N/A,FALSE,"Маржа СВОД"}</definedName>
    <definedName name="уцк23кц" hidden="1">{"Маржа для директора",#N/A,FALSE,"Маржа Чисто Влад ";"Маржа для директора",#N/A,FALSE,"Маржа Хабаровск";"Маржа для директора",#N/A,FALSE,"Маржа СВОД"}</definedName>
    <definedName name="уццуаыв" localSheetId="5" hidden="1">{"Маржа для директора",#N/A,FALSE,"Маржа Чисто Влад ";"Маржа для директора",#N/A,FALSE,"Маржа Хабаровск";"Маржа для директора",#N/A,FALSE,"Маржа СВОД"}</definedName>
    <definedName name="уццуаыв" localSheetId="6" hidden="1">{"Маржа для директора",#N/A,FALSE,"Маржа Чисто Влад ";"Маржа для директора",#N/A,FALSE,"Маржа Хабаровск";"Маржа для директора",#N/A,FALSE,"Маржа СВОД"}</definedName>
    <definedName name="уццуаыв" hidden="1">{"Маржа для директора",#N/A,FALSE,"Маржа Чисто Влад ";"Маржа для директора",#N/A,FALSE,"Маржа Хабаровск";"Маржа для директора",#N/A,FALSE,"Маржа СВОД"}</definedName>
    <definedName name="уыукпе">#N/A</definedName>
    <definedName name="ф" localSheetId="15">#REF!</definedName>
    <definedName name="ф" localSheetId="4">#REF!</definedName>
    <definedName name="ф" localSheetId="5">#REF!</definedName>
    <definedName name="ф" localSheetId="6">#REF!</definedName>
    <definedName name="ф" localSheetId="7">#REF!</definedName>
    <definedName name="ф">#REF!</definedName>
    <definedName name="ф.2_010_1" localSheetId="15">#REF!</definedName>
    <definedName name="ф.2_010_1" localSheetId="4">#REF!</definedName>
    <definedName name="ф.2_010_1" localSheetId="6">#REF!</definedName>
    <definedName name="ф.2_010_1" localSheetId="7">#REF!</definedName>
    <definedName name="ф.2_010_1">#REF!</definedName>
    <definedName name="ф.2_010_2" localSheetId="15">#REF!</definedName>
    <definedName name="ф.2_010_2" localSheetId="4">#REF!</definedName>
    <definedName name="ф.2_010_2" localSheetId="6">#REF!</definedName>
    <definedName name="ф.2_010_2" localSheetId="7">#REF!</definedName>
    <definedName name="ф.2_010_2">#REF!</definedName>
    <definedName name="ф.2_020_1" localSheetId="15">#REF!</definedName>
    <definedName name="ф.2_020_1" localSheetId="4">#REF!</definedName>
    <definedName name="ф.2_020_1" localSheetId="6">#REF!</definedName>
    <definedName name="ф.2_020_1" localSheetId="7">#REF!</definedName>
    <definedName name="ф.2_020_1">#REF!</definedName>
    <definedName name="ф.2_020_2" localSheetId="15">#REF!</definedName>
    <definedName name="ф.2_020_2" localSheetId="4">#REF!</definedName>
    <definedName name="ф.2_020_2" localSheetId="6">#REF!</definedName>
    <definedName name="ф.2_020_2" localSheetId="7">#REF!</definedName>
    <definedName name="ф.2_020_2">#REF!</definedName>
    <definedName name="ф.2_029_1" localSheetId="15">#REF!</definedName>
    <definedName name="ф.2_029_1" localSheetId="4">#REF!</definedName>
    <definedName name="ф.2_029_1" localSheetId="6">#REF!</definedName>
    <definedName name="ф.2_029_1" localSheetId="7">#REF!</definedName>
    <definedName name="ф.2_029_1">#REF!</definedName>
    <definedName name="ф.2_029_2" localSheetId="15">#REF!</definedName>
    <definedName name="ф.2_029_2" localSheetId="4">#REF!</definedName>
    <definedName name="ф.2_029_2" localSheetId="6">#REF!</definedName>
    <definedName name="ф.2_029_2" localSheetId="7">#REF!</definedName>
    <definedName name="ф.2_029_2">#REF!</definedName>
    <definedName name="ф.2_030_1" localSheetId="15">#REF!</definedName>
    <definedName name="ф.2_030_1" localSheetId="4">#REF!</definedName>
    <definedName name="ф.2_030_1" localSheetId="6">#REF!</definedName>
    <definedName name="ф.2_030_1" localSheetId="7">#REF!</definedName>
    <definedName name="ф.2_030_1">#REF!</definedName>
    <definedName name="ф.2_030_2" localSheetId="15">#REF!</definedName>
    <definedName name="ф.2_030_2" localSheetId="4">#REF!</definedName>
    <definedName name="ф.2_030_2" localSheetId="6">#REF!</definedName>
    <definedName name="ф.2_030_2" localSheetId="7">#REF!</definedName>
    <definedName name="ф.2_030_2">#REF!</definedName>
    <definedName name="ф.2_040_1" localSheetId="15">#REF!</definedName>
    <definedName name="ф.2_040_1" localSheetId="4">#REF!</definedName>
    <definedName name="ф.2_040_1" localSheetId="6">#REF!</definedName>
    <definedName name="ф.2_040_1" localSheetId="7">#REF!</definedName>
    <definedName name="ф.2_040_1">#REF!</definedName>
    <definedName name="ф.2_040_2" localSheetId="15">#REF!</definedName>
    <definedName name="ф.2_040_2" localSheetId="4">#REF!</definedName>
    <definedName name="ф.2_040_2" localSheetId="6">#REF!</definedName>
    <definedName name="ф.2_040_2" localSheetId="7">#REF!</definedName>
    <definedName name="ф.2_040_2">#REF!</definedName>
    <definedName name="ф.2_050_1" localSheetId="15">#REF!</definedName>
    <definedName name="ф.2_050_1" localSheetId="4">#REF!</definedName>
    <definedName name="ф.2_050_1" localSheetId="6">#REF!</definedName>
    <definedName name="ф.2_050_1" localSheetId="7">#REF!</definedName>
    <definedName name="ф.2_050_1">#REF!</definedName>
    <definedName name="ф.2_050_2" localSheetId="15">#REF!</definedName>
    <definedName name="ф.2_050_2" localSheetId="4">#REF!</definedName>
    <definedName name="ф.2_050_2" localSheetId="6">#REF!</definedName>
    <definedName name="ф.2_050_2" localSheetId="7">#REF!</definedName>
    <definedName name="ф.2_050_2">#REF!</definedName>
    <definedName name="ф.2_090_1" localSheetId="15">#REF!</definedName>
    <definedName name="ф.2_090_1" localSheetId="4">#REF!</definedName>
    <definedName name="ф.2_090_1" localSheetId="6">#REF!</definedName>
    <definedName name="ф.2_090_1" localSheetId="7">#REF!</definedName>
    <definedName name="ф.2_090_1">#REF!</definedName>
    <definedName name="ф.2_090_2" localSheetId="15">#REF!</definedName>
    <definedName name="ф.2_090_2" localSheetId="4">#REF!</definedName>
    <definedName name="ф.2_090_2" localSheetId="6">#REF!</definedName>
    <definedName name="ф.2_090_2" localSheetId="7">#REF!</definedName>
    <definedName name="ф.2_090_2">#REF!</definedName>
    <definedName name="ф.2_100_1" localSheetId="15">#REF!</definedName>
    <definedName name="ф.2_100_1" localSheetId="4">#REF!</definedName>
    <definedName name="ф.2_100_1" localSheetId="6">#REF!</definedName>
    <definedName name="ф.2_100_1" localSheetId="7">#REF!</definedName>
    <definedName name="ф.2_100_1">#REF!</definedName>
    <definedName name="ф.2_100_2" localSheetId="15">#REF!</definedName>
    <definedName name="ф.2_100_2" localSheetId="4">#REF!</definedName>
    <definedName name="ф.2_100_2" localSheetId="6">#REF!</definedName>
    <definedName name="ф.2_100_2" localSheetId="7">#REF!</definedName>
    <definedName name="ф.2_100_2">#REF!</definedName>
    <definedName name="ф.2_140_1" localSheetId="15">#REF!</definedName>
    <definedName name="ф.2_140_1" localSheetId="4">#REF!</definedName>
    <definedName name="ф.2_140_1" localSheetId="6">#REF!</definedName>
    <definedName name="ф.2_140_1" localSheetId="7">#REF!</definedName>
    <definedName name="ф.2_140_1">#REF!</definedName>
    <definedName name="ф.2_140_2" localSheetId="15">#REF!</definedName>
    <definedName name="ф.2_140_2" localSheetId="4">#REF!</definedName>
    <definedName name="ф.2_140_2" localSheetId="6">#REF!</definedName>
    <definedName name="ф.2_140_2" localSheetId="7">#REF!</definedName>
    <definedName name="ф.2_140_2">#REF!</definedName>
    <definedName name="ф.2_141_1" localSheetId="15">#REF!</definedName>
    <definedName name="ф.2_141_1" localSheetId="4">#REF!</definedName>
    <definedName name="ф.2_141_1" localSheetId="6">#REF!</definedName>
    <definedName name="ф.2_141_1" localSheetId="7">#REF!</definedName>
    <definedName name="ф.2_141_1">#REF!</definedName>
    <definedName name="ф.2_141_2" localSheetId="15">#REF!</definedName>
    <definedName name="ф.2_141_2" localSheetId="4">#REF!</definedName>
    <definedName name="ф.2_141_2" localSheetId="6">#REF!</definedName>
    <definedName name="ф.2_141_2" localSheetId="7">#REF!</definedName>
    <definedName name="ф.2_141_2">#REF!</definedName>
    <definedName name="ф.2_142_1" localSheetId="15">#REF!</definedName>
    <definedName name="ф.2_142_1" localSheetId="4">#REF!</definedName>
    <definedName name="ф.2_142_1" localSheetId="6">#REF!</definedName>
    <definedName name="ф.2_142_1" localSheetId="7">#REF!</definedName>
    <definedName name="ф.2_142_1">#REF!</definedName>
    <definedName name="ф.2_142_2" localSheetId="15">#REF!</definedName>
    <definedName name="ф.2_142_2" localSheetId="4">#REF!</definedName>
    <definedName name="ф.2_142_2" localSheetId="6">#REF!</definedName>
    <definedName name="ф.2_142_2" localSheetId="7">#REF!</definedName>
    <definedName name="ф.2_142_2">#REF!</definedName>
    <definedName name="ф.2_150_1" localSheetId="15">#REF!</definedName>
    <definedName name="ф.2_150_1" localSheetId="4">#REF!</definedName>
    <definedName name="ф.2_150_1" localSheetId="6">#REF!</definedName>
    <definedName name="ф.2_150_1" localSheetId="7">#REF!</definedName>
    <definedName name="ф.2_150_1">#REF!</definedName>
    <definedName name="ф.2_150_2" localSheetId="15">#REF!</definedName>
    <definedName name="ф.2_150_2" localSheetId="4">#REF!</definedName>
    <definedName name="ф.2_150_2" localSheetId="6">#REF!</definedName>
    <definedName name="ф.2_150_2" localSheetId="7">#REF!</definedName>
    <definedName name="ф.2_150_2">#REF!</definedName>
    <definedName name="ф.2_190_1" localSheetId="15">#REF!</definedName>
    <definedName name="ф.2_190_1" localSheetId="4">#REF!</definedName>
    <definedName name="ф.2_190_1" localSheetId="6">#REF!</definedName>
    <definedName name="ф.2_190_1" localSheetId="7">#REF!</definedName>
    <definedName name="ф.2_190_1">#REF!</definedName>
    <definedName name="ф.2_190_2" localSheetId="15">#REF!</definedName>
    <definedName name="ф.2_190_2" localSheetId="4">#REF!</definedName>
    <definedName name="ф.2_190_2" localSheetId="6">#REF!</definedName>
    <definedName name="ф.2_190_2" localSheetId="7">#REF!</definedName>
    <definedName name="ф.2_190_2">#REF!</definedName>
    <definedName name="ф0113" localSheetId="15">#REF!</definedName>
    <definedName name="ф0113" localSheetId="4">#REF!</definedName>
    <definedName name="ф0113" localSheetId="6">#REF!</definedName>
    <definedName name="ф0113" localSheetId="7">#REF!</definedName>
    <definedName name="ф0113">#REF!</definedName>
    <definedName name="ф2">'[93]план 2000'!$G$643</definedName>
    <definedName name="фам">#N/A</definedName>
    <definedName name="фв" localSheetId="15">#REF!</definedName>
    <definedName name="фв" localSheetId="4">#REF!</definedName>
    <definedName name="фв" localSheetId="5">#REF!</definedName>
    <definedName name="фв" localSheetId="6">#REF!</definedName>
    <definedName name="фв" localSheetId="7">#REF!</definedName>
    <definedName name="фв">#REF!</definedName>
    <definedName name="фвап">#N/A</definedName>
    <definedName name="фвапфыпфпфы">#N/A</definedName>
    <definedName name="фварф">#N/A</definedName>
    <definedName name="фвв">#N/A</definedName>
    <definedName name="фвцу" localSheetId="15">#REF!</definedName>
    <definedName name="фвцу" localSheetId="4">#REF!</definedName>
    <definedName name="фвцу" localSheetId="5">#REF!</definedName>
    <definedName name="фвцу" localSheetId="6">#REF!</definedName>
    <definedName name="фвцу" localSheetId="7">#REF!</definedName>
    <definedName name="фвцу">#REF!</definedName>
    <definedName name="фев" localSheetId="15">#REF!</definedName>
    <definedName name="фев" localSheetId="4">#REF!</definedName>
    <definedName name="фев" localSheetId="6">#REF!</definedName>
    <definedName name="фев" localSheetId="7">#REF!</definedName>
    <definedName name="фев">#REF!</definedName>
    <definedName name="фев2" localSheetId="15">#REF!</definedName>
    <definedName name="фев2" localSheetId="4">#REF!</definedName>
    <definedName name="фев2" localSheetId="6">#REF!</definedName>
    <definedName name="фев2" localSheetId="7">#REF!</definedName>
    <definedName name="фев2">#REF!</definedName>
    <definedName name="фильтр" localSheetId="15">#REF!</definedName>
    <definedName name="фильтр" localSheetId="4">#REF!</definedName>
    <definedName name="фильтр" localSheetId="6">#REF!</definedName>
    <definedName name="фильтр" localSheetId="7">#REF!</definedName>
    <definedName name="фильтр">#REF!</definedName>
    <definedName name="фо" localSheetId="15">[94]Лист1!#REF!</definedName>
    <definedName name="фо" localSheetId="16">[94]Лист1!#REF!</definedName>
    <definedName name="фо" localSheetId="4">[94]Лист1!#REF!</definedName>
    <definedName name="фо" localSheetId="6">[94]Лист1!#REF!</definedName>
    <definedName name="фо" localSheetId="7">[94]Лист1!#REF!</definedName>
    <definedName name="фо">[94]Лист1!#REF!</definedName>
    <definedName name="Форма">#N/A</definedName>
    <definedName name="Фуфцу" localSheetId="15">#REF!</definedName>
    <definedName name="Фуфцу" localSheetId="4">#REF!</definedName>
    <definedName name="Фуфцу" localSheetId="5">#REF!</definedName>
    <definedName name="Фуфцу" localSheetId="6">#REF!</definedName>
    <definedName name="Фуфцу" localSheetId="7">#REF!</definedName>
    <definedName name="Фуфцу">#REF!</definedName>
    <definedName name="фуцу" localSheetId="15">#REF!</definedName>
    <definedName name="фуцу" localSheetId="4">#REF!</definedName>
    <definedName name="фуцу" localSheetId="6">#REF!</definedName>
    <definedName name="фуцу" localSheetId="7">#REF!</definedName>
    <definedName name="фуцу">#REF!</definedName>
    <definedName name="фф" localSheetId="15">#REF!</definedName>
    <definedName name="фф" localSheetId="4">#REF!</definedName>
    <definedName name="фф" localSheetId="6">#REF!</definedName>
    <definedName name="фф" localSheetId="7">#REF!</definedName>
    <definedName name="фф">#REF!</definedName>
    <definedName name="ффф" localSheetId="5" hidden="1">{"PRINTME",#N/A,FALSE,"FINAL-10"}</definedName>
    <definedName name="ффф" localSheetId="6" hidden="1">{"PRINTME",#N/A,FALSE,"FINAL-10"}</definedName>
    <definedName name="ффф" hidden="1">{"PRINTME",#N/A,FALSE,"FINAL-10"}</definedName>
    <definedName name="фцуцйук" localSheetId="15">#REF!</definedName>
    <definedName name="фцуцйук" localSheetId="4">#REF!</definedName>
    <definedName name="фцуцйук" localSheetId="5">#REF!</definedName>
    <definedName name="фцуцйук" localSheetId="6">#REF!</definedName>
    <definedName name="фцуцйук" localSheetId="7">#REF!</definedName>
    <definedName name="фцуцйук">#REF!</definedName>
    <definedName name="фцыафыва">#N/A</definedName>
    <definedName name="фыаспит">#N/A</definedName>
    <definedName name="фыв">#N/A</definedName>
    <definedName name="фывафа">#N/A</definedName>
    <definedName name="фывафыапф">#N/A</definedName>
    <definedName name="фывфы" localSheetId="5" hidden="1">{"Маржа для директора",#N/A,FALSE,"Маржа Чисто Влад ";"Маржа для директора",#N/A,FALSE,"Маржа Хабаровск";"Маржа для директора",#N/A,FALSE,"Маржа СВОД"}</definedName>
    <definedName name="фывфы" localSheetId="6" hidden="1">{"Маржа для директора",#N/A,FALSE,"Маржа Чисто Влад ";"Маржа для директора",#N/A,FALSE,"Маржа Хабаровск";"Маржа для директора",#N/A,FALSE,"Маржа СВОД"}</definedName>
    <definedName name="фывфы" hidden="1">{"Маржа для директора",#N/A,FALSE,"Маржа Чисто Влад ";"Маржа для директора",#N/A,FALSE,"Маржа Хабаровск";"Маржа для директора",#N/A,FALSE,"Маржа СВОД"}</definedName>
    <definedName name="фыйцу" localSheetId="15">#REF!</definedName>
    <definedName name="фыйцу" localSheetId="4">#REF!</definedName>
    <definedName name="фыйцу" localSheetId="5">#REF!</definedName>
    <definedName name="фыйцу" localSheetId="6">#REF!</definedName>
    <definedName name="фыйцу" localSheetId="7">#REF!</definedName>
    <definedName name="фыйцу">#REF!</definedName>
    <definedName name="фыувц" localSheetId="15">#REF!</definedName>
    <definedName name="фыувц" localSheetId="4">#REF!</definedName>
    <definedName name="фыувц" localSheetId="6">#REF!</definedName>
    <definedName name="фыувц" localSheetId="7">#REF!</definedName>
    <definedName name="фыувц">#REF!</definedName>
    <definedName name="фыы">#N/A</definedName>
    <definedName name="х" localSheetId="15">#REF!</definedName>
    <definedName name="х" localSheetId="4">#REF!</definedName>
    <definedName name="х" localSheetId="5">#REF!</definedName>
    <definedName name="х" localSheetId="6">#REF!</definedName>
    <definedName name="х" localSheetId="7">#REF!</definedName>
    <definedName name="х">#REF!</definedName>
    <definedName name="хнх" localSheetId="15">#REF!</definedName>
    <definedName name="хнх" localSheetId="4">#REF!</definedName>
    <definedName name="хнх" localSheetId="6">#REF!</definedName>
    <definedName name="хнх" localSheetId="7">#REF!</definedName>
    <definedName name="хнх">#REF!</definedName>
    <definedName name="ц">#N/A</definedName>
    <definedName name="ц1">#N/A</definedName>
    <definedName name="цауцвавыфа" localSheetId="15">#REF!</definedName>
    <definedName name="цауцвавыфа" localSheetId="4">#REF!</definedName>
    <definedName name="цауцвавыфа" localSheetId="5">#REF!</definedName>
    <definedName name="цауцвавыфа" localSheetId="6">#REF!</definedName>
    <definedName name="цауцвавыфа" localSheetId="7">#REF!</definedName>
    <definedName name="цауцвавыфа">#REF!</definedName>
    <definedName name="цвсцуа" localSheetId="15">#REF!</definedName>
    <definedName name="цвсцуа" localSheetId="4">#REF!</definedName>
    <definedName name="цвсцуа" localSheetId="6">#REF!</definedName>
    <definedName name="цвсцуа" localSheetId="7">#REF!</definedName>
    <definedName name="цвсцуа">#REF!</definedName>
    <definedName name="цена_фреш_АП" localSheetId="15">#REF!</definedName>
    <definedName name="цена_фреш_АП" localSheetId="4">#REF!</definedName>
    <definedName name="цена_фреш_АП" localSheetId="6">#REF!</definedName>
    <definedName name="цена_фреш_АП" localSheetId="7">#REF!</definedName>
    <definedName name="цена_фреш_АП">#REF!</definedName>
    <definedName name="цйаук" localSheetId="15">#REF!</definedName>
    <definedName name="цйаук" localSheetId="4">#REF!</definedName>
    <definedName name="цйаук" localSheetId="6">#REF!</definedName>
    <definedName name="цйаук" localSheetId="7">#REF!</definedName>
    <definedName name="цйаук">#REF!</definedName>
    <definedName name="цпцпаыв" localSheetId="5" hidden="1">{"Маржа для директора",#N/A,FALSE,"Маржа Чисто Влад ";"Маржа для директора",#N/A,FALSE,"Маржа Хабаровск";"Маржа для директора",#N/A,FALSE,"Маржа СВОД"}</definedName>
    <definedName name="цпцпаыв" localSheetId="6" hidden="1">{"Маржа для директора",#N/A,FALSE,"Маржа Чисто Влад ";"Маржа для директора",#N/A,FALSE,"Маржа Хабаровск";"Маржа для директора",#N/A,FALSE,"Маржа СВОД"}</definedName>
    <definedName name="цпцпаыв" hidden="1">{"Маржа для директора",#N/A,FALSE,"Маржа Чисто Влад ";"Маржа для директора",#N/A,FALSE,"Маржа Хабаровск";"Маржа для директора",#N/A,FALSE,"Маржа СВОД"}</definedName>
    <definedName name="цу">#N/A</definedName>
    <definedName name="ЦУ_2" localSheetId="15">#REF!</definedName>
    <definedName name="ЦУ_2" localSheetId="4">#REF!</definedName>
    <definedName name="ЦУ_2" localSheetId="5">#REF!</definedName>
    <definedName name="ЦУ_2" localSheetId="6">#REF!</definedName>
    <definedName name="ЦУ_2" localSheetId="7">#REF!</definedName>
    <definedName name="ЦУ_2">#REF!</definedName>
    <definedName name="ЦУ_ДЛ">'[95]Справочник подразделений'!$C$5:$C$137</definedName>
    <definedName name="ЦУ_ДЛ_2">'[96]Справочник подразделений'!$C$5:$C$184</definedName>
    <definedName name="ЦУ_ДРП">'[97]Справочник подразделений'!$C$5:$C$137</definedName>
    <definedName name="цуа">#N/A</definedName>
    <definedName name="цуавц" localSheetId="5" hidden="1">{"Маржа для директора",#N/A,FALSE,"Маржа Чисто Влад ";"Маржа для директора",#N/A,FALSE,"Маржа Хабаровск";"Маржа для директора",#N/A,FALSE,"Маржа СВОД"}</definedName>
    <definedName name="цуавц" localSheetId="6" hidden="1">{"Маржа для директора",#N/A,FALSE,"Маржа Чисто Влад ";"Маржа для директора",#N/A,FALSE,"Маржа Хабаровск";"Маржа для директора",#N/A,FALSE,"Маржа СВОД"}</definedName>
    <definedName name="цуавц" hidden="1">{"Маржа для директора",#N/A,FALSE,"Маржа Чисто Влад ";"Маржа для директора",#N/A,FALSE,"Маржа Хабаровск";"Маржа для директора",#N/A,FALSE,"Маржа СВОД"}</definedName>
    <definedName name="цуаку" localSheetId="15">#REF!</definedName>
    <definedName name="цуаку" localSheetId="4">#REF!</definedName>
    <definedName name="цуаку" localSheetId="5">#REF!</definedName>
    <definedName name="цуаку" localSheetId="6">#REF!</definedName>
    <definedName name="цуаку" localSheetId="7">#REF!</definedName>
    <definedName name="цуаку">#REF!</definedName>
    <definedName name="цуапыва" localSheetId="5" hidden="1">{"Маржа для директора",#N/A,FALSE,"Маржа Чисто Влад ";"Маржа для директора",#N/A,FALSE,"Маржа Хабаровск";"Маржа для директора",#N/A,FALSE,"Маржа СВОД"}</definedName>
    <definedName name="цуапыва" localSheetId="6" hidden="1">{"Маржа для директора",#N/A,FALSE,"Маржа Чисто Влад ";"Маржа для директора",#N/A,FALSE,"Маржа Хабаровск";"Маржа для директора",#N/A,FALSE,"Маржа СВОД"}</definedName>
    <definedName name="цуапыва" hidden="1">{"Маржа для директора",#N/A,FALSE,"Маржа Чисто Влад ";"Маржа для директора",#N/A,FALSE,"Маржа Хабаровск";"Маржа для директора",#N/A,FALSE,"Маржа СВОД"}</definedName>
    <definedName name="цуац" localSheetId="5" hidden="1">{"Маржа для директора",#N/A,FALSE,"Маржа Чисто Влад ";"Маржа для директора",#N/A,FALSE,"Маржа Хабаровск";"Маржа для директора",#N/A,FALSE,"Маржа СВОД"}</definedName>
    <definedName name="цуац" localSheetId="6" hidden="1">{"Маржа для директора",#N/A,FALSE,"Маржа Чисто Влад ";"Маржа для директора",#N/A,FALSE,"Маржа Хабаровск";"Маржа для директора",#N/A,FALSE,"Маржа СВОД"}</definedName>
    <definedName name="цуац" hidden="1">{"Маржа для директора",#N/A,FALSE,"Маржа Чисто Влад ";"Маржа для директора",#N/A,FALSE,"Маржа Хабаровск";"Маржа для директора",#N/A,FALSE,"Маржа СВОД"}</definedName>
    <definedName name="цуацммс">#N/A</definedName>
    <definedName name="цуацу" localSheetId="5" hidden="1">{"Маржа для директора",#N/A,FALSE,"Маржа Чисто Влад ";"Маржа для директора",#N/A,FALSE,"Маржа Хабаровск";"Маржа для директора",#N/A,FALSE,"Маржа СВОД"}</definedName>
    <definedName name="цуацу" localSheetId="6" hidden="1">{"Маржа для директора",#N/A,FALSE,"Маржа Чисто Влад ";"Маржа для директора",#N/A,FALSE,"Маржа Хабаровск";"Маржа для директора",#N/A,FALSE,"Маржа СВОД"}</definedName>
    <definedName name="цуацу" hidden="1">{"Маржа для директора",#N/A,FALSE,"Маржа Чисто Влад ";"Маржа для директора",#N/A,FALSE,"Маржа Хабаровск";"Маржа для директора",#N/A,FALSE,"Маржа СВОД"}</definedName>
    <definedName name="цуацывфв" localSheetId="5" hidden="1">{"Маржа для директора",#N/A,FALSE,"Маржа Чисто Влад ";"Маржа для директора",#N/A,FALSE,"Маржа Хабаровск";"Маржа для директора",#N/A,FALSE,"Маржа СВОД"}</definedName>
    <definedName name="цуацывфв" localSheetId="6" hidden="1">{"Маржа для директора",#N/A,FALSE,"Маржа Чисто Влад ";"Маржа для директора",#N/A,FALSE,"Маржа Хабаровск";"Маржа для директора",#N/A,FALSE,"Маржа СВОД"}</definedName>
    <definedName name="цуацывфв" hidden="1">{"Маржа для директора",#N/A,FALSE,"Маржа Чисто Влад ";"Маржа для директора",#N/A,FALSE,"Маржа Хабаровск";"Маржа для директора",#N/A,FALSE,"Маржа СВОД"}</definedName>
    <definedName name="цуаываыв" localSheetId="5" hidden="1">{"Маржа для директора",#N/A,FALSE,"Маржа Чисто Влад ";"Маржа для директора",#N/A,FALSE,"Маржа Хабаровск";"Маржа для директора",#N/A,FALSE,"Маржа СВОД"}</definedName>
    <definedName name="цуаываыв" localSheetId="6" hidden="1">{"Маржа для директора",#N/A,FALSE,"Маржа Чисто Влад ";"Маржа для директора",#N/A,FALSE,"Маржа Хабаровск";"Маржа для директора",#N/A,FALSE,"Маржа СВОД"}</definedName>
    <definedName name="цуаываыв" hidden="1">{"Маржа для директора",#N/A,FALSE,"Маржа Чисто Влад ";"Маржа для директора",#N/A,FALSE,"Маржа Хабаровск";"Маржа для директора",#N/A,FALSE,"Маржа СВОД"}</definedName>
    <definedName name="цуаывваыв" localSheetId="5" hidden="1">{"Маржа для директора",#N/A,FALSE,"Маржа Чисто Влад ";"Маржа для директора",#N/A,FALSE,"Маржа Хабаровск";"Маржа для директора",#N/A,FALSE,"Маржа СВОД"}</definedName>
    <definedName name="цуаывваыв" localSheetId="6" hidden="1">{"Маржа для директора",#N/A,FALSE,"Маржа Чисто Влад ";"Маржа для директора",#N/A,FALSE,"Маржа Хабаровск";"Маржа для директора",#N/A,FALSE,"Маржа СВОД"}</definedName>
    <definedName name="цуаывваыв" hidden="1">{"Маржа для директора",#N/A,FALSE,"Маржа Чисто Влад ";"Маржа для директора",#N/A,FALSE,"Маржа Хабаровск";"Маржа для директора",#N/A,FALSE,"Маржа СВОД"}</definedName>
    <definedName name="цуеацууаыв" localSheetId="5" hidden="1">{"Маржа для директора",#N/A,FALSE,"Маржа Чисто Влад ";"Маржа для директора",#N/A,FALSE,"Маржа Хабаровск";"Маржа для директора",#N/A,FALSE,"Маржа СВОД"}</definedName>
    <definedName name="цуеацууаыв" localSheetId="6" hidden="1">{"Маржа для директора",#N/A,FALSE,"Маржа Чисто Влад ";"Маржа для директора",#N/A,FALSE,"Маржа Хабаровск";"Маржа для директора",#N/A,FALSE,"Маржа СВОД"}</definedName>
    <definedName name="цуеацууаыв" hidden="1">{"Маржа для директора",#N/A,FALSE,"Маржа Чисто Влад ";"Маржа для директора",#N/A,FALSE,"Маржа Хабаровск";"Маржа для директора",#N/A,FALSE,"Маржа СВОД"}</definedName>
    <definedName name="цуй" localSheetId="15">[97]Справочно!#REF!</definedName>
    <definedName name="цуй" localSheetId="4">[97]Справочно!#REF!</definedName>
    <definedName name="цуй" localSheetId="5">[97]Справочно!#REF!</definedName>
    <definedName name="цуй" localSheetId="6">[97]Справочно!#REF!</definedName>
    <definedName name="цуй" localSheetId="7">[97]Справочно!#REF!</definedName>
    <definedName name="цуй">[97]Справочно!#REF!</definedName>
    <definedName name="цукацу" localSheetId="5" hidden="1">{"Маржа для директора",#N/A,FALSE,"Маржа Чисто Влад ";"Маржа для директора",#N/A,FALSE,"Маржа Хабаровск";"Маржа для директора",#N/A,FALSE,"Маржа СВОД"}</definedName>
    <definedName name="цукацу" localSheetId="6" hidden="1">{"Маржа для директора",#N/A,FALSE,"Маржа Чисто Влад ";"Маржа для директора",#N/A,FALSE,"Маржа Хабаровск";"Маржа для директора",#N/A,FALSE,"Маржа СВОД"}</definedName>
    <definedName name="цукацу" hidden="1">{"Маржа для директора",#N/A,FALSE,"Маржа Чисто Влад ";"Маржа для директора",#N/A,FALSE,"Маржа Хабаровск";"Маржа для директора",#N/A,FALSE,"Маржа СВОД"}</definedName>
    <definedName name="ЦУКЕУК" localSheetId="5" hidden="1">{"Маржа для директора",#N/A,FALSE,"Маржа Чисто Влад ";"Маржа для директора",#N/A,FALSE,"Маржа Хабаровск";"Маржа для директора",#N/A,FALSE,"Маржа СВОД"}</definedName>
    <definedName name="ЦУКЕУК" localSheetId="6" hidden="1">{"Маржа для директора",#N/A,FALSE,"Маржа Чисто Влад ";"Маржа для директора",#N/A,FALSE,"Маржа Хабаровск";"Маржа для директора",#N/A,FALSE,"Маржа СВОД"}</definedName>
    <definedName name="ЦУКЕУК" hidden="1">{"Маржа для директора",#N/A,FALSE,"Маржа Чисто Влад ";"Маржа для директора",#N/A,FALSE,"Маржа Хабаровск";"Маржа для директора",#N/A,FALSE,"Маржа СВОД"}</definedName>
    <definedName name="цукц" localSheetId="15">#REF!</definedName>
    <definedName name="цукц" localSheetId="4">#REF!</definedName>
    <definedName name="цукц" localSheetId="5">#REF!</definedName>
    <definedName name="цукц" localSheetId="6">#REF!</definedName>
    <definedName name="цукц" localSheetId="7">#REF!</definedName>
    <definedName name="цукц">#REF!</definedName>
    <definedName name="цукц34" localSheetId="15">#REF!</definedName>
    <definedName name="цукц34" localSheetId="4">#REF!</definedName>
    <definedName name="цукц34" localSheetId="6">#REF!</definedName>
    <definedName name="цукц34" localSheetId="7">#REF!</definedName>
    <definedName name="цукц34">#REF!</definedName>
    <definedName name="цукцук" localSheetId="5" hidden="1">{"Маржа для директора",#N/A,FALSE,"Маржа Чисто Влад ";"Маржа для директора",#N/A,FALSE,"Маржа Хабаровск";"Маржа для директора",#N/A,FALSE,"Маржа СВОД"}</definedName>
    <definedName name="цукцук" localSheetId="6" hidden="1">{"Маржа для директора",#N/A,FALSE,"Маржа Чисто Влад ";"Маржа для директора",#N/A,FALSE,"Маржа Хабаровск";"Маржа для директора",#N/A,FALSE,"Маржа СВОД"}</definedName>
    <definedName name="цукцук" hidden="1">{"Маржа для директора",#N/A,FALSE,"Маржа Чисто Влад ";"Маржа для директора",#N/A,FALSE,"Маржа Хабаровск";"Маржа для директора",#N/A,FALSE,"Маржа СВОД"}</definedName>
    <definedName name="цупаывапыва" localSheetId="5" hidden="1">{"Маржа для директора",#N/A,FALSE,"Маржа Чисто Влад ";"Маржа для директора",#N/A,FALSE,"Маржа Хабаровск";"Маржа для директора",#N/A,FALSE,"Маржа СВОД"}</definedName>
    <definedName name="цупаывапыва" localSheetId="6" hidden="1">{"Маржа для директора",#N/A,FALSE,"Маржа Чисто Влад ";"Маржа для директора",#N/A,FALSE,"Маржа Хабаровск";"Маржа для директора",#N/A,FALSE,"Маржа СВОД"}</definedName>
    <definedName name="цупаывапыва" hidden="1">{"Маржа для директора",#N/A,FALSE,"Маржа Чисто Влад ";"Маржа для директора",#N/A,FALSE,"Маржа Хабаровск";"Маржа для директора",#N/A,FALSE,"Маржа СВОД"}</definedName>
    <definedName name="цупвыпыва" localSheetId="5" hidden="1">{"Маржа для директора",#N/A,FALSE,"Маржа Чисто Влад ";"Маржа для директора",#N/A,FALSE,"Маржа Хабаровск";"Маржа для директора",#N/A,FALSE,"Маржа СВОД"}</definedName>
    <definedName name="цупвыпыва" localSheetId="6" hidden="1">{"Маржа для директора",#N/A,FALSE,"Маржа Чисто Влад ";"Маржа для директора",#N/A,FALSE,"Маржа Хабаровск";"Маржа для директора",#N/A,FALSE,"Маржа СВОД"}</definedName>
    <definedName name="цупвыпыва" hidden="1">{"Маржа для директора",#N/A,FALSE,"Маржа Чисто Влад ";"Маржа для директора",#N/A,FALSE,"Маржа Хабаровск";"Маржа для директора",#N/A,FALSE,"Маржа СВОД"}</definedName>
    <definedName name="цуц" localSheetId="15">#REF!</definedName>
    <definedName name="цуц" localSheetId="4">#REF!</definedName>
    <definedName name="цуц" localSheetId="5">#REF!</definedName>
    <definedName name="цуц" localSheetId="6">#REF!</definedName>
    <definedName name="цуц" localSheetId="7">#REF!</definedName>
    <definedName name="цуц">#REF!</definedName>
    <definedName name="цуцу" localSheetId="5" hidden="1">{"Маржа для директора",#N/A,FALSE,"Маржа Чисто Влад ";"Маржа для директора",#N/A,FALSE,"Маржа Хабаровск";"Маржа для директора",#N/A,FALSE,"Маржа СВОД"}</definedName>
    <definedName name="цуцу" localSheetId="6" hidden="1">{"Маржа для директора",#N/A,FALSE,"Маржа Чисто Влад ";"Маржа для директора",#N/A,FALSE,"Маржа Хабаровск";"Маржа для директора",#N/A,FALSE,"Маржа СВОД"}</definedName>
    <definedName name="цуцу" hidden="1">{"Маржа для директора",#N/A,FALSE,"Маржа Чисто Влад ";"Маржа для директора",#N/A,FALSE,"Маржа Хабаровск";"Маржа для директора",#N/A,FALSE,"Маржа СВОД"}</definedName>
    <definedName name="цуцуаыва" localSheetId="5" hidden="1">{"Маржа для директора",#N/A,FALSE,"Маржа Чисто Влад ";"Маржа для директора",#N/A,FALSE,"Маржа Хабаровск";"Маржа для директора",#N/A,FALSE,"Маржа СВОД"}</definedName>
    <definedName name="цуцуаыва" localSheetId="6" hidden="1">{"Маржа для директора",#N/A,FALSE,"Маржа Чисто Влад ";"Маржа для директора",#N/A,FALSE,"Маржа Хабаровск";"Маржа для директора",#N/A,FALSE,"Маржа СВОД"}</definedName>
    <definedName name="цуцуаыва" hidden="1">{"Маржа для директора",#N/A,FALSE,"Маржа Чисто Влад ";"Маржа для директора",#N/A,FALSE,"Маржа Хабаровск";"Маржа для директора",#N/A,FALSE,"Маржа СВОД"}</definedName>
    <definedName name="ЦФО" localSheetId="15">#REF!</definedName>
    <definedName name="ЦФО" localSheetId="4">#REF!</definedName>
    <definedName name="ЦФО" localSheetId="5">#REF!</definedName>
    <definedName name="ЦФО" localSheetId="6">#REF!</definedName>
    <definedName name="ЦФО" localSheetId="7">#REF!</definedName>
    <definedName name="ЦФО">#REF!</definedName>
    <definedName name="цццц" localSheetId="15">#REF!</definedName>
    <definedName name="цццц" localSheetId="4">#REF!</definedName>
    <definedName name="цццц" localSheetId="6">#REF!</definedName>
    <definedName name="цццц" localSheetId="7">#REF!</definedName>
    <definedName name="цццц">#REF!</definedName>
    <definedName name="цыукцк" localSheetId="15">#REF!</definedName>
    <definedName name="цыукцк" localSheetId="4">#REF!</definedName>
    <definedName name="цыукцк" localSheetId="6">#REF!</definedName>
    <definedName name="цыукцк" localSheetId="7">#REF!</definedName>
    <definedName name="цыукцк">#REF!</definedName>
    <definedName name="ч" localSheetId="15">#REF!</definedName>
    <definedName name="ч" localSheetId="4">#REF!</definedName>
    <definedName name="ч" localSheetId="6">#REF!</definedName>
    <definedName name="ч" localSheetId="7">#REF!</definedName>
    <definedName name="ч">#REF!</definedName>
    <definedName name="черновик">#N/A</definedName>
    <definedName name="четвертый" localSheetId="15">#REF!</definedName>
    <definedName name="четвертый" localSheetId="16">#REF!</definedName>
    <definedName name="четвертый" localSheetId="4">#REF!</definedName>
    <definedName name="четвертый" localSheetId="5">#REF!</definedName>
    <definedName name="четвертый" localSheetId="6">#REF!</definedName>
    <definedName name="четвертый" localSheetId="7">#REF!</definedName>
    <definedName name="четвертый">#REF!</definedName>
    <definedName name="Чис_плат_в_год">[68]Лизинг!$D$10</definedName>
    <definedName name="Число_платежей" localSheetId="5">MATCH(0.01,Кон_сал,-1)+1</definedName>
    <definedName name="Число_платежей" localSheetId="6">MATCH(0.01,[0]!Кон_сал,-1)+1</definedName>
    <definedName name="Число_платежей">MATCH(0.01,Кон_сал,-1)+1</definedName>
    <definedName name="Чистая_прибыль" localSheetId="15">#REF!,#REF!,#REF!,#REF!,#REF!,#REF!,#REF!,#REF!,#REF!,#REF!</definedName>
    <definedName name="Чистая_прибыль" localSheetId="4">#REF!,#REF!,#REF!,#REF!,#REF!,#REF!,#REF!,#REF!,#REF!,#REF!</definedName>
    <definedName name="Чистая_прибыль" localSheetId="5">#REF!,#REF!,#REF!,#REF!,#REF!,#REF!,#REF!,#REF!,#REF!,#REF!</definedName>
    <definedName name="Чистая_прибыль" localSheetId="6">#REF!,#REF!,#REF!,#REF!,#REF!,#REF!,#REF!,#REF!,#REF!,#REF!</definedName>
    <definedName name="Чистая_прибыль" localSheetId="7">#REF!,#REF!,#REF!,#REF!,#REF!,#REF!,#REF!,#REF!,#REF!,#REF!</definedName>
    <definedName name="Чистая_прибыль">#REF!,#REF!,#REF!,#REF!,#REF!,#REF!,#REF!,#REF!,#REF!,#REF!</definedName>
    <definedName name="Чистая_прибыль_Молоко" localSheetId="15">#REF!,#REF!,#REF!,#REF!,#REF!,#REF!,#REF!,#REF!,#REF!,#REF!</definedName>
    <definedName name="Чистая_прибыль_Молоко" localSheetId="4">#REF!,#REF!,#REF!,#REF!,#REF!,#REF!,#REF!,#REF!,#REF!,#REF!</definedName>
    <definedName name="Чистая_прибыль_Молоко" localSheetId="6">#REF!,#REF!,#REF!,#REF!,#REF!,#REF!,#REF!,#REF!,#REF!,#REF!</definedName>
    <definedName name="Чистая_прибыль_Молоко" localSheetId="7">#REF!,#REF!,#REF!,#REF!,#REF!,#REF!,#REF!,#REF!,#REF!,#REF!</definedName>
    <definedName name="Чистая_прибыль_Молоко">#REF!,#REF!,#REF!,#REF!,#REF!,#REF!,#REF!,#REF!,#REF!,#REF!</definedName>
    <definedName name="Чистая_прибыль_Сок" localSheetId="15">#REF!,#REF!,#REF!,#REF!,#REF!,#REF!,#REF!,#REF!,#REF!,#REF!</definedName>
    <definedName name="Чистая_прибыль_Сок" localSheetId="4">#REF!,#REF!,#REF!,#REF!,#REF!,#REF!,#REF!,#REF!,#REF!,#REF!</definedName>
    <definedName name="Чистая_прибыль_Сок" localSheetId="6">#REF!,#REF!,#REF!,#REF!,#REF!,#REF!,#REF!,#REF!,#REF!,#REF!</definedName>
    <definedName name="Чистая_прибыль_Сок" localSheetId="7">#REF!,#REF!,#REF!,#REF!,#REF!,#REF!,#REF!,#REF!,#REF!,#REF!</definedName>
    <definedName name="Чистая_прибыль_Сок">#REF!,#REF!,#REF!,#REF!,#REF!,#REF!,#REF!,#REF!,#REF!,#REF!</definedName>
    <definedName name="чч" localSheetId="15">#REF!</definedName>
    <definedName name="чч" localSheetId="4">#REF!</definedName>
    <definedName name="чч" localSheetId="5">#REF!</definedName>
    <definedName name="чч" localSheetId="6">#REF!</definedName>
    <definedName name="чч" localSheetId="7">#REF!</definedName>
    <definedName name="чч">#REF!</definedName>
    <definedName name="ччччч" localSheetId="15">#REF!</definedName>
    <definedName name="ччччч" localSheetId="4">#REF!</definedName>
    <definedName name="ччччч" localSheetId="6">#REF!</definedName>
    <definedName name="ччччч" localSheetId="7">#REF!</definedName>
    <definedName name="ччччч">#REF!</definedName>
    <definedName name="ш" localSheetId="15">#REF!</definedName>
    <definedName name="ш" localSheetId="4">#REF!</definedName>
    <definedName name="ш" localSheetId="6">#REF!</definedName>
    <definedName name="ш" localSheetId="7">#REF!</definedName>
    <definedName name="ш">#REF!</definedName>
    <definedName name="шашп" localSheetId="15">#REF!</definedName>
    <definedName name="шашп" localSheetId="4">#REF!</definedName>
    <definedName name="шашп" localSheetId="6">#REF!</definedName>
    <definedName name="шашп" localSheetId="7">#REF!</definedName>
    <definedName name="шашп">#REF!</definedName>
    <definedName name="шир_дан" localSheetId="15">#REF!</definedName>
    <definedName name="шир_дан" localSheetId="4">#REF!</definedName>
    <definedName name="шир_дан" localSheetId="6">#REF!</definedName>
    <definedName name="шир_дан" localSheetId="7">#REF!</definedName>
    <definedName name="шир_дан">#REF!</definedName>
    <definedName name="шир_отч" localSheetId="15">#REF!</definedName>
    <definedName name="шир_отч" localSheetId="4">#REF!</definedName>
    <definedName name="шир_отч" localSheetId="6">#REF!</definedName>
    <definedName name="шир_отч" localSheetId="7">#REF!</definedName>
    <definedName name="шир_отч">#REF!</definedName>
    <definedName name="шир_прош" localSheetId="15">#REF!</definedName>
    <definedName name="шир_прош" localSheetId="4">#REF!</definedName>
    <definedName name="шир_прош" localSheetId="6">#REF!</definedName>
    <definedName name="шир_прош" localSheetId="7">#REF!</definedName>
    <definedName name="шир_прош">#REF!</definedName>
    <definedName name="шир_тек" localSheetId="15">#REF!</definedName>
    <definedName name="шир_тек" localSheetId="4">#REF!</definedName>
    <definedName name="шир_тек" localSheetId="6">#REF!</definedName>
    <definedName name="шир_тек" localSheetId="7">#REF!</definedName>
    <definedName name="шир_тек">#REF!</definedName>
    <definedName name="шт" localSheetId="15">#REF!</definedName>
    <definedName name="шт" localSheetId="4">#REF!</definedName>
    <definedName name="шт" localSheetId="6">#REF!</definedName>
    <definedName name="шт" localSheetId="7">#REF!</definedName>
    <definedName name="шт">#REF!</definedName>
    <definedName name="шшшшшо">#N/A</definedName>
    <definedName name="щ">#N/A</definedName>
    <definedName name="щжш" localSheetId="15">#REF!</definedName>
    <definedName name="щжш" localSheetId="4">#REF!</definedName>
    <definedName name="щжш" localSheetId="5">#REF!</definedName>
    <definedName name="щжш" localSheetId="6">#REF!</definedName>
    <definedName name="щжш" localSheetId="7">#REF!</definedName>
    <definedName name="щжш">#REF!</definedName>
    <definedName name="щжшжэ." localSheetId="15">#REF!</definedName>
    <definedName name="щжшжэ." localSheetId="4">#REF!</definedName>
    <definedName name="щжшжэ." localSheetId="6">#REF!</definedName>
    <definedName name="щжшжэ." localSheetId="7">#REF!</definedName>
    <definedName name="щжшжэ.">#REF!</definedName>
    <definedName name="щлл" localSheetId="15">#REF!</definedName>
    <definedName name="щлл" localSheetId="4">#REF!</definedName>
    <definedName name="щлл" localSheetId="6">#REF!</definedName>
    <definedName name="щлл" localSheetId="7">#REF!</definedName>
    <definedName name="щлл">#REF!</definedName>
    <definedName name="ы" localSheetId="15">#REF!</definedName>
    <definedName name="ы" localSheetId="4">#REF!</definedName>
    <definedName name="ы" localSheetId="6">#REF!</definedName>
    <definedName name="ы" localSheetId="7">#REF!</definedName>
    <definedName name="ы">#REF!</definedName>
    <definedName name="ыа" localSheetId="15">#REF!</definedName>
    <definedName name="ыа" localSheetId="4">#REF!</definedName>
    <definedName name="ыа" localSheetId="6">#REF!</definedName>
    <definedName name="ыа" localSheetId="7">#REF!</definedName>
    <definedName name="ыа">#REF!</definedName>
    <definedName name="ыаппав">#N/A</definedName>
    <definedName name="ыаппр">#N/A</definedName>
    <definedName name="ыапр" localSheetId="5" hidden="1">{#N/A,#N/A,TRUE,"Лист1";#N/A,#N/A,TRUE,"Лист2";#N/A,#N/A,TRUE,"Лист3"}</definedName>
    <definedName name="ыапр" localSheetId="6" hidden="1">{#N/A,#N/A,TRUE,"Лист1";#N/A,#N/A,TRUE,"Лист2";#N/A,#N/A,TRUE,"Лист3"}</definedName>
    <definedName name="ыапр" hidden="1">{#N/A,#N/A,TRUE,"Лист1";#N/A,#N/A,TRUE,"Лист2";#N/A,#N/A,TRUE,"Лист3"}</definedName>
    <definedName name="ыаупп">#N/A</definedName>
    <definedName name="ыаыыа">#N/A</definedName>
    <definedName name="ыв">#N/A</definedName>
    <definedName name="ыва" localSheetId="15">#REF!</definedName>
    <definedName name="ыва" localSheetId="4">#REF!</definedName>
    <definedName name="ыва" localSheetId="5">#REF!</definedName>
    <definedName name="ыва" localSheetId="6">#REF!</definedName>
    <definedName name="ыва" localSheetId="7">#REF!</definedName>
    <definedName name="ыва">#REF!</definedName>
    <definedName name="ыварпйцпр">#N/A</definedName>
    <definedName name="ывау" localSheetId="15">#REF!</definedName>
    <definedName name="ывау" localSheetId="4">#REF!</definedName>
    <definedName name="ывау" localSheetId="5">#REF!</definedName>
    <definedName name="ывау" localSheetId="6">#REF!</definedName>
    <definedName name="ывау" localSheetId="7">#REF!</definedName>
    <definedName name="ывау">#REF!</definedName>
    <definedName name="ывафыафп">#N/A</definedName>
    <definedName name="ывацуа" localSheetId="5" hidden="1">{"Маржа для директора",#N/A,FALSE,"Маржа Чисто Влад ";"Маржа для директора",#N/A,FALSE,"Маржа Хабаровск";"Маржа для директора",#N/A,FALSE,"Маржа СВОД"}</definedName>
    <definedName name="ывацуа" localSheetId="6" hidden="1">{"Маржа для директора",#N/A,FALSE,"Маржа Чисто Влад ";"Маржа для директора",#N/A,FALSE,"Маржа Хабаровск";"Маржа для директора",#N/A,FALSE,"Маржа СВОД"}</definedName>
    <definedName name="ывацуа" hidden="1">{"Маржа для директора",#N/A,FALSE,"Маржа Чисто Влад ";"Маржа для директора",#N/A,FALSE,"Маржа Хабаровск";"Маржа для директора",#N/A,FALSE,"Маржа СВОД"}</definedName>
    <definedName name="ывацуацу" localSheetId="5" hidden="1">{"Маржа для директора",#N/A,FALSE,"Маржа Чисто Влад ";"Маржа для директора",#N/A,FALSE,"Маржа Хабаровск";"Маржа для директора",#N/A,FALSE,"Маржа СВОД"}</definedName>
    <definedName name="ывацуацу" localSheetId="6" hidden="1">{"Маржа для директора",#N/A,FALSE,"Маржа Чисто Влад ";"Маржа для директора",#N/A,FALSE,"Маржа Хабаровск";"Маржа для директора",#N/A,FALSE,"Маржа СВОД"}</definedName>
    <definedName name="ывацуацу" hidden="1">{"Маржа для директора",#N/A,FALSE,"Маржа Чисто Влад ";"Маржа для директора",#N/A,FALSE,"Маржа Хабаровск";"Маржа для директора",#N/A,FALSE,"Маржа СВОД"}</definedName>
    <definedName name="ываыа" localSheetId="15">#REF!</definedName>
    <definedName name="ываыа" localSheetId="4">#REF!</definedName>
    <definedName name="ываыа" localSheetId="5">#REF!</definedName>
    <definedName name="ываыа" localSheetId="6">#REF!</definedName>
    <definedName name="ываыа" localSheetId="7">#REF!</definedName>
    <definedName name="ываыа">#REF!</definedName>
    <definedName name="ываывацв" localSheetId="5" hidden="1">{"Маржа для директора",#N/A,FALSE,"Маржа Чисто Влад ";"Маржа для директора",#N/A,FALSE,"Маржа Хабаровск";"Маржа для директора",#N/A,FALSE,"Маржа СВОД"}</definedName>
    <definedName name="ываывацв" localSheetId="6" hidden="1">{"Маржа для директора",#N/A,FALSE,"Маржа Чисто Влад ";"Маржа для директора",#N/A,FALSE,"Маржа Хабаровск";"Маржа для директора",#N/A,FALSE,"Маржа СВОД"}</definedName>
    <definedName name="ываывацв" hidden="1">{"Маржа для директора",#N/A,FALSE,"Маржа Чисто Влад ";"Маржа для директора",#N/A,FALSE,"Маржа Хабаровск";"Маржа для директора",#N/A,FALSE,"Маржа СВОД"}</definedName>
    <definedName name="ывваа" localSheetId="5" hidden="1">{"Маржа для директора",#N/A,FALSE,"Маржа Чисто Влад ";"Маржа для директора",#N/A,FALSE,"Маржа Хабаровск";"Маржа для директора",#N/A,FALSE,"Маржа СВОД"}</definedName>
    <definedName name="ывваа" localSheetId="6" hidden="1">{"Маржа для директора",#N/A,FALSE,"Маржа Чисто Влад ";"Маржа для директора",#N/A,FALSE,"Маржа Хабаровск";"Маржа для директора",#N/A,FALSE,"Маржа СВОД"}</definedName>
    <definedName name="ывваа" hidden="1">{"Маржа для директора",#N/A,FALSE,"Маржа Чисто Влад ";"Маржа для директора",#N/A,FALSE,"Маржа Хабаровск";"Маржа для директора",#N/A,FALSE,"Маржа СВОД"}</definedName>
    <definedName name="ывпкывк">#N/A</definedName>
    <definedName name="ывпмьпь">#N/A</definedName>
    <definedName name="ывпцуац" localSheetId="5" hidden="1">{"Маржа для директора",#N/A,FALSE,"Маржа Чисто Влад ";"Маржа для директора",#N/A,FALSE,"Маржа Хабаровск";"Маржа для директора",#N/A,FALSE,"Маржа СВОД"}</definedName>
    <definedName name="ывпцуац" localSheetId="6" hidden="1">{"Маржа для директора",#N/A,FALSE,"Маржа Чисто Влад ";"Маржа для директора",#N/A,FALSE,"Маржа Хабаровск";"Маржа для директора",#N/A,FALSE,"Маржа СВОД"}</definedName>
    <definedName name="ывпцуац" hidden="1">{"Маржа для директора",#N/A,FALSE,"Маржа Чисто Влад ";"Маржа для директора",#N/A,FALSE,"Маржа Хабаровск";"Маржа для директора",#N/A,FALSE,"Маржа СВОД"}</definedName>
    <definedName name="ывцук" localSheetId="15">#REF!</definedName>
    <definedName name="ывцук" localSheetId="4">#REF!</definedName>
    <definedName name="ывцук" localSheetId="5">#REF!</definedName>
    <definedName name="ывцук" localSheetId="6">#REF!</definedName>
    <definedName name="ывцук" localSheetId="7">#REF!</definedName>
    <definedName name="ывцук">#REF!</definedName>
    <definedName name="ыкыук" localSheetId="15">#REF!</definedName>
    <definedName name="ыкыук" localSheetId="4">#REF!</definedName>
    <definedName name="ыкыук" localSheetId="6">#REF!</definedName>
    <definedName name="ыкыук" localSheetId="7">#REF!</definedName>
    <definedName name="ыкыук">#REF!</definedName>
    <definedName name="ымпы">#N/A</definedName>
    <definedName name="ыпр">#N/A</definedName>
    <definedName name="ыпукпук" localSheetId="5" hidden="1">{"Маржа для директора",#N/A,FALSE,"Маржа Чисто Влад ";"Маржа для директора",#N/A,FALSE,"Маржа Хабаровск";"Маржа для директора",#N/A,FALSE,"Маржа СВОД"}</definedName>
    <definedName name="ыпукпук" localSheetId="6" hidden="1">{"Маржа для директора",#N/A,FALSE,"Маржа Чисто Влад ";"Маржа для директора",#N/A,FALSE,"Маржа Хабаровск";"Маржа для директора",#N/A,FALSE,"Маржа СВОД"}</definedName>
    <definedName name="ыпукпук" hidden="1">{"Маржа для директора",#N/A,FALSE,"Маржа Чисто Влад ";"Маржа для директора",#N/A,FALSE,"Маржа Хабаровск";"Маржа для директора",#N/A,FALSE,"Маржа СВОД"}</definedName>
    <definedName name="ыпыим" localSheetId="5" hidden="1">{#N/A,#N/A,TRUE,"Лист1";#N/A,#N/A,TRUE,"Лист2";#N/A,#N/A,TRUE,"Лист3"}</definedName>
    <definedName name="ыпыим" localSheetId="6" hidden="1">{#N/A,#N/A,TRUE,"Лист1";#N/A,#N/A,TRUE,"Лист2";#N/A,#N/A,TRUE,"Лист3"}</definedName>
    <definedName name="ыпыим" hidden="1">{#N/A,#N/A,TRUE,"Лист1";#N/A,#N/A,TRUE,"Лист2";#N/A,#N/A,TRUE,"Лист3"}</definedName>
    <definedName name="ыпыпми" localSheetId="5" hidden="1">{#N/A,#N/A,TRUE,"Лист1";#N/A,#N/A,TRUE,"Лист2";#N/A,#N/A,TRUE,"Лист3"}</definedName>
    <definedName name="ыпыпми" localSheetId="6" hidden="1">{#N/A,#N/A,TRUE,"Лист1";#N/A,#N/A,TRUE,"Лист2";#N/A,#N/A,TRUE,"Лист3"}</definedName>
    <definedName name="ыпыпми" hidden="1">{#N/A,#N/A,TRUE,"Лист1";#N/A,#N/A,TRUE,"Лист2";#N/A,#N/A,TRUE,"Лист3"}</definedName>
    <definedName name="ысчпи" localSheetId="5" hidden="1">{#N/A,#N/A,TRUE,"Лист1";#N/A,#N/A,TRUE,"Лист2";#N/A,#N/A,TRUE,"Лист3"}</definedName>
    <definedName name="ысчпи" localSheetId="6" hidden="1">{#N/A,#N/A,TRUE,"Лист1";#N/A,#N/A,TRUE,"Лист2";#N/A,#N/A,TRUE,"Лист3"}</definedName>
    <definedName name="ысчпи" hidden="1">{#N/A,#N/A,TRUE,"Лист1";#N/A,#N/A,TRUE,"Лист2";#N/A,#N/A,TRUE,"Лист3"}</definedName>
    <definedName name="ыуаы" localSheetId="5" hidden="1">{#N/A,#N/A,TRUE,"Лист1";#N/A,#N/A,TRUE,"Лист2";#N/A,#N/A,TRUE,"Лист3"}</definedName>
    <definedName name="ыуаы" localSheetId="6" hidden="1">{#N/A,#N/A,TRUE,"Лист1";#N/A,#N/A,TRUE,"Лист2";#N/A,#N/A,TRUE,"Лист3"}</definedName>
    <definedName name="ыуаы" hidden="1">{#N/A,#N/A,TRUE,"Лист1";#N/A,#N/A,TRUE,"Лист2";#N/A,#N/A,TRUE,"Лист3"}</definedName>
    <definedName name="ыфавфыв" localSheetId="15" hidden="1">#REF!,#REF!,#REF!,#REF!,#REF!,#REF!,#REF!</definedName>
    <definedName name="ыфавфыв" localSheetId="4" hidden="1">#REF!,#REF!,#REF!,#REF!,#REF!,#REF!,#REF!</definedName>
    <definedName name="ыфавфыв" localSheetId="5" hidden="1">#REF!,#REF!,#REF!,#REF!,#REF!,#REF!,#REF!</definedName>
    <definedName name="ыфавфыв" localSheetId="6" hidden="1">#REF!,#REF!,#REF!,#REF!,#REF!,#REF!,#REF!</definedName>
    <definedName name="ыфавфыв" localSheetId="7" hidden="1">#REF!,#REF!,#REF!,#REF!,#REF!,#REF!,#REF!</definedName>
    <definedName name="ыфавфыв" hidden="1">#REF!,#REF!,#REF!,#REF!,#REF!,#REF!,#REF!</definedName>
    <definedName name="ыфса">#N/A</definedName>
    <definedName name="ыфцу" localSheetId="15">#REF!</definedName>
    <definedName name="ыфцу" localSheetId="4">#REF!</definedName>
    <definedName name="ыфцу" localSheetId="5">#REF!</definedName>
    <definedName name="ыфцу" localSheetId="6">#REF!</definedName>
    <definedName name="ыфцу" localSheetId="7">#REF!</definedName>
    <definedName name="ыфцу">#REF!</definedName>
    <definedName name="ыыы" localSheetId="15">#REF!</definedName>
    <definedName name="ыыы" localSheetId="4">#REF!</definedName>
    <definedName name="ыыы" localSheetId="6">#REF!</definedName>
    <definedName name="ыыы" localSheetId="7">#REF!</definedName>
    <definedName name="ыыы">#REF!</definedName>
    <definedName name="ыыыы">#N/A</definedName>
    <definedName name="ьлбюб" localSheetId="15">#REF!</definedName>
    <definedName name="ьлбюб" localSheetId="4">#REF!</definedName>
    <definedName name="ьлбюб" localSheetId="5">#REF!</definedName>
    <definedName name="ьлбюб" localSheetId="6">#REF!</definedName>
    <definedName name="ьлбюб" localSheetId="7">#REF!</definedName>
    <definedName name="ьлбюб">#REF!</definedName>
    <definedName name="эл" localSheetId="15">#REF!</definedName>
    <definedName name="эл" localSheetId="4">#REF!</definedName>
    <definedName name="эл" localSheetId="6">#REF!</definedName>
    <definedName name="эл" localSheetId="7">#REF!</definedName>
    <definedName name="эл">#REF!</definedName>
    <definedName name="электро" localSheetId="15">#REF!</definedName>
    <definedName name="электро" localSheetId="4">#REF!</definedName>
    <definedName name="электро" localSheetId="6">#REF!</definedName>
    <definedName name="электро" localSheetId="7">#REF!</definedName>
    <definedName name="электро">#REF!</definedName>
    <definedName name="электро_проц_ф" localSheetId="15">#REF!</definedName>
    <definedName name="электро_проц_ф" localSheetId="4">#REF!</definedName>
    <definedName name="электро_проц_ф" localSheetId="6">#REF!</definedName>
    <definedName name="электро_проц_ф" localSheetId="7">#REF!</definedName>
    <definedName name="электро_проц_ф">#REF!</definedName>
    <definedName name="электро_процент" localSheetId="15">#REF!</definedName>
    <definedName name="электро_процент" localSheetId="4">#REF!</definedName>
    <definedName name="электро_процент" localSheetId="6">#REF!</definedName>
    <definedName name="электро_процент" localSheetId="7">#REF!</definedName>
    <definedName name="электро_процент">#REF!</definedName>
    <definedName name="Энергосбыт">#N/A</definedName>
    <definedName name="ээ" localSheetId="15">#REF!</definedName>
    <definedName name="ээ" localSheetId="4">#REF!</definedName>
    <definedName name="ээ" localSheetId="5">#REF!</definedName>
    <definedName name="ээ" localSheetId="6">#REF!</definedName>
    <definedName name="ээ" localSheetId="7">#REF!</definedName>
    <definedName name="ээ">#REF!</definedName>
    <definedName name="эээ" localSheetId="15">#REF!</definedName>
    <definedName name="эээ" localSheetId="4">#REF!</definedName>
    <definedName name="эээ" localSheetId="6">#REF!</definedName>
    <definedName name="эээ" localSheetId="7">#REF!</definedName>
    <definedName name="эээ">#REF!</definedName>
    <definedName name="ю">#N/A</definedName>
    <definedName name="ююююююю">#N/A</definedName>
    <definedName name="я">#N/A</definedName>
    <definedName name="явцыв" localSheetId="15">#REF!</definedName>
    <definedName name="явцыв" localSheetId="4">#REF!</definedName>
    <definedName name="явцыв" localSheetId="5">#REF!</definedName>
    <definedName name="явцыв" localSheetId="6">#REF!</definedName>
    <definedName name="явцыв" localSheetId="7">#REF!</definedName>
    <definedName name="явцыв">#REF!</definedName>
    <definedName name="янв" localSheetId="15">#REF!</definedName>
    <definedName name="янв" localSheetId="4">#REF!</definedName>
    <definedName name="янв" localSheetId="6">#REF!</definedName>
    <definedName name="янв" localSheetId="7">#REF!</definedName>
    <definedName name="янв">#REF!</definedName>
    <definedName name="янв2" localSheetId="15">#REF!</definedName>
    <definedName name="янв2" localSheetId="4">#REF!</definedName>
    <definedName name="янв2" localSheetId="6">#REF!</definedName>
    <definedName name="янв2" localSheetId="7">#REF!</definedName>
    <definedName name="янв2">#REF!</definedName>
    <definedName name="ясыва">#N/A</definedName>
    <definedName name="яя">#N/A</definedName>
    <definedName name="яяя">#N/A</definedName>
  </definedNames>
  <calcPr calcId="145621"/>
  <customWorkbookViews>
    <customWorkbookView name="Гончарова - Личное представление" guid="{049210FF-EE61-4F07-9A7D-A93788790594}" mergeInterval="0" personalView="1" maximized="1" xWindow="1" yWindow="1" windowWidth="1916" windowHeight="804" activeSheetId="10"/>
    <customWorkbookView name="Канивцов Р.А. - Личное представление" guid="{5818FD20-4030-4898-A040-A45F6D39AA99}" mergeInterval="0" personalView="1" maximized="1" windowWidth="2560" windowHeight="1214" activeSheetId="6"/>
  </customWorkbookViews>
</workbook>
</file>

<file path=xl/calcChain.xml><?xml version="1.0" encoding="utf-8"?>
<calcChain xmlns="http://schemas.openxmlformats.org/spreadsheetml/2006/main">
  <c r="K50" i="19" l="1"/>
  <c r="J50" i="19"/>
  <c r="I50" i="19"/>
  <c r="H50" i="19"/>
  <c r="G50" i="19"/>
  <c r="F50" i="19"/>
  <c r="E50" i="19"/>
  <c r="D50" i="19"/>
  <c r="K12" i="19"/>
  <c r="J12" i="19"/>
  <c r="I12" i="19"/>
  <c r="H12" i="19"/>
  <c r="G12" i="19"/>
  <c r="F12" i="19"/>
  <c r="E12" i="19"/>
  <c r="D12" i="19"/>
  <c r="K50" i="13" l="1"/>
  <c r="J50" i="13"/>
  <c r="I50" i="13"/>
  <c r="H50" i="13"/>
  <c r="G50" i="13"/>
  <c r="F50" i="13"/>
  <c r="E50" i="13"/>
  <c r="D50" i="13"/>
  <c r="K12" i="13"/>
  <c r="J12" i="13"/>
  <c r="I12" i="13"/>
  <c r="H12" i="13"/>
  <c r="G12" i="13"/>
  <c r="F12" i="13"/>
  <c r="E12" i="13"/>
  <c r="D12" i="13"/>
  <c r="N53" i="11" l="1"/>
  <c r="P53" i="11" s="1"/>
  <c r="N51" i="11"/>
  <c r="P51" i="11" s="1"/>
  <c r="N54" i="11"/>
  <c r="P54" i="11" s="1"/>
  <c r="F97" i="15" l="1"/>
  <c r="F96" i="15"/>
  <c r="F89" i="15"/>
  <c r="F73" i="15"/>
  <c r="F64" i="15"/>
  <c r="F63" i="15"/>
  <c r="F57" i="15"/>
  <c r="F50" i="15"/>
  <c r="F48" i="15" s="1"/>
  <c r="F25" i="15"/>
  <c r="F23" i="15" s="1"/>
  <c r="F22" i="15"/>
  <c r="F16" i="15"/>
  <c r="F15" i="15" s="1"/>
  <c r="F77" i="15" l="1"/>
  <c r="F79" i="15" s="1"/>
  <c r="F39" i="15"/>
  <c r="F83" i="15" s="1"/>
  <c r="F85" i="15" s="1"/>
  <c r="F87" i="15" s="1"/>
  <c r="F86" i="15" s="1"/>
  <c r="F95" i="15" l="1"/>
  <c r="F94" i="15" s="1"/>
  <c r="F93" i="15" s="1"/>
  <c r="F115" i="15" s="1"/>
  <c r="AE84" i="16"/>
  <c r="AD84" i="16"/>
  <c r="AA84" i="16"/>
  <c r="AE19" i="16"/>
  <c r="AD19" i="16"/>
  <c r="AA19" i="16"/>
  <c r="AD114" i="16"/>
  <c r="AD92" i="16"/>
  <c r="AD91" i="16"/>
  <c r="AE88" i="16"/>
  <c r="AD88" i="16"/>
  <c r="AA88" i="16"/>
  <c r="AE87" i="16"/>
  <c r="AD87" i="16"/>
  <c r="AA87" i="16"/>
  <c r="AE40" i="16"/>
  <c r="AD40" i="16"/>
  <c r="AA40" i="16"/>
  <c r="AE78" i="16"/>
  <c r="AD78" i="16"/>
  <c r="AA78" i="16"/>
  <c r="AE76" i="16"/>
  <c r="AD76" i="16"/>
  <c r="AA76" i="16"/>
  <c r="AE75" i="16"/>
  <c r="AD75" i="16"/>
  <c r="AA75" i="16"/>
  <c r="AE74" i="16"/>
  <c r="AD74" i="16"/>
  <c r="AA74" i="16"/>
  <c r="AE72" i="16"/>
  <c r="AD72" i="16"/>
  <c r="AA72" i="16"/>
  <c r="AE71" i="16"/>
  <c r="AD71" i="16"/>
  <c r="AA71" i="16"/>
  <c r="AE70" i="16"/>
  <c r="AD70" i="16"/>
  <c r="AA70" i="16"/>
  <c r="AE69" i="16"/>
  <c r="AD69" i="16"/>
  <c r="AA69" i="16"/>
  <c r="AE68" i="16"/>
  <c r="AD68" i="16"/>
  <c r="AA68" i="16"/>
  <c r="AE67" i="16"/>
  <c r="AD67" i="16"/>
  <c r="AA67" i="16"/>
  <c r="AE66" i="16"/>
  <c r="AD66" i="16"/>
  <c r="AA66" i="16"/>
  <c r="AE65" i="16"/>
  <c r="AD65" i="16"/>
  <c r="AA65" i="16"/>
  <c r="AE62" i="16"/>
  <c r="AD62" i="16"/>
  <c r="AA62" i="16"/>
  <c r="AE61" i="16"/>
  <c r="AD61" i="16"/>
  <c r="AA61" i="16"/>
  <c r="AE60" i="16"/>
  <c r="AD60" i="16"/>
  <c r="AA60" i="16"/>
  <c r="AE59" i="16"/>
  <c r="AD59" i="16"/>
  <c r="AA59" i="16"/>
  <c r="AE58" i="16"/>
  <c r="AD58" i="16"/>
  <c r="AA58" i="16"/>
  <c r="AE56" i="16"/>
  <c r="AD56" i="16"/>
  <c r="AA56" i="16"/>
  <c r="AE55" i="16"/>
  <c r="AD55" i="16"/>
  <c r="AA55" i="16"/>
  <c r="AE54" i="16"/>
  <c r="AD54" i="16"/>
  <c r="AA54" i="16"/>
  <c r="AE53" i="16"/>
  <c r="AD53" i="16"/>
  <c r="AA53" i="16"/>
  <c r="AE52" i="16"/>
  <c r="AD52" i="16"/>
  <c r="AA52" i="16"/>
  <c r="AE51" i="16"/>
  <c r="AD51" i="16"/>
  <c r="AA51" i="16"/>
  <c r="AE49" i="16"/>
  <c r="AD49" i="16"/>
  <c r="AA49" i="16"/>
  <c r="AE47" i="16"/>
  <c r="AD47" i="16"/>
  <c r="AA47" i="16"/>
  <c r="AE46" i="16"/>
  <c r="AD46" i="16"/>
  <c r="AA46" i="16"/>
  <c r="AE45" i="16"/>
  <c r="AD45" i="16"/>
  <c r="AA45" i="16"/>
  <c r="AE38" i="16"/>
  <c r="AD38" i="16"/>
  <c r="AA38" i="16"/>
  <c r="AE37" i="16"/>
  <c r="AD37" i="16"/>
  <c r="AA37" i="16"/>
  <c r="AE36" i="16"/>
  <c r="AD36" i="16"/>
  <c r="AA36" i="16"/>
  <c r="AE35" i="16"/>
  <c r="AD35" i="16"/>
  <c r="AA35" i="16"/>
  <c r="AE34" i="16"/>
  <c r="AD34" i="16"/>
  <c r="AA34" i="16"/>
  <c r="AE33" i="16"/>
  <c r="AD33" i="16"/>
  <c r="AA33" i="16"/>
  <c r="AE32" i="16"/>
  <c r="AD32" i="16"/>
  <c r="AA32" i="16"/>
  <c r="AE31" i="16"/>
  <c r="AD31" i="16"/>
  <c r="AA31" i="16"/>
  <c r="AE30" i="16"/>
  <c r="AD30" i="16"/>
  <c r="AA30" i="16"/>
  <c r="AE29" i="16"/>
  <c r="AD29" i="16"/>
  <c r="AA29" i="16"/>
  <c r="AE28" i="16"/>
  <c r="AD28" i="16"/>
  <c r="AA28" i="16"/>
  <c r="AE27" i="16"/>
  <c r="AD27" i="16"/>
  <c r="AA27" i="16"/>
  <c r="AE26" i="16"/>
  <c r="AD26" i="16"/>
  <c r="AA26" i="16"/>
  <c r="AE24" i="16"/>
  <c r="AD24" i="16"/>
  <c r="AA24" i="16"/>
  <c r="AE21" i="16"/>
  <c r="AD21" i="16"/>
  <c r="AA21" i="16"/>
  <c r="AE20" i="16"/>
  <c r="AD20" i="16"/>
  <c r="AA20" i="16"/>
  <c r="AE18" i="16"/>
  <c r="AD18" i="16"/>
  <c r="AA18" i="16"/>
  <c r="AE17" i="16"/>
  <c r="AD17" i="16"/>
  <c r="AA17" i="16"/>
  <c r="AE9" i="16"/>
  <c r="AD9" i="16"/>
  <c r="AA9" i="16"/>
  <c r="AE8" i="16"/>
  <c r="AD8" i="16"/>
  <c r="AA8" i="16"/>
  <c r="AE7" i="16"/>
  <c r="AD7" i="16"/>
  <c r="AA7" i="16"/>
  <c r="AE6" i="16"/>
  <c r="AD6" i="16"/>
  <c r="AA6" i="16"/>
  <c r="AE5" i="16"/>
  <c r="AD5" i="16"/>
  <c r="AA5" i="16"/>
  <c r="I17" i="5" l="1"/>
  <c r="K54" i="2" l="1"/>
  <c r="L54" i="2"/>
  <c r="M54" i="2"/>
  <c r="J54" i="2"/>
  <c r="F54" i="2"/>
  <c r="G54" i="2"/>
  <c r="H54" i="2"/>
  <c r="E54" i="2"/>
  <c r="K51" i="2"/>
  <c r="L51" i="2"/>
  <c r="M51" i="2"/>
  <c r="J51" i="2"/>
  <c r="F51" i="2"/>
  <c r="G51" i="2"/>
  <c r="H51" i="2"/>
  <c r="E51" i="2"/>
  <c r="N52" i="2"/>
  <c r="N53" i="2"/>
  <c r="I51" i="2"/>
  <c r="M11" i="2"/>
  <c r="L11" i="2"/>
  <c r="K11" i="2"/>
  <c r="J11" i="2"/>
  <c r="H11" i="2"/>
  <c r="G11" i="2"/>
  <c r="F11" i="2"/>
  <c r="E11" i="2"/>
  <c r="M13" i="2"/>
  <c r="M5" i="2" s="1"/>
  <c r="I13" i="2"/>
  <c r="I5" i="2" s="1"/>
  <c r="I11" i="2"/>
  <c r="D11" i="2"/>
  <c r="W50" i="1"/>
  <c r="U50" i="1"/>
  <c r="S50" i="1"/>
  <c r="Q50" i="1"/>
  <c r="O50" i="1"/>
  <c r="M50" i="1"/>
  <c r="K50" i="1"/>
  <c r="G50" i="1"/>
  <c r="I35" i="3"/>
  <c r="H35" i="3"/>
  <c r="F35" i="3"/>
  <c r="F33" i="3"/>
  <c r="H31" i="3"/>
  <c r="E27" i="3"/>
  <c r="H33" i="3"/>
  <c r="E13" i="3"/>
  <c r="H13" i="2" l="1"/>
  <c r="H5" i="2" s="1"/>
  <c r="E13" i="2"/>
  <c r="E5" i="2" s="1"/>
  <c r="J13" i="2"/>
  <c r="J5" i="2" s="1"/>
  <c r="F13" i="2"/>
  <c r="F5" i="2" s="1"/>
  <c r="K13" i="2"/>
  <c r="K5" i="2" s="1"/>
  <c r="L13" i="2"/>
  <c r="L5" i="2" s="1"/>
  <c r="E20" i="3"/>
  <c r="I31" i="3"/>
  <c r="I33" i="3"/>
  <c r="N54" i="2"/>
  <c r="N51" i="2"/>
  <c r="G35" i="3"/>
  <c r="G33" i="3"/>
  <c r="G31" i="3"/>
  <c r="F31" i="3"/>
  <c r="G13" i="2"/>
  <c r="G5" i="2" s="1"/>
  <c r="I1" i="18" l="1"/>
  <c r="B13" i="7" l="1"/>
  <c r="C13" i="7" s="1"/>
  <c r="D13" i="7" s="1"/>
  <c r="E13" i="7" s="1"/>
  <c r="F13" i="7" s="1"/>
  <c r="G13" i="7" s="1"/>
  <c r="H13" i="7" s="1"/>
  <c r="I13" i="7" s="1"/>
  <c r="J13" i="7" s="1"/>
  <c r="K13" i="7" s="1"/>
  <c r="L13" i="7" s="1"/>
  <c r="M13" i="7" s="1"/>
  <c r="N13" i="7" s="1"/>
  <c r="O13" i="7" s="1"/>
  <c r="P13" i="7" s="1"/>
  <c r="Q13" i="7" s="1"/>
  <c r="R13" i="7" s="1"/>
  <c r="S13" i="7" s="1"/>
  <c r="T13" i="7" s="1"/>
  <c r="U13" i="7" s="1"/>
  <c r="V13" i="7" s="1"/>
  <c r="W13" i="7" s="1"/>
  <c r="X13" i="7" s="1"/>
  <c r="Y13" i="7" s="1"/>
  <c r="Z13" i="7" s="1"/>
  <c r="AA13" i="7" s="1"/>
  <c r="AB13" i="7" s="1"/>
  <c r="AC13" i="7" s="1"/>
  <c r="AD13" i="7" s="1"/>
  <c r="AE13" i="7" s="1"/>
  <c r="AF13" i="7" s="1"/>
  <c r="AG13" i="7" s="1"/>
  <c r="AH13" i="7" s="1"/>
  <c r="AI13" i="7" s="1"/>
  <c r="AJ13" i="7" s="1"/>
  <c r="AK13" i="7" s="1"/>
  <c r="AL13" i="7" s="1"/>
  <c r="B111" i="5"/>
  <c r="I20" i="18" l="1"/>
  <c r="E20" i="18"/>
  <c r="K97" i="15" l="1"/>
  <c r="Z22" i="15"/>
  <c r="L22" i="15"/>
  <c r="K22" i="15"/>
  <c r="AE9" i="15" l="1"/>
  <c r="AD9" i="15"/>
  <c r="AC9" i="15"/>
  <c r="AB9" i="15"/>
  <c r="AA9" i="15"/>
  <c r="Z9" i="15"/>
  <c r="Y9" i="15"/>
  <c r="X9" i="15"/>
  <c r="W9" i="15"/>
  <c r="V9" i="15"/>
  <c r="U9" i="15"/>
  <c r="T9" i="15"/>
  <c r="S9" i="15"/>
  <c r="R9" i="15"/>
  <c r="Q9" i="15"/>
  <c r="P9" i="15"/>
  <c r="O9" i="15"/>
  <c r="N9" i="15"/>
  <c r="M9" i="15"/>
  <c r="L9" i="15"/>
  <c r="K9" i="15"/>
  <c r="J9" i="15"/>
  <c r="I9" i="15"/>
  <c r="H9" i="15"/>
  <c r="G9" i="15"/>
  <c r="AE8" i="15"/>
  <c r="AD8" i="15"/>
  <c r="AC8" i="15"/>
  <c r="AB8" i="15"/>
  <c r="AA8" i="15"/>
  <c r="Z8" i="15"/>
  <c r="Y8" i="15"/>
  <c r="X8" i="15"/>
  <c r="W8" i="15"/>
  <c r="V8" i="15"/>
  <c r="U8" i="15"/>
  <c r="T8" i="15"/>
  <c r="S8" i="15"/>
  <c r="R8" i="15"/>
  <c r="Q8" i="15"/>
  <c r="P8" i="15"/>
  <c r="O8" i="15"/>
  <c r="N8" i="15"/>
  <c r="M8" i="15"/>
  <c r="L8" i="15"/>
  <c r="K8" i="15"/>
  <c r="J8" i="15"/>
  <c r="I8" i="15"/>
  <c r="H8" i="15"/>
  <c r="G8" i="15"/>
  <c r="AE6" i="15"/>
  <c r="AD6" i="15"/>
  <c r="AC6" i="15"/>
  <c r="AB6" i="15"/>
  <c r="AA6" i="15"/>
  <c r="Z6" i="15"/>
  <c r="Y6" i="15"/>
  <c r="X6" i="15"/>
  <c r="W6" i="15"/>
  <c r="V6" i="15"/>
  <c r="U6" i="15"/>
  <c r="T6" i="15"/>
  <c r="S6" i="15"/>
  <c r="R6" i="15"/>
  <c r="Q6" i="15"/>
  <c r="P6" i="15"/>
  <c r="O6" i="15"/>
  <c r="N6" i="15"/>
  <c r="M6" i="15"/>
  <c r="L6" i="15"/>
  <c r="K6" i="15"/>
  <c r="J6" i="15"/>
  <c r="I6" i="15"/>
  <c r="H6" i="15"/>
  <c r="G6" i="15"/>
  <c r="AE97" i="15"/>
  <c r="AD97" i="15"/>
  <c r="AC97" i="15"/>
  <c r="AB97" i="15"/>
  <c r="AA97" i="15"/>
  <c r="Y97" i="15"/>
  <c r="X97" i="15"/>
  <c r="W97" i="15"/>
  <c r="V97" i="15"/>
  <c r="U97" i="15"/>
  <c r="T97" i="15"/>
  <c r="S97" i="15"/>
  <c r="R97" i="15"/>
  <c r="Q97" i="15"/>
  <c r="P97" i="15"/>
  <c r="O97" i="15"/>
  <c r="N97" i="15"/>
  <c r="M97" i="15"/>
  <c r="J97" i="15"/>
  <c r="H97" i="15"/>
  <c r="G97" i="15"/>
  <c r="B94" i="15"/>
  <c r="F82" i="15"/>
  <c r="E82" i="15"/>
  <c r="E81" i="15"/>
  <c r="F43" i="15"/>
  <c r="E43" i="15"/>
  <c r="D43" i="15"/>
  <c r="AE22" i="15"/>
  <c r="AD22" i="15"/>
  <c r="AC22" i="15"/>
  <c r="AB22" i="15"/>
  <c r="AA22" i="15"/>
  <c r="Y22" i="15"/>
  <c r="X22" i="15"/>
  <c r="W22" i="15"/>
  <c r="V22" i="15"/>
  <c r="U22" i="15"/>
  <c r="T22" i="15"/>
  <c r="S22" i="15"/>
  <c r="R22" i="15"/>
  <c r="Q22" i="15"/>
  <c r="P22" i="15"/>
  <c r="O22" i="15"/>
  <c r="N22" i="15"/>
  <c r="M22" i="15"/>
  <c r="J22" i="15"/>
  <c r="I22" i="15"/>
  <c r="H22" i="15"/>
  <c r="G22" i="15"/>
  <c r="E21" i="15"/>
  <c r="F13" i="15"/>
  <c r="E13" i="15"/>
  <c r="E12" i="15"/>
  <c r="E42" i="15" s="1"/>
  <c r="AE82" i="15"/>
  <c r="AD43" i="15"/>
  <c r="AC43" i="15"/>
  <c r="AB82" i="15"/>
  <c r="AA82" i="15"/>
  <c r="Z43" i="15"/>
  <c r="Y43" i="15"/>
  <c r="X82" i="15"/>
  <c r="W82" i="15"/>
  <c r="V43" i="15"/>
  <c r="U43" i="15"/>
  <c r="T82" i="15"/>
  <c r="S82" i="15"/>
  <c r="R43" i="15"/>
  <c r="Q43" i="15"/>
  <c r="P82" i="15"/>
  <c r="O82" i="15"/>
  <c r="N43" i="15"/>
  <c r="M43" i="15"/>
  <c r="L82" i="15"/>
  <c r="K82" i="15"/>
  <c r="J43" i="15"/>
  <c r="I43" i="15"/>
  <c r="H82" i="15"/>
  <c r="G82" i="15"/>
  <c r="B94" i="16"/>
  <c r="F85" i="16"/>
  <c r="F82" i="16"/>
  <c r="E82" i="16"/>
  <c r="E81" i="16"/>
  <c r="Z76" i="15"/>
  <c r="L76" i="15"/>
  <c r="K76" i="15"/>
  <c r="I76" i="15"/>
  <c r="Z75" i="15"/>
  <c r="L75" i="15"/>
  <c r="I75" i="15"/>
  <c r="Z74" i="15"/>
  <c r="L74" i="15"/>
  <c r="K74" i="15"/>
  <c r="I74" i="15"/>
  <c r="F73" i="16"/>
  <c r="Z72" i="15"/>
  <c r="I72" i="15"/>
  <c r="L71" i="15"/>
  <c r="K71" i="15"/>
  <c r="I71" i="15"/>
  <c r="Z70" i="15"/>
  <c r="L70" i="15"/>
  <c r="K70" i="15"/>
  <c r="I70" i="15"/>
  <c r="Z68" i="15"/>
  <c r="L68" i="15"/>
  <c r="K68" i="15"/>
  <c r="I68" i="15"/>
  <c r="Z67" i="15"/>
  <c r="L67" i="15"/>
  <c r="K67" i="15"/>
  <c r="I67" i="15"/>
  <c r="Z66" i="15"/>
  <c r="L66" i="15"/>
  <c r="Z65" i="15"/>
  <c r="L65" i="15"/>
  <c r="K65" i="15"/>
  <c r="F64" i="16"/>
  <c r="F63" i="16"/>
  <c r="AE63" i="16"/>
  <c r="Z61" i="15"/>
  <c r="L61" i="15"/>
  <c r="K61" i="15"/>
  <c r="I61" i="15"/>
  <c r="Z60" i="15"/>
  <c r="L60" i="15"/>
  <c r="K60" i="15"/>
  <c r="I60" i="15"/>
  <c r="Z59" i="15"/>
  <c r="L59" i="15"/>
  <c r="K59" i="15"/>
  <c r="I59" i="15"/>
  <c r="Z58" i="15"/>
  <c r="L58" i="15"/>
  <c r="I58" i="15"/>
  <c r="F57" i="16"/>
  <c r="Z56" i="15"/>
  <c r="L56" i="15"/>
  <c r="K56" i="15"/>
  <c r="I56" i="15"/>
  <c r="Z55" i="15"/>
  <c r="L55" i="15"/>
  <c r="K55" i="15"/>
  <c r="I55" i="15"/>
  <c r="Z54" i="15"/>
  <c r="L54" i="15"/>
  <c r="K54" i="15"/>
  <c r="I54" i="15"/>
  <c r="Z53" i="15"/>
  <c r="L53" i="15"/>
  <c r="K53" i="15"/>
  <c r="I53" i="15"/>
  <c r="Z52" i="15"/>
  <c r="L52" i="15"/>
  <c r="K52" i="15"/>
  <c r="I52" i="15"/>
  <c r="Z51" i="15"/>
  <c r="L51" i="15"/>
  <c r="K51" i="15"/>
  <c r="F50" i="16"/>
  <c r="F48" i="16" s="1"/>
  <c r="Z49" i="15"/>
  <c r="L49" i="15"/>
  <c r="K49" i="15"/>
  <c r="I49" i="15"/>
  <c r="Z47" i="15"/>
  <c r="L47" i="15"/>
  <c r="K47" i="15"/>
  <c r="I47" i="15"/>
  <c r="Z46" i="15"/>
  <c r="L46" i="15"/>
  <c r="K46" i="15"/>
  <c r="I46" i="15"/>
  <c r="K45" i="15"/>
  <c r="F43" i="16"/>
  <c r="E43" i="16"/>
  <c r="D43" i="16"/>
  <c r="Z38" i="15"/>
  <c r="I38" i="15"/>
  <c r="L37" i="15"/>
  <c r="I36" i="15"/>
  <c r="L35" i="15"/>
  <c r="K35" i="15"/>
  <c r="L34" i="15"/>
  <c r="K34" i="15"/>
  <c r="K33" i="15"/>
  <c r="K32" i="15"/>
  <c r="I32" i="15"/>
  <c r="Z31" i="15"/>
  <c r="I31" i="15"/>
  <c r="K30" i="15"/>
  <c r="K29" i="15"/>
  <c r="I29" i="15"/>
  <c r="K28" i="15"/>
  <c r="K26" i="15"/>
  <c r="F25" i="16"/>
  <c r="F23" i="16" s="1"/>
  <c r="Z24" i="15"/>
  <c r="L24" i="15"/>
  <c r="F22" i="16"/>
  <c r="AE22" i="16"/>
  <c r="AD22" i="16"/>
  <c r="K20" i="15"/>
  <c r="I19" i="15"/>
  <c r="L18" i="15"/>
  <c r="F16" i="16"/>
  <c r="F15" i="16" s="1"/>
  <c r="F13" i="16"/>
  <c r="E13" i="16"/>
  <c r="E12" i="16"/>
  <c r="E42" i="16" s="1"/>
  <c r="AE7" i="15"/>
  <c r="AD7" i="15"/>
  <c r="AC7" i="15"/>
  <c r="AB7" i="15"/>
  <c r="AA7" i="15"/>
  <c r="Z7" i="15"/>
  <c r="Y7" i="15"/>
  <c r="X7" i="15"/>
  <c r="W7" i="15"/>
  <c r="V7" i="15"/>
  <c r="U7" i="15"/>
  <c r="T7" i="15"/>
  <c r="S7" i="15"/>
  <c r="R7" i="15"/>
  <c r="Q7" i="15"/>
  <c r="P7" i="15"/>
  <c r="O7" i="15"/>
  <c r="N7" i="15"/>
  <c r="M7" i="15"/>
  <c r="L7" i="15"/>
  <c r="K7" i="15"/>
  <c r="J7" i="15"/>
  <c r="I7" i="15"/>
  <c r="H7" i="15"/>
  <c r="AE82" i="16"/>
  <c r="AD82" i="16"/>
  <c r="AC82" i="16"/>
  <c r="AB82" i="16"/>
  <c r="AA82" i="16"/>
  <c r="Z82" i="16"/>
  <c r="Y82" i="16"/>
  <c r="X82" i="16"/>
  <c r="W82" i="16"/>
  <c r="V82" i="16"/>
  <c r="U82" i="16"/>
  <c r="T82" i="16"/>
  <c r="S82" i="16"/>
  <c r="R82" i="16"/>
  <c r="Q82" i="16"/>
  <c r="P82" i="16"/>
  <c r="O82" i="16"/>
  <c r="N82" i="16"/>
  <c r="M82" i="16"/>
  <c r="L82" i="16"/>
  <c r="K82" i="16"/>
  <c r="J82" i="16"/>
  <c r="I82" i="16"/>
  <c r="H82" i="16"/>
  <c r="G82" i="16"/>
  <c r="F39" i="16" l="1"/>
  <c r="F41" i="16" s="1"/>
  <c r="J73" i="16"/>
  <c r="AC50" i="16"/>
  <c r="R57" i="16"/>
  <c r="Z57" i="15"/>
  <c r="L73" i="15"/>
  <c r="G57" i="16"/>
  <c r="O57" i="16"/>
  <c r="S57" i="16"/>
  <c r="W57" i="16"/>
  <c r="AA57" i="16"/>
  <c r="AE57" i="16"/>
  <c r="K50" i="15"/>
  <c r="K48" i="15" s="1"/>
  <c r="W73" i="16"/>
  <c r="Z73" i="16"/>
  <c r="Z73" i="15"/>
  <c r="L50" i="15"/>
  <c r="L48" i="15" s="1"/>
  <c r="L57" i="15"/>
  <c r="L126" i="15" s="1"/>
  <c r="M50" i="16"/>
  <c r="M48" i="16" s="1"/>
  <c r="L16" i="16"/>
  <c r="L17" i="15"/>
  <c r="L16" i="15" s="1"/>
  <c r="K57" i="16"/>
  <c r="K58" i="15"/>
  <c r="K57" i="15" s="1"/>
  <c r="K126" i="15" s="1"/>
  <c r="T73" i="16"/>
  <c r="I65" i="15"/>
  <c r="K73" i="16"/>
  <c r="K75" i="15"/>
  <c r="K73" i="15" s="1"/>
  <c r="I50" i="16"/>
  <c r="I48" i="16" s="1"/>
  <c r="I51" i="15"/>
  <c r="Z50" i="15"/>
  <c r="Z48" i="15" s="1"/>
  <c r="AD64" i="16"/>
  <c r="O25" i="16"/>
  <c r="AE25" i="16"/>
  <c r="AE23" i="16" s="1"/>
  <c r="T50" i="16"/>
  <c r="T48" i="16" s="1"/>
  <c r="X50" i="16"/>
  <c r="X48" i="16" s="1"/>
  <c r="AD50" i="16"/>
  <c r="AD48" i="16" s="1"/>
  <c r="V57" i="16"/>
  <c r="I57" i="16"/>
  <c r="H73" i="16"/>
  <c r="L73" i="16"/>
  <c r="P73" i="16"/>
  <c r="X73" i="16"/>
  <c r="F77" i="16"/>
  <c r="F79" i="16" s="1"/>
  <c r="G73" i="16"/>
  <c r="O73" i="16"/>
  <c r="S73" i="16"/>
  <c r="AA73" i="16"/>
  <c r="AE73" i="16"/>
  <c r="R73" i="16"/>
  <c r="V73" i="16"/>
  <c r="J25" i="16"/>
  <c r="U57" i="16"/>
  <c r="Q25" i="16"/>
  <c r="J50" i="16"/>
  <c r="J48" i="16" s="1"/>
  <c r="N50" i="16"/>
  <c r="R50" i="16"/>
  <c r="V50" i="16"/>
  <c r="V48" i="16" s="1"/>
  <c r="Z50" i="16"/>
  <c r="Z48" i="16" s="1"/>
  <c r="AE64" i="16"/>
  <c r="J57" i="16"/>
  <c r="N57" i="16"/>
  <c r="Z57" i="16"/>
  <c r="AD57" i="16"/>
  <c r="E52" i="16"/>
  <c r="AE86" i="16"/>
  <c r="AE78" i="15" s="1"/>
  <c r="T22" i="16"/>
  <c r="AB22" i="16"/>
  <c r="K22" i="16"/>
  <c r="E61" i="16"/>
  <c r="N73" i="16"/>
  <c r="AD73" i="16"/>
  <c r="AE85" i="16"/>
  <c r="Q50" i="16"/>
  <c r="Q48" i="16" s="1"/>
  <c r="U50" i="16"/>
  <c r="L50" i="16"/>
  <c r="L48" i="16" s="1"/>
  <c r="H57" i="16"/>
  <c r="L57" i="16"/>
  <c r="P57" i="16"/>
  <c r="X57" i="16"/>
  <c r="E47" i="16"/>
  <c r="E70" i="16"/>
  <c r="R16" i="16"/>
  <c r="R15" i="16" s="1"/>
  <c r="E49" i="16"/>
  <c r="G50" i="16"/>
  <c r="G48" i="16" s="1"/>
  <c r="K50" i="16"/>
  <c r="K48" i="16" s="1"/>
  <c r="O50" i="16"/>
  <c r="O48" i="16" s="1"/>
  <c r="S50" i="16"/>
  <c r="S48" i="16" s="1"/>
  <c r="W50" i="16"/>
  <c r="W48" i="16" s="1"/>
  <c r="AA50" i="16"/>
  <c r="AA48" i="16" s="1"/>
  <c r="AE50" i="16"/>
  <c r="AE48" i="16" s="1"/>
  <c r="I73" i="16"/>
  <c r="M73" i="16"/>
  <c r="Q73" i="16"/>
  <c r="U73" i="16"/>
  <c r="Y73" i="16"/>
  <c r="AC73" i="16"/>
  <c r="E74" i="16"/>
  <c r="E75" i="16"/>
  <c r="E21" i="16"/>
  <c r="G16" i="16"/>
  <c r="O16" i="16"/>
  <c r="S16" i="16"/>
  <c r="S15" i="16" s="1"/>
  <c r="W16" i="16"/>
  <c r="AA16" i="16"/>
  <c r="AA15" i="16" s="1"/>
  <c r="AE16" i="16"/>
  <c r="AE15" i="16" s="1"/>
  <c r="E51" i="16"/>
  <c r="H13" i="16"/>
  <c r="L13" i="16"/>
  <c r="P13" i="16"/>
  <c r="T13" i="16"/>
  <c r="X13" i="16"/>
  <c r="AB13" i="16"/>
  <c r="G43" i="16"/>
  <c r="K43" i="16"/>
  <c r="O43" i="16"/>
  <c r="S43" i="16"/>
  <c r="W43" i="16"/>
  <c r="AA43" i="16"/>
  <c r="AE43" i="16"/>
  <c r="E65" i="16"/>
  <c r="G13" i="16"/>
  <c r="K13" i="16"/>
  <c r="O13" i="16"/>
  <c r="S13" i="16"/>
  <c r="W13" i="16"/>
  <c r="AA13" i="16"/>
  <c r="AE13" i="16"/>
  <c r="J43" i="16"/>
  <c r="N43" i="16"/>
  <c r="R43" i="16"/>
  <c r="V43" i="16"/>
  <c r="Z43" i="16"/>
  <c r="AD43" i="16"/>
  <c r="J13" i="16"/>
  <c r="N13" i="16"/>
  <c r="R13" i="16"/>
  <c r="V13" i="16"/>
  <c r="Z13" i="16"/>
  <c r="AD13" i="16"/>
  <c r="I43" i="16"/>
  <c r="M43" i="16"/>
  <c r="Q43" i="16"/>
  <c r="U43" i="16"/>
  <c r="Y43" i="16"/>
  <c r="AC43" i="16"/>
  <c r="E7" i="16"/>
  <c r="G7" i="15"/>
  <c r="E7" i="15" s="1"/>
  <c r="D21" i="15" s="1"/>
  <c r="I13" i="16"/>
  <c r="M13" i="16"/>
  <c r="Q13" i="16"/>
  <c r="U13" i="16"/>
  <c r="Y13" i="16"/>
  <c r="AC13" i="16"/>
  <c r="AC22" i="16"/>
  <c r="H43" i="16"/>
  <c r="L43" i="16"/>
  <c r="P43" i="16"/>
  <c r="T43" i="16"/>
  <c r="X43" i="16"/>
  <c r="AB43" i="16"/>
  <c r="AE69" i="15"/>
  <c r="AE45" i="15"/>
  <c r="AE24" i="15"/>
  <c r="H13" i="15"/>
  <c r="L13" i="15"/>
  <c r="P13" i="15"/>
  <c r="T13" i="15"/>
  <c r="X13" i="15"/>
  <c r="AB13" i="15"/>
  <c r="H43" i="15"/>
  <c r="L43" i="15"/>
  <c r="P43" i="15"/>
  <c r="T43" i="15"/>
  <c r="X43" i="15"/>
  <c r="AB43" i="15"/>
  <c r="J82" i="15"/>
  <c r="N82" i="15"/>
  <c r="R82" i="15"/>
  <c r="V82" i="15"/>
  <c r="Z82" i="15"/>
  <c r="AD82" i="15"/>
  <c r="G13" i="15"/>
  <c r="K13" i="15"/>
  <c r="O13" i="15"/>
  <c r="S13" i="15"/>
  <c r="W13" i="15"/>
  <c r="AA13" i="15"/>
  <c r="AE13" i="15"/>
  <c r="G43" i="15"/>
  <c r="K43" i="15"/>
  <c r="O43" i="15"/>
  <c r="S43" i="15"/>
  <c r="W43" i="15"/>
  <c r="AA43" i="15"/>
  <c r="AE43" i="15"/>
  <c r="I82" i="15"/>
  <c r="M82" i="15"/>
  <c r="Q82" i="15"/>
  <c r="U82" i="15"/>
  <c r="Y82" i="15"/>
  <c r="AC82" i="15"/>
  <c r="J13" i="15"/>
  <c r="N13" i="15"/>
  <c r="R13" i="15"/>
  <c r="V13" i="15"/>
  <c r="Z13" i="15"/>
  <c r="AD13" i="15"/>
  <c r="AE95" i="16"/>
  <c r="I13" i="15"/>
  <c r="M13" i="15"/>
  <c r="Q13" i="15"/>
  <c r="U13" i="15"/>
  <c r="Y13" i="15"/>
  <c r="AC13" i="15"/>
  <c r="AE19" i="15"/>
  <c r="F41" i="15"/>
  <c r="E22" i="15"/>
  <c r="F118" i="15"/>
  <c r="F120" i="15"/>
  <c r="F118" i="16"/>
  <c r="C27" i="18"/>
  <c r="C28" i="18"/>
  <c r="C29" i="18"/>
  <c r="C30" i="18"/>
  <c r="C31" i="18"/>
  <c r="C46" i="18"/>
  <c r="C32" i="18"/>
  <c r="C36" i="18"/>
  <c r="C37" i="18"/>
  <c r="C35" i="18"/>
  <c r="C38" i="18"/>
  <c r="C34" i="18"/>
  <c r="C39" i="18"/>
  <c r="C42" i="18"/>
  <c r="C41" i="18"/>
  <c r="C40" i="18"/>
  <c r="C33" i="18"/>
  <c r="C43" i="18"/>
  <c r="C45" i="18"/>
  <c r="C47" i="18"/>
  <c r="C48" i="18"/>
  <c r="C44" i="18"/>
  <c r="C26" i="18"/>
  <c r="AE35" i="15" l="1"/>
  <c r="AE75" i="15"/>
  <c r="AE54" i="15"/>
  <c r="AE31" i="15"/>
  <c r="AE62" i="15"/>
  <c r="AE27" i="15"/>
  <c r="AE58" i="15"/>
  <c r="AE84" i="15"/>
  <c r="AE18" i="15"/>
  <c r="AE37" i="15"/>
  <c r="AE33" i="15"/>
  <c r="AE29" i="15"/>
  <c r="AE47" i="15"/>
  <c r="AE56" i="15"/>
  <c r="AE52" i="15"/>
  <c r="AE60" i="15"/>
  <c r="AE71" i="15"/>
  <c r="AE67" i="15"/>
  <c r="AE17" i="15"/>
  <c r="AE36" i="15"/>
  <c r="AE32" i="15"/>
  <c r="AE28" i="15"/>
  <c r="AE46" i="15"/>
  <c r="AE55" i="15"/>
  <c r="AE51" i="15"/>
  <c r="AE59" i="15"/>
  <c r="AE70" i="15"/>
  <c r="AE66" i="15"/>
  <c r="AE20" i="15"/>
  <c r="AE63" i="15" s="1"/>
  <c r="AE38" i="15"/>
  <c r="AE34" i="15"/>
  <c r="AE30" i="15"/>
  <c r="AE26" i="15"/>
  <c r="AE49" i="15"/>
  <c r="AE53" i="15"/>
  <c r="AE61" i="15"/>
  <c r="AE72" i="15"/>
  <c r="AE68" i="15"/>
  <c r="AE74" i="15"/>
  <c r="AE76" i="15"/>
  <c r="AE40" i="15"/>
  <c r="AE65" i="15"/>
  <c r="D70" i="16"/>
  <c r="D22" i="15"/>
  <c r="D75" i="16"/>
  <c r="D21" i="16"/>
  <c r="AB11" i="16" s="1"/>
  <c r="D65" i="16"/>
  <c r="D49" i="16"/>
  <c r="AE77" i="16"/>
  <c r="AE79" i="16" s="1"/>
  <c r="AE39" i="16"/>
  <c r="F120" i="16"/>
  <c r="D74" i="16"/>
  <c r="D47" i="16"/>
  <c r="D51" i="16"/>
  <c r="I57" i="15"/>
  <c r="I126" i="15" s="1"/>
  <c r="D52" i="16"/>
  <c r="I50" i="15"/>
  <c r="I48" i="15" s="1"/>
  <c r="I73" i="15"/>
  <c r="D61" i="16"/>
  <c r="AA11" i="15"/>
  <c r="W11" i="15"/>
  <c r="S11" i="15"/>
  <c r="O11" i="15"/>
  <c r="K11" i="15"/>
  <c r="G11" i="15"/>
  <c r="AB11" i="15"/>
  <c r="X11" i="15"/>
  <c r="T11" i="15"/>
  <c r="P11" i="15"/>
  <c r="L11" i="15"/>
  <c r="H11" i="15"/>
  <c r="Y11" i="15"/>
  <c r="U11" i="15"/>
  <c r="Q11" i="15"/>
  <c r="M11" i="15"/>
  <c r="I11" i="15"/>
  <c r="Z11" i="15"/>
  <c r="R11" i="15"/>
  <c r="N11" i="15"/>
  <c r="J11" i="15"/>
  <c r="B27" i="18"/>
  <c r="B28" i="18" s="1"/>
  <c r="B29" i="18" s="1"/>
  <c r="B30" i="18" s="1"/>
  <c r="B31" i="18" s="1"/>
  <c r="B32" i="18" s="1"/>
  <c r="B33" i="18" s="1"/>
  <c r="B34" i="18" s="1"/>
  <c r="B35" i="18" s="1"/>
  <c r="B36" i="18" s="1"/>
  <c r="B37" i="18" s="1"/>
  <c r="B38" i="18" s="1"/>
  <c r="B39" i="18" s="1"/>
  <c r="B40" i="18" s="1"/>
  <c r="B41" i="18" s="1"/>
  <c r="B42" i="18" s="1"/>
  <c r="B43" i="18" s="1"/>
  <c r="B44" i="18" s="1"/>
  <c r="B45" i="18" s="1"/>
  <c r="B46" i="18" s="1"/>
  <c r="B47" i="18" s="1"/>
  <c r="B48" i="18" s="1"/>
  <c r="U11" i="16" l="1"/>
  <c r="AE16" i="15"/>
  <c r="AE15" i="15" s="1"/>
  <c r="AE73" i="15"/>
  <c r="AE64" i="15"/>
  <c r="AE57" i="15"/>
  <c r="AE126" i="15" s="1"/>
  <c r="AE25" i="15"/>
  <c r="AE23" i="15" s="1"/>
  <c r="AE39" i="15" s="1"/>
  <c r="AE41" i="15" s="1"/>
  <c r="AE50" i="15"/>
  <c r="AE48" i="15" s="1"/>
  <c r="K11" i="16"/>
  <c r="X11" i="16"/>
  <c r="Z11" i="16"/>
  <c r="AA11" i="16"/>
  <c r="G11" i="16"/>
  <c r="W11" i="16"/>
  <c r="R11" i="16"/>
  <c r="Q11" i="16"/>
  <c r="T11" i="16"/>
  <c r="P11" i="16"/>
  <c r="S11" i="16"/>
  <c r="N11" i="16"/>
  <c r="M11" i="16"/>
  <c r="L11" i="16"/>
  <c r="H11" i="16"/>
  <c r="O11" i="16"/>
  <c r="J11" i="16"/>
  <c r="I11" i="16"/>
  <c r="Y11" i="16"/>
  <c r="AE120" i="16"/>
  <c r="AE118" i="16"/>
  <c r="AE41" i="16"/>
  <c r="AE77" i="15" l="1"/>
  <c r="AE79" i="15" s="1"/>
  <c r="AE118" i="15"/>
  <c r="AE120" i="15" l="1"/>
  <c r="AE83" i="15"/>
  <c r="AE85" i="15" s="1"/>
  <c r="AE87" i="15" s="1"/>
  <c r="AE86" i="15" s="1"/>
  <c r="AE95" i="15" l="1"/>
  <c r="L30" i="15"/>
  <c r="L29" i="15" l="1"/>
  <c r="L27" i="15"/>
  <c r="T57" i="16" l="1"/>
  <c r="Q57" i="16" l="1"/>
  <c r="AB57" i="16"/>
  <c r="M57" i="16" l="1"/>
  <c r="Z37" i="15" l="1"/>
  <c r="K37" i="15"/>
  <c r="I37" i="15"/>
  <c r="Z71" i="15" l="1"/>
  <c r="Z126" i="15" s="1"/>
  <c r="AD10" i="16" l="1"/>
  <c r="AD5" i="15"/>
  <c r="AD10" i="15" s="1"/>
  <c r="AC10" i="16"/>
  <c r="AC5" i="15"/>
  <c r="AC10" i="15" s="1"/>
  <c r="L72" i="15" l="1"/>
  <c r="K72" i="15" l="1"/>
  <c r="J10" i="16" l="1"/>
  <c r="J5" i="15"/>
  <c r="J10" i="15" s="1"/>
  <c r="I10" i="16"/>
  <c r="I5" i="15"/>
  <c r="I10" i="15" s="1"/>
  <c r="I24" i="15"/>
  <c r="E72" i="16" l="1"/>
  <c r="D72" i="16" s="1"/>
  <c r="J22" i="16"/>
  <c r="I66" i="15" l="1"/>
  <c r="V10" i="16"/>
  <c r="V5" i="15"/>
  <c r="V10" i="15" s="1"/>
  <c r="V22" i="16"/>
  <c r="I30" i="15"/>
  <c r="I34" i="15"/>
  <c r="I35" i="15"/>
  <c r="I33" i="15"/>
  <c r="I28" i="15"/>
  <c r="W22" i="16"/>
  <c r="AC25" i="16" l="1"/>
  <c r="AC23" i="16" s="1"/>
  <c r="I26" i="15"/>
  <c r="AC16" i="16"/>
  <c r="AC15" i="16" s="1"/>
  <c r="I17" i="15"/>
  <c r="H22" i="16"/>
  <c r="V16" i="16"/>
  <c r="U64" i="16"/>
  <c r="AD16" i="16" l="1"/>
  <c r="V96" i="16"/>
  <c r="V91" i="15"/>
  <c r="L20" i="15"/>
  <c r="L22" i="16"/>
  <c r="AD96" i="16"/>
  <c r="AD91" i="15"/>
  <c r="G22" i="16"/>
  <c r="AC39" i="16"/>
  <c r="AC118" i="16" s="1"/>
  <c r="V89" i="16"/>
  <c r="AC64" i="16"/>
  <c r="AD89" i="16"/>
  <c r="S64" i="16"/>
  <c r="H64" i="16"/>
  <c r="O64" i="16"/>
  <c r="W64" i="16"/>
  <c r="M64" i="16"/>
  <c r="K69" i="15"/>
  <c r="R64" i="16"/>
  <c r="J64" i="16"/>
  <c r="AA64" i="16"/>
  <c r="Q64" i="16"/>
  <c r="L64" i="16" l="1"/>
  <c r="L69" i="15"/>
  <c r="L64" i="15" s="1"/>
  <c r="AD77" i="16"/>
  <c r="AD120" i="16" s="1"/>
  <c r="AD63" i="16"/>
  <c r="Z69" i="15"/>
  <c r="Z64" i="15" s="1"/>
  <c r="Z64" i="16"/>
  <c r="V63" i="16"/>
  <c r="AC63" i="16"/>
  <c r="AD89" i="15"/>
  <c r="AD96" i="15"/>
  <c r="V96" i="15"/>
  <c r="V89" i="15"/>
  <c r="G64" i="16"/>
  <c r="E69" i="16"/>
  <c r="D69" i="16" s="1"/>
  <c r="I69" i="15"/>
  <c r="I64" i="15" s="1"/>
  <c r="I64" i="16"/>
  <c r="AD25" i="16"/>
  <c r="V15" i="16"/>
  <c r="AD15" i="16"/>
  <c r="AD79" i="16" l="1"/>
  <c r="AD23" i="16"/>
  <c r="AD39" i="16" s="1"/>
  <c r="AD118" i="16" s="1"/>
  <c r="AD41" i="16" l="1"/>
  <c r="AC41" i="16"/>
  <c r="AD85" i="16" l="1"/>
  <c r="AD95" i="16" l="1"/>
  <c r="AD94" i="16" s="1"/>
  <c r="AD60" i="15"/>
  <c r="AD29" i="15"/>
  <c r="AD59" i="15"/>
  <c r="AD28" i="15"/>
  <c r="AD78" i="15"/>
  <c r="AD62" i="15"/>
  <c r="AD63" i="15" s="1"/>
  <c r="AD31" i="15"/>
  <c r="AD76" i="15"/>
  <c r="AD53" i="15"/>
  <c r="AD34" i="15"/>
  <c r="AD19" i="15"/>
  <c r="AD71" i="15"/>
  <c r="AD47" i="15"/>
  <c r="AD18" i="15"/>
  <c r="AD70" i="15"/>
  <c r="AD46" i="15"/>
  <c r="AD17" i="15"/>
  <c r="AD58" i="15"/>
  <c r="AD27" i="15"/>
  <c r="AD40" i="15"/>
  <c r="AD61" i="15"/>
  <c r="AD30" i="15"/>
  <c r="AD20" i="15"/>
  <c r="AD67" i="15"/>
  <c r="AD56" i="15"/>
  <c r="AD37" i="15"/>
  <c r="AD66" i="15"/>
  <c r="AD55" i="15"/>
  <c r="AD36" i="15"/>
  <c r="AD69" i="15"/>
  <c r="AD45" i="15"/>
  <c r="AD24" i="15"/>
  <c r="AD72" i="15"/>
  <c r="AD26" i="15"/>
  <c r="AD84" i="15"/>
  <c r="AD75" i="15"/>
  <c r="AD52" i="15"/>
  <c r="AD33" i="15"/>
  <c r="AD74" i="15"/>
  <c r="AD51" i="15"/>
  <c r="AD32" i="15"/>
  <c r="AD65" i="15"/>
  <c r="AD54" i="15"/>
  <c r="AD35" i="15"/>
  <c r="AD68" i="15"/>
  <c r="AD49" i="15"/>
  <c r="AD38" i="15"/>
  <c r="AD97" i="16"/>
  <c r="AD50" i="15" l="1"/>
  <c r="AD48" i="15" s="1"/>
  <c r="AD57" i="15"/>
  <c r="AD126" i="15" s="1"/>
  <c r="AD25" i="15"/>
  <c r="AD23" i="15" s="1"/>
  <c r="AD64" i="15"/>
  <c r="AD73" i="15"/>
  <c r="AD16" i="15"/>
  <c r="AD15" i="15" s="1"/>
  <c r="AD86" i="16"/>
  <c r="AD93" i="16"/>
  <c r="AD115" i="16" s="1"/>
  <c r="AD114" i="15"/>
  <c r="AD77" i="15" l="1"/>
  <c r="AD120" i="15" s="1"/>
  <c r="AD39" i="15"/>
  <c r="AD41" i="15" s="1"/>
  <c r="AD79" i="15" l="1"/>
  <c r="AD83" i="15"/>
  <c r="AD85" i="15" s="1"/>
  <c r="AD87" i="15" s="1"/>
  <c r="AD95" i="15" s="1"/>
  <c r="AD94" i="15" s="1"/>
  <c r="AD93" i="15" s="1"/>
  <c r="AD118" i="15"/>
  <c r="AD115" i="15" l="1"/>
  <c r="AD127" i="15"/>
  <c r="AD86" i="15"/>
  <c r="S22" i="16"/>
  <c r="X22" i="16" l="1"/>
  <c r="Z18" i="15" l="1"/>
  <c r="Z22" i="16" l="1"/>
  <c r="Z20" i="15"/>
  <c r="T16" i="16"/>
  <c r="T63" i="16" l="1"/>
  <c r="P22" i="16" l="1"/>
  <c r="AA10" i="16" l="1"/>
  <c r="AA5" i="15"/>
  <c r="AA10" i="15" s="1"/>
  <c r="U10" i="16"/>
  <c r="U5" i="15"/>
  <c r="U10" i="15" s="1"/>
  <c r="X10" i="16"/>
  <c r="X5" i="15"/>
  <c r="X10" i="15" s="1"/>
  <c r="N5" i="15"/>
  <c r="N10" i="15" s="1"/>
  <c r="N10" i="16"/>
  <c r="W5" i="15"/>
  <c r="W10" i="15" s="1"/>
  <c r="W10" i="16"/>
  <c r="N22" i="16"/>
  <c r="U48" i="16"/>
  <c r="U16" i="16"/>
  <c r="U15" i="16" s="1"/>
  <c r="X64" i="16"/>
  <c r="N64" i="16"/>
  <c r="AA25" i="16" l="1"/>
  <c r="X25" i="16"/>
  <c r="N48" i="16"/>
  <c r="K5" i="15"/>
  <c r="K10" i="15" s="1"/>
  <c r="K10" i="16"/>
  <c r="U25" i="16"/>
  <c r="K36" i="15"/>
  <c r="N63" i="16"/>
  <c r="U22" i="16"/>
  <c r="N25" i="16"/>
  <c r="K27" i="15" l="1"/>
  <c r="N77" i="16"/>
  <c r="N120" i="16" s="1"/>
  <c r="K64" i="16"/>
  <c r="K66" i="15"/>
  <c r="K64" i="15" s="1"/>
  <c r="K17" i="15"/>
  <c r="AA22" i="16"/>
  <c r="X16" i="16"/>
  <c r="N16" i="16"/>
  <c r="X23" i="16" l="1"/>
  <c r="Q10" i="16"/>
  <c r="Q5" i="15"/>
  <c r="Q10" i="15" s="1"/>
  <c r="U23" i="16"/>
  <c r="U39" i="16" s="1"/>
  <c r="U118" i="16" s="1"/>
  <c r="K24" i="15"/>
  <c r="U63" i="16" l="1"/>
  <c r="U77" i="16"/>
  <c r="U120" i="16" s="1"/>
  <c r="K18" i="15"/>
  <c r="K16" i="15" s="1"/>
  <c r="K16" i="16"/>
  <c r="X77" i="16"/>
  <c r="X120" i="16" s="1"/>
  <c r="X63" i="16"/>
  <c r="AA63" i="16"/>
  <c r="AA23" i="16"/>
  <c r="AA39" i="16" s="1"/>
  <c r="AA118" i="16" s="1"/>
  <c r="X15" i="16"/>
  <c r="X39" i="16" s="1"/>
  <c r="X118" i="16" s="1"/>
  <c r="N23" i="16"/>
  <c r="N79" i="16"/>
  <c r="N15" i="16"/>
  <c r="W15" i="16"/>
  <c r="W25" i="16"/>
  <c r="U79" i="16" l="1"/>
  <c r="N39" i="16"/>
  <c r="N118" i="16" s="1"/>
  <c r="W77" i="16"/>
  <c r="W120" i="16" s="1"/>
  <c r="W63" i="16"/>
  <c r="Y10" i="16"/>
  <c r="Y5" i="15"/>
  <c r="Y10" i="15" s="1"/>
  <c r="S10" i="16"/>
  <c r="S5" i="15"/>
  <c r="S10" i="15" s="1"/>
  <c r="X79" i="16"/>
  <c r="Y50" i="16"/>
  <c r="Y48" i="16" s="1"/>
  <c r="S25" i="16"/>
  <c r="Y64" i="16"/>
  <c r="Q16" i="16"/>
  <c r="Q15" i="16" s="1"/>
  <c r="W79" i="16" l="1"/>
  <c r="S23" i="16"/>
  <c r="S39" i="16" s="1"/>
  <c r="S118" i="16" s="1"/>
  <c r="K77" i="16"/>
  <c r="K120" i="16" s="1"/>
  <c r="K63" i="16"/>
  <c r="K62" i="15"/>
  <c r="I18" i="15"/>
  <c r="I16" i="15" s="1"/>
  <c r="I15" i="15" s="1"/>
  <c r="I16" i="16"/>
  <c r="I15" i="16" s="1"/>
  <c r="I27" i="15"/>
  <c r="I25" i="15" s="1"/>
  <c r="I23" i="15" s="1"/>
  <c r="I25" i="16"/>
  <c r="I23" i="16" s="1"/>
  <c r="Y57" i="16"/>
  <c r="Q22" i="16"/>
  <c r="U41" i="16"/>
  <c r="AA41" i="16"/>
  <c r="N41" i="16"/>
  <c r="K38" i="15"/>
  <c r="K19" i="15" l="1"/>
  <c r="K15" i="15" s="1"/>
  <c r="K15" i="16"/>
  <c r="K31" i="15"/>
  <c r="K25" i="15" s="1"/>
  <c r="K23" i="15" s="1"/>
  <c r="K25" i="16"/>
  <c r="K23" i="16" s="1"/>
  <c r="Q63" i="16"/>
  <c r="Q77" i="16"/>
  <c r="Q120" i="16" s="1"/>
  <c r="I20" i="15"/>
  <c r="I39" i="15" s="1"/>
  <c r="I22" i="16"/>
  <c r="I39" i="16"/>
  <c r="I63" i="16"/>
  <c r="I62" i="15"/>
  <c r="K79" i="16"/>
  <c r="K78" i="15"/>
  <c r="K77" i="15"/>
  <c r="K120" i="15" s="1"/>
  <c r="K63" i="15"/>
  <c r="Q23" i="16"/>
  <c r="Q39" i="16" s="1"/>
  <c r="Q118" i="16" s="1"/>
  <c r="K39" i="15" l="1"/>
  <c r="K39" i="16"/>
  <c r="K118" i="16" s="1"/>
  <c r="I118" i="15"/>
  <c r="I118" i="16"/>
  <c r="I40" i="15"/>
  <c r="I41" i="15" s="1"/>
  <c r="K79" i="15"/>
  <c r="I63" i="15"/>
  <c r="Q79" i="16"/>
  <c r="K118" i="15" l="1"/>
  <c r="K40" i="15"/>
  <c r="K41" i="15" s="1"/>
  <c r="K83" i="15"/>
  <c r="K41" i="16"/>
  <c r="S63" i="16"/>
  <c r="S77" i="16"/>
  <c r="S120" i="16" s="1"/>
  <c r="Q41" i="16"/>
  <c r="S79" i="16" l="1"/>
  <c r="S41" i="16" l="1"/>
  <c r="M10" i="16" l="1"/>
  <c r="M5" i="15"/>
  <c r="M10" i="15" s="1"/>
  <c r="M16" i="16" l="1"/>
  <c r="M15" i="16" l="1"/>
  <c r="M25" i="16" l="1"/>
  <c r="M23" i="16" l="1"/>
  <c r="AB10" i="16" l="1"/>
  <c r="AB5" i="15"/>
  <c r="AB10" i="15" s="1"/>
  <c r="AB50" i="16"/>
  <c r="E67" i="16"/>
  <c r="D67" i="16" s="1"/>
  <c r="AB64" i="16" l="1"/>
  <c r="AB48" i="16"/>
  <c r="AB16" i="16" l="1"/>
  <c r="AB63" i="16" l="1"/>
  <c r="AB25" i="16"/>
  <c r="R10" i="16" l="1"/>
  <c r="R5" i="15"/>
  <c r="R10" i="15" s="1"/>
  <c r="R25" i="16" l="1"/>
  <c r="R23" i="16" s="1"/>
  <c r="T5" i="15"/>
  <c r="T10" i="15" s="1"/>
  <c r="T10" i="16"/>
  <c r="T64" i="16"/>
  <c r="T77" i="16" s="1"/>
  <c r="T120" i="16" s="1"/>
  <c r="T25" i="16" l="1"/>
  <c r="T15" i="16"/>
  <c r="T79" i="16"/>
  <c r="T23" i="16" l="1"/>
  <c r="T39" i="16" s="1"/>
  <c r="T118" i="16" s="1"/>
  <c r="R39" i="16"/>
  <c r="R118" i="16" s="1"/>
  <c r="R22" i="16"/>
  <c r="R41" i="16" l="1"/>
  <c r="Z10" i="16"/>
  <c r="Z5" i="15"/>
  <c r="Z10" i="15" s="1"/>
  <c r="R63" i="16"/>
  <c r="Z27" i="15"/>
  <c r="Z34" i="15"/>
  <c r="Z29" i="15"/>
  <c r="Z35" i="15"/>
  <c r="Z30" i="15"/>
  <c r="Z36" i="15"/>
  <c r="Z32" i="15"/>
  <c r="Z33" i="15"/>
  <c r="Z28" i="15"/>
  <c r="Z16" i="16" l="1"/>
  <c r="Z17" i="15"/>
  <c r="Z16" i="15" s="1"/>
  <c r="Z25" i="16"/>
  <c r="Z23" i="16" s="1"/>
  <c r="Z26" i="15"/>
  <c r="Z25" i="15" s="1"/>
  <c r="Z23" i="15" s="1"/>
  <c r="T41" i="16"/>
  <c r="Z63" i="16" l="1"/>
  <c r="Z62" i="15"/>
  <c r="Z19" i="15" l="1"/>
  <c r="Z15" i="15" s="1"/>
  <c r="Z39" i="15" s="1"/>
  <c r="Z15" i="16"/>
  <c r="Z39" i="16" s="1"/>
  <c r="Z63" i="15"/>
  <c r="H5" i="15" l="1"/>
  <c r="H10" i="15" s="1"/>
  <c r="H10" i="16"/>
  <c r="Z118" i="15"/>
  <c r="Z118" i="16"/>
  <c r="Z40" i="15"/>
  <c r="Z41" i="15" s="1"/>
  <c r="E55" i="16"/>
  <c r="D55" i="16" s="1"/>
  <c r="Z41" i="16"/>
  <c r="H50" i="16" l="1"/>
  <c r="H48" i="16" s="1"/>
  <c r="H16" i="16" l="1"/>
  <c r="H15" i="16" l="1"/>
  <c r="H63" i="16" l="1"/>
  <c r="G5" i="15"/>
  <c r="G10" i="15" s="1"/>
  <c r="G10" i="16"/>
  <c r="H25" i="16"/>
  <c r="AE5" i="15" l="1"/>
  <c r="AE10" i="15" s="1"/>
  <c r="AE10" i="16"/>
  <c r="P5" i="15"/>
  <c r="P10" i="15" s="1"/>
  <c r="P10" i="16"/>
  <c r="O10" i="16"/>
  <c r="O5" i="15"/>
  <c r="O10" i="15" s="1"/>
  <c r="G126" i="16"/>
  <c r="G77" i="16" l="1"/>
  <c r="G120" i="16" s="1"/>
  <c r="P64" i="16"/>
  <c r="E66" i="16"/>
  <c r="P50" i="16"/>
  <c r="P48" i="16" s="1"/>
  <c r="E53" i="16"/>
  <c r="P25" i="16"/>
  <c r="G63" i="16"/>
  <c r="G79" i="16" l="1"/>
  <c r="E50" i="16"/>
  <c r="D53" i="16"/>
  <c r="D66" i="16"/>
  <c r="P16" i="16"/>
  <c r="J16" i="16"/>
  <c r="J15" i="16" s="1"/>
  <c r="G15" i="16"/>
  <c r="G25" i="16" l="1"/>
  <c r="G23" i="16" s="1"/>
  <c r="G39" i="16" s="1"/>
  <c r="G118" i="16" s="1"/>
  <c r="D50" i="16"/>
  <c r="O22" i="16" l="1"/>
  <c r="G41" i="16" l="1"/>
  <c r="J77" i="16" l="1"/>
  <c r="J120" i="16" s="1"/>
  <c r="J63" i="16"/>
  <c r="P15" i="16"/>
  <c r="O15" i="16"/>
  <c r="J23" i="16"/>
  <c r="J39" i="16" s="1"/>
  <c r="J118" i="16" s="1"/>
  <c r="J79" i="16" l="1"/>
  <c r="O63" i="16"/>
  <c r="O77" i="16"/>
  <c r="O120" i="16" s="1"/>
  <c r="P63" i="16"/>
  <c r="P77" i="16"/>
  <c r="P120" i="16" s="1"/>
  <c r="P23" i="16"/>
  <c r="P39" i="16" s="1"/>
  <c r="P118" i="16" s="1"/>
  <c r="O23" i="16"/>
  <c r="O39" i="16" s="1"/>
  <c r="O118" i="16" s="1"/>
  <c r="J41" i="16"/>
  <c r="P79" i="16" l="1"/>
  <c r="O79" i="16"/>
  <c r="L10" i="16"/>
  <c r="L5" i="15"/>
  <c r="L10" i="15" s="1"/>
  <c r="L36" i="15"/>
  <c r="L32" i="15"/>
  <c r="L33" i="15"/>
  <c r="L28" i="15"/>
  <c r="L26" i="15" l="1"/>
  <c r="P41" i="16"/>
  <c r="O41" i="16"/>
  <c r="L38" i="15" l="1"/>
  <c r="L63" i="16" l="1"/>
  <c r="L62" i="15"/>
  <c r="L63" i="15" l="1"/>
  <c r="L19" i="15"/>
  <c r="L15" i="15" s="1"/>
  <c r="L15" i="16"/>
  <c r="L31" i="15"/>
  <c r="L25" i="15" s="1"/>
  <c r="L23" i="15" s="1"/>
  <c r="L25" i="16"/>
  <c r="L23" i="16" s="1"/>
  <c r="P85" i="16"/>
  <c r="L39" i="16" l="1"/>
  <c r="L40" i="15" s="1"/>
  <c r="L39" i="15"/>
  <c r="L118" i="15" s="1"/>
  <c r="L41" i="16" l="1"/>
  <c r="L118" i="16"/>
  <c r="L41" i="15"/>
  <c r="N85" i="16"/>
  <c r="E18" i="16" l="1"/>
  <c r="D18" i="16" s="1"/>
  <c r="E37" i="16"/>
  <c r="D37" i="16" s="1"/>
  <c r="E32" i="16"/>
  <c r="D32" i="16" s="1"/>
  <c r="E29" i="16"/>
  <c r="D29" i="16" s="1"/>
  <c r="E27" i="16"/>
  <c r="D27" i="16" s="1"/>
  <c r="E30" i="16"/>
  <c r="D30" i="16" s="1"/>
  <c r="E28" i="16"/>
  <c r="D28" i="16" s="1"/>
  <c r="E24" i="16"/>
  <c r="W23" i="16"/>
  <c r="W39" i="16" s="1"/>
  <c r="W118" i="16" s="1"/>
  <c r="Y16" i="16" l="1"/>
  <c r="E17" i="16"/>
  <c r="N95" i="16"/>
  <c r="Y22" i="16"/>
  <c r="D24" i="16"/>
  <c r="X41" i="16"/>
  <c r="W41" i="16"/>
  <c r="I41" i="16" l="1"/>
  <c r="D17" i="16"/>
  <c r="E16" i="16"/>
  <c r="N86" i="16"/>
  <c r="Y63" i="16"/>
  <c r="T85" i="16"/>
  <c r="X85" i="16"/>
  <c r="Y15" i="16" l="1"/>
  <c r="E31" i="16"/>
  <c r="Y25" i="16"/>
  <c r="Y23" i="16" s="1"/>
  <c r="D16" i="16"/>
  <c r="N54" i="15"/>
  <c r="N38" i="15"/>
  <c r="N74" i="15"/>
  <c r="N26" i="15"/>
  <c r="N29" i="15"/>
  <c r="N69" i="15"/>
  <c r="N72" i="15"/>
  <c r="N60" i="15"/>
  <c r="N32" i="15"/>
  <c r="N35" i="15"/>
  <c r="N40" i="15"/>
  <c r="N51" i="15"/>
  <c r="N37" i="15"/>
  <c r="N62" i="15"/>
  <c r="N34" i="15"/>
  <c r="N65" i="15"/>
  <c r="N49" i="15"/>
  <c r="N18" i="15"/>
  <c r="N28" i="15"/>
  <c r="N68" i="15"/>
  <c r="N47" i="15"/>
  <c r="N59" i="15"/>
  <c r="N31" i="15"/>
  <c r="N71" i="15"/>
  <c r="N20" i="15"/>
  <c r="N58" i="15"/>
  <c r="N56" i="15"/>
  <c r="N17" i="15"/>
  <c r="N53" i="15"/>
  <c r="N67" i="15"/>
  <c r="N46" i="15"/>
  <c r="N76" i="15"/>
  <c r="N78" i="15"/>
  <c r="N70" i="15"/>
  <c r="N27" i="15"/>
  <c r="N19" i="15"/>
  <c r="N84" i="15"/>
  <c r="N45" i="15"/>
  <c r="N33" i="15"/>
  <c r="N36" i="15"/>
  <c r="N30" i="15"/>
  <c r="N52" i="15"/>
  <c r="N55" i="15"/>
  <c r="N61" i="15"/>
  <c r="N75" i="15"/>
  <c r="N66" i="15"/>
  <c r="N24" i="15"/>
  <c r="S85" i="16"/>
  <c r="Y39" i="16" l="1"/>
  <c r="Y118" i="16" s="1"/>
  <c r="N16" i="15"/>
  <c r="N15" i="15" s="1"/>
  <c r="D31" i="16"/>
  <c r="N57" i="15"/>
  <c r="N126" i="15" s="1"/>
  <c r="N63" i="15"/>
  <c r="N73" i="15"/>
  <c r="N64" i="15"/>
  <c r="N50" i="15"/>
  <c r="N48" i="15" s="1"/>
  <c r="N25" i="15"/>
  <c r="N23" i="15" s="1"/>
  <c r="U85" i="16"/>
  <c r="N39" i="15" l="1"/>
  <c r="T95" i="16"/>
  <c r="N77" i="15"/>
  <c r="N120" i="15" l="1"/>
  <c r="N79" i="15"/>
  <c r="T86" i="16"/>
  <c r="Y41" i="16"/>
  <c r="N83" i="15"/>
  <c r="N85" i="15" s="1"/>
  <c r="N87" i="15" s="1"/>
  <c r="N118" i="15"/>
  <c r="N41" i="15"/>
  <c r="N86" i="15" l="1"/>
  <c r="N95" i="15"/>
  <c r="T45" i="15"/>
  <c r="T59" i="15"/>
  <c r="T71" i="15"/>
  <c r="T70" i="15"/>
  <c r="T47" i="15"/>
  <c r="T28" i="15"/>
  <c r="T66" i="15"/>
  <c r="T68" i="15"/>
  <c r="T69" i="15"/>
  <c r="T58" i="15"/>
  <c r="T29" i="15"/>
  <c r="T51" i="15"/>
  <c r="T20" i="15"/>
  <c r="T62" i="15"/>
  <c r="T38" i="15"/>
  <c r="T31" i="15"/>
  <c r="T19" i="15"/>
  <c r="T24" i="15"/>
  <c r="T84" i="15"/>
  <c r="T37" i="15"/>
  <c r="T74" i="15"/>
  <c r="T76" i="15"/>
  <c r="T65" i="15"/>
  <c r="T61" i="15"/>
  <c r="T55" i="15"/>
  <c r="T56" i="15"/>
  <c r="T32" i="15"/>
  <c r="T46" i="15"/>
  <c r="T36" i="15"/>
  <c r="T60" i="15"/>
  <c r="T75" i="15"/>
  <c r="T17" i="15"/>
  <c r="T72" i="15"/>
  <c r="T40" i="15"/>
  <c r="T52" i="15"/>
  <c r="T53" i="15"/>
  <c r="T27" i="15"/>
  <c r="T30" i="15"/>
  <c r="T33" i="15"/>
  <c r="T34" i="15"/>
  <c r="T54" i="15"/>
  <c r="T26" i="15"/>
  <c r="T35" i="15"/>
  <c r="T78" i="15"/>
  <c r="T67" i="15"/>
  <c r="T49" i="15"/>
  <c r="T18" i="15"/>
  <c r="T73" i="15" l="1"/>
  <c r="T16" i="15"/>
  <c r="T15" i="15" s="1"/>
  <c r="T50" i="15"/>
  <c r="T48" i="15" s="1"/>
  <c r="T25" i="15"/>
  <c r="T23" i="15" s="1"/>
  <c r="T63" i="15"/>
  <c r="T57" i="15"/>
  <c r="T126" i="15" s="1"/>
  <c r="T64" i="15"/>
  <c r="T77" i="15" l="1"/>
  <c r="T79" i="15" s="1"/>
  <c r="T39" i="15"/>
  <c r="T120" i="15" l="1"/>
  <c r="T118" i="15"/>
  <c r="T83" i="15"/>
  <c r="T85" i="15" s="1"/>
  <c r="T87" i="15" s="1"/>
  <c r="T41" i="15"/>
  <c r="T95" i="15" l="1"/>
  <c r="T86" i="15"/>
  <c r="J85" i="16" l="1"/>
  <c r="O85" i="16" l="1"/>
  <c r="K84" i="15" l="1"/>
  <c r="K85" i="15" s="1"/>
  <c r="K85" i="16"/>
  <c r="K95" i="16" l="1"/>
  <c r="K87" i="15"/>
  <c r="K95" i="15" l="1"/>
  <c r="K86" i="15"/>
  <c r="I84" i="15" l="1"/>
  <c r="Q85" i="16" l="1"/>
  <c r="Q95" i="16" l="1"/>
  <c r="Q97" i="16"/>
  <c r="Q86" i="16" l="1"/>
  <c r="Q70" i="15" l="1"/>
  <c r="Q54" i="15"/>
  <c r="Q71" i="15"/>
  <c r="Q26" i="15"/>
  <c r="Q33" i="15"/>
  <c r="Q20" i="15"/>
  <c r="Q47" i="15"/>
  <c r="Q68" i="15"/>
  <c r="Q60" i="15"/>
  <c r="Q40" i="15"/>
  <c r="Q75" i="15"/>
  <c r="Q51" i="15"/>
  <c r="Q19" i="15"/>
  <c r="Q66" i="15"/>
  <c r="Q62" i="15"/>
  <c r="Q78" i="15"/>
  <c r="Q49" i="15"/>
  <c r="Q29" i="15"/>
  <c r="Q27" i="15"/>
  <c r="Q17" i="15"/>
  <c r="Q76" i="15"/>
  <c r="Q58" i="15"/>
  <c r="Q24" i="15"/>
  <c r="Q84" i="15"/>
  <c r="Q38" i="15"/>
  <c r="Q74" i="15"/>
  <c r="Q18" i="15"/>
  <c r="Q69" i="15"/>
  <c r="Q53" i="15"/>
  <c r="Q59" i="15"/>
  <c r="Q56" i="15"/>
  <c r="Q36" i="15"/>
  <c r="Q61" i="15"/>
  <c r="Q46" i="15"/>
  <c r="Q35" i="15"/>
  <c r="Q45" i="15"/>
  <c r="Q34" i="15"/>
  <c r="Q28" i="15"/>
  <c r="Q37" i="15"/>
  <c r="Q65" i="15"/>
  <c r="Q30" i="15"/>
  <c r="Q72" i="15"/>
  <c r="Q52" i="15"/>
  <c r="Q32" i="15"/>
  <c r="Q67" i="15"/>
  <c r="Q55" i="15"/>
  <c r="Q31" i="15"/>
  <c r="Q73" i="15" l="1"/>
  <c r="Q63" i="15"/>
  <c r="Q57" i="15"/>
  <c r="Q126" i="15" s="1"/>
  <c r="Q64" i="15"/>
  <c r="Q16" i="15"/>
  <c r="Q15" i="15" s="1"/>
  <c r="Q50" i="15"/>
  <c r="Q48" i="15" s="1"/>
  <c r="Q25" i="15"/>
  <c r="Q23" i="15" s="1"/>
  <c r="Q77" i="15" l="1"/>
  <c r="Q120" i="15" s="1"/>
  <c r="Q39" i="15"/>
  <c r="Q79" i="15" l="1"/>
  <c r="Q41" i="15"/>
  <c r="Q118" i="15"/>
  <c r="Q83" i="15"/>
  <c r="Q85" i="15" s="1"/>
  <c r="Q87" i="15" s="1"/>
  <c r="Q86" i="15" l="1"/>
  <c r="Q95" i="15"/>
  <c r="Z84" i="15" l="1"/>
  <c r="G85" i="16" l="1"/>
  <c r="E76" i="16" l="1"/>
  <c r="AB73" i="16"/>
  <c r="AB77" i="16" s="1"/>
  <c r="AB120" i="16" s="1"/>
  <c r="AB23" i="16"/>
  <c r="E38" i="16"/>
  <c r="D38" i="16" s="1"/>
  <c r="AB79" i="16" l="1"/>
  <c r="E73" i="16"/>
  <c r="D73" i="16" s="1"/>
  <c r="D76" i="16"/>
  <c r="E60" i="16" l="1"/>
  <c r="D60" i="16" s="1"/>
  <c r="E59" i="16"/>
  <c r="D59" i="16" s="1"/>
  <c r="E46" i="16"/>
  <c r="D46" i="16" s="1"/>
  <c r="AC57" i="16" l="1"/>
  <c r="E58" i="16"/>
  <c r="E57" i="16" l="1"/>
  <c r="D57" i="16" s="1"/>
  <c r="D58" i="16"/>
  <c r="E56" i="16" l="1"/>
  <c r="D56" i="16" s="1"/>
  <c r="R48" i="16"/>
  <c r="R77" i="16" s="1"/>
  <c r="R120" i="16" s="1"/>
  <c r="AA77" i="16" l="1"/>
  <c r="AA120" i="16" s="1"/>
  <c r="Y77" i="16"/>
  <c r="Y120" i="16" s="1"/>
  <c r="L77" i="16" l="1"/>
  <c r="L120" i="16" s="1"/>
  <c r="L45" i="15"/>
  <c r="L77" i="15" s="1"/>
  <c r="L120" i="15" l="1"/>
  <c r="L83" i="15"/>
  <c r="I45" i="15"/>
  <c r="I77" i="15" s="1"/>
  <c r="E45" i="16"/>
  <c r="I77" i="16"/>
  <c r="I120" i="16" s="1"/>
  <c r="Z45" i="15"/>
  <c r="Z77" i="15" s="1"/>
  <c r="Z77" i="16"/>
  <c r="Z120" i="16" s="1"/>
  <c r="Z120" i="15" l="1"/>
  <c r="Z83" i="15"/>
  <c r="Z85" i="15" s="1"/>
  <c r="I83" i="15"/>
  <c r="I85" i="15" s="1"/>
  <c r="I120" i="15"/>
  <c r="D45" i="16"/>
  <c r="AC48" i="16" l="1"/>
  <c r="AC77" i="16" s="1"/>
  <c r="AC120" i="16" s="1"/>
  <c r="E54" i="16"/>
  <c r="E48" i="16" l="1"/>
  <c r="D54" i="16"/>
  <c r="V25" i="16"/>
  <c r="V23" i="16" s="1"/>
  <c r="V39" i="16" s="1"/>
  <c r="V118" i="16" s="1"/>
  <c r="E26" i="16"/>
  <c r="R91" i="15"/>
  <c r="R96" i="16"/>
  <c r="I96" i="16"/>
  <c r="I91" i="15"/>
  <c r="I89" i="16"/>
  <c r="R89" i="16"/>
  <c r="E68" i="16" l="1"/>
  <c r="V64" i="16"/>
  <c r="V77" i="16" s="1"/>
  <c r="V120" i="16" s="1"/>
  <c r="I96" i="15"/>
  <c r="D26" i="16"/>
  <c r="E25" i="16"/>
  <c r="D48" i="16"/>
  <c r="I92" i="15"/>
  <c r="R96" i="15"/>
  <c r="R89" i="15"/>
  <c r="AC79" i="16"/>
  <c r="V79" i="16" l="1"/>
  <c r="D25" i="16"/>
  <c r="I89" i="15"/>
  <c r="D68" i="16"/>
  <c r="E64" i="16"/>
  <c r="D64" i="16" l="1"/>
  <c r="V41" i="16"/>
  <c r="V85" i="16" l="1"/>
  <c r="AC85" i="16" l="1"/>
  <c r="V95" i="16" l="1"/>
  <c r="V94" i="16" s="1"/>
  <c r="V97" i="16"/>
  <c r="AC95" i="16" l="1"/>
  <c r="AC86" i="16"/>
  <c r="AC26" i="15" s="1"/>
  <c r="V114" i="15"/>
  <c r="V93" i="16"/>
  <c r="V115" i="16" s="1"/>
  <c r="V86" i="16"/>
  <c r="AC30" i="15" l="1"/>
  <c r="AC60" i="15"/>
  <c r="AC72" i="15"/>
  <c r="AC52" i="15"/>
  <c r="AC55" i="15"/>
  <c r="AC71" i="15"/>
  <c r="AC84" i="15"/>
  <c r="AC59" i="15"/>
  <c r="AC61" i="15"/>
  <c r="AC58" i="15"/>
  <c r="AC70" i="15"/>
  <c r="AC31" i="15"/>
  <c r="AC75" i="15"/>
  <c r="AC35" i="15"/>
  <c r="AC51" i="15"/>
  <c r="AC49" i="15"/>
  <c r="AC68" i="15"/>
  <c r="AC38" i="15"/>
  <c r="AC66" i="15"/>
  <c r="AC34" i="15"/>
  <c r="AC27" i="15"/>
  <c r="AC47" i="15"/>
  <c r="AC32" i="15"/>
  <c r="AC36" i="15"/>
  <c r="AC28" i="15"/>
  <c r="AC45" i="15"/>
  <c r="AC24" i="15"/>
  <c r="AC40" i="15"/>
  <c r="AC62" i="15"/>
  <c r="V59" i="15"/>
  <c r="V55" i="15"/>
  <c r="V62" i="15"/>
  <c r="V18" i="15"/>
  <c r="V20" i="15"/>
  <c r="V58" i="15"/>
  <c r="V65" i="15"/>
  <c r="V26" i="15"/>
  <c r="V54" i="15"/>
  <c r="V24" i="15"/>
  <c r="V27" i="15"/>
  <c r="V37" i="15"/>
  <c r="V52" i="15"/>
  <c r="V46" i="15"/>
  <c r="V56" i="15"/>
  <c r="V53" i="15"/>
  <c r="V66" i="15"/>
  <c r="V35" i="15"/>
  <c r="V71" i="15"/>
  <c r="V61" i="15"/>
  <c r="V51" i="15"/>
  <c r="V30" i="15"/>
  <c r="V45" i="15"/>
  <c r="V74" i="15"/>
  <c r="V32" i="15"/>
  <c r="V84" i="15"/>
  <c r="V36" i="15"/>
  <c r="V47" i="15"/>
  <c r="V72" i="15"/>
  <c r="V67" i="15"/>
  <c r="V68" i="15"/>
  <c r="V69" i="15"/>
  <c r="V17" i="15"/>
  <c r="V19" i="15"/>
  <c r="V34" i="15"/>
  <c r="V31" i="15"/>
  <c r="V38" i="15"/>
  <c r="V33" i="15"/>
  <c r="V76" i="15"/>
  <c r="V75" i="15"/>
  <c r="V78" i="15"/>
  <c r="V29" i="15"/>
  <c r="V60" i="15"/>
  <c r="V49" i="15"/>
  <c r="V70" i="15"/>
  <c r="V28" i="15"/>
  <c r="V40" i="15"/>
  <c r="AC74" i="15"/>
  <c r="AC18" i="15"/>
  <c r="AC54" i="15"/>
  <c r="AC76" i="15"/>
  <c r="AC33" i="15"/>
  <c r="AC53" i="15"/>
  <c r="AC69" i="15"/>
  <c r="AC67" i="15"/>
  <c r="AC37" i="15"/>
  <c r="AC20" i="15"/>
  <c r="AC78" i="15"/>
  <c r="AC17" i="15"/>
  <c r="AC29" i="15"/>
  <c r="AC65" i="15"/>
  <c r="AC56" i="15"/>
  <c r="AC46" i="15"/>
  <c r="AC19" i="15"/>
  <c r="V16" i="15" l="1"/>
  <c r="V15" i="15" s="1"/>
  <c r="AC50" i="15"/>
  <c r="AC64" i="15"/>
  <c r="AC57" i="15"/>
  <c r="AC126" i="15" s="1"/>
  <c r="AC16" i="15"/>
  <c r="AC15" i="15" s="1"/>
  <c r="AC48" i="15"/>
  <c r="V63" i="15"/>
  <c r="AC25" i="15"/>
  <c r="AC23" i="15" s="1"/>
  <c r="AC73" i="15"/>
  <c r="V57" i="15"/>
  <c r="V126" i="15" s="1"/>
  <c r="V64" i="15"/>
  <c r="V73" i="15"/>
  <c r="V25" i="15"/>
  <c r="V23" i="15" s="1"/>
  <c r="AC63" i="15"/>
  <c r="V50" i="15"/>
  <c r="V48" i="15" s="1"/>
  <c r="V77" i="15" l="1"/>
  <c r="V79" i="15" s="1"/>
  <c r="AC77" i="15"/>
  <c r="AC120" i="15" s="1"/>
  <c r="AC39" i="15"/>
  <c r="V39" i="15"/>
  <c r="V120" i="15" l="1"/>
  <c r="V83" i="15"/>
  <c r="V85" i="15" s="1"/>
  <c r="V87" i="15" s="1"/>
  <c r="V86" i="15" s="1"/>
  <c r="AC79" i="15"/>
  <c r="AC83" i="15"/>
  <c r="AC85" i="15" s="1"/>
  <c r="AC87" i="15" s="1"/>
  <c r="AC95" i="15" s="1"/>
  <c r="AC118" i="15"/>
  <c r="AC41" i="15"/>
  <c r="V41" i="15"/>
  <c r="V118" i="15"/>
  <c r="V95" i="15" l="1"/>
  <c r="V94" i="15" s="1"/>
  <c r="V93" i="15" s="1"/>
  <c r="V115" i="15" s="1"/>
  <c r="AC86" i="15"/>
  <c r="AA79" i="16"/>
  <c r="V127" i="15" l="1"/>
  <c r="AA85" i="16"/>
  <c r="I78" i="15" l="1"/>
  <c r="I79" i="15" s="1"/>
  <c r="I79" i="16"/>
  <c r="AB15" i="16" l="1"/>
  <c r="AB39" i="16" s="1"/>
  <c r="AB118" i="16" s="1"/>
  <c r="E19" i="16"/>
  <c r="D19" i="16" l="1"/>
  <c r="E15" i="16"/>
  <c r="AB41" i="16"/>
  <c r="D15" i="16" l="1"/>
  <c r="AB85" i="16"/>
  <c r="Z79" i="16" l="1"/>
  <c r="Z78" i="15"/>
  <c r="Z79" i="15" s="1"/>
  <c r="E34" i="16"/>
  <c r="D34" i="16" s="1"/>
  <c r="E35" i="16"/>
  <c r="D35" i="16" s="1"/>
  <c r="E36" i="16"/>
  <c r="D36" i="16" s="1"/>
  <c r="E33" i="16" l="1"/>
  <c r="H23" i="16"/>
  <c r="H39" i="16" s="1"/>
  <c r="H118" i="16" s="1"/>
  <c r="Z85" i="16"/>
  <c r="D33" i="16" l="1"/>
  <c r="E23" i="16"/>
  <c r="D23" i="16" l="1"/>
  <c r="E71" i="16" l="1"/>
  <c r="H77" i="16"/>
  <c r="H120" i="16" s="1"/>
  <c r="H79" i="16" l="1"/>
  <c r="D71" i="16"/>
  <c r="H41" i="16" l="1"/>
  <c r="L78" i="15" l="1"/>
  <c r="L79" i="15" s="1"/>
  <c r="L79" i="16"/>
  <c r="H85" i="16" l="1"/>
  <c r="Y79" i="16" l="1"/>
  <c r="I85" i="16" l="1"/>
  <c r="AA95" i="16" l="1"/>
  <c r="R79" i="16"/>
  <c r="AA86" i="16" l="1"/>
  <c r="Y85" i="16"/>
  <c r="AA74" i="15" l="1"/>
  <c r="AA60" i="15"/>
  <c r="AA34" i="15"/>
  <c r="AA72" i="15"/>
  <c r="AA28" i="15"/>
  <c r="AA55" i="15"/>
  <c r="AA53" i="15"/>
  <c r="AA35" i="15"/>
  <c r="AA37" i="15"/>
  <c r="AA65" i="15"/>
  <c r="AA51" i="15"/>
  <c r="AA71" i="15"/>
  <c r="AA54" i="15"/>
  <c r="AA58" i="15"/>
  <c r="AA26" i="15"/>
  <c r="AA20" i="15"/>
  <c r="AA70" i="15"/>
  <c r="AA76" i="15"/>
  <c r="AA78" i="15"/>
  <c r="AA30" i="15"/>
  <c r="AA33" i="15"/>
  <c r="AA66" i="15"/>
  <c r="AA62" i="15"/>
  <c r="AA19" i="15"/>
  <c r="AA61" i="15"/>
  <c r="AA27" i="15"/>
  <c r="AA67" i="15"/>
  <c r="AA29" i="15"/>
  <c r="AA32" i="15"/>
  <c r="AA47" i="15"/>
  <c r="AA69" i="15"/>
  <c r="AA59" i="15"/>
  <c r="AA84" i="15"/>
  <c r="AA56" i="15"/>
  <c r="AA49" i="15"/>
  <c r="AA46" i="15"/>
  <c r="AA52" i="15"/>
  <c r="AA45" i="15"/>
  <c r="AA75" i="15"/>
  <c r="AA68" i="15"/>
  <c r="AA36" i="15"/>
  <c r="AA38" i="15"/>
  <c r="AA17" i="15"/>
  <c r="AA31" i="15"/>
  <c r="AA24" i="15"/>
  <c r="AA40" i="15"/>
  <c r="AA18" i="15"/>
  <c r="AA63" i="15" l="1"/>
  <c r="AA73" i="15"/>
  <c r="AA57" i="15"/>
  <c r="AA126" i="15" s="1"/>
  <c r="AA64" i="15"/>
  <c r="AA16" i="15"/>
  <c r="AA15" i="15" s="1"/>
  <c r="AA25" i="15"/>
  <c r="AA23" i="15" s="1"/>
  <c r="AA50" i="15"/>
  <c r="AA48" i="15" s="1"/>
  <c r="AA77" i="15" l="1"/>
  <c r="AA120" i="15" s="1"/>
  <c r="Y95" i="16"/>
  <c r="AA39" i="15"/>
  <c r="AA79" i="15" l="1"/>
  <c r="AA83" i="15"/>
  <c r="AA85" i="15" s="1"/>
  <c r="AA87" i="15" s="1"/>
  <c r="AA118" i="15"/>
  <c r="AA41" i="15"/>
  <c r="Y86" i="16"/>
  <c r="AA86" i="15" l="1"/>
  <c r="AA95" i="15"/>
  <c r="Y62" i="15"/>
  <c r="Y74" i="15"/>
  <c r="Y72" i="15"/>
  <c r="Y47" i="15"/>
  <c r="Y38" i="15"/>
  <c r="Y75" i="15"/>
  <c r="Y84" i="15"/>
  <c r="Y58" i="15"/>
  <c r="Y19" i="15"/>
  <c r="Y49" i="15"/>
  <c r="Y45" i="15"/>
  <c r="Y56" i="15"/>
  <c r="Y37" i="15"/>
  <c r="Y35" i="15"/>
  <c r="Y36" i="15"/>
  <c r="Y27" i="15"/>
  <c r="Y34" i="15"/>
  <c r="Y32" i="15"/>
  <c r="Y78" i="15"/>
  <c r="Y24" i="15"/>
  <c r="Y71" i="15"/>
  <c r="Y67" i="15"/>
  <c r="Y65" i="15"/>
  <c r="Y60" i="15"/>
  <c r="Y51" i="15"/>
  <c r="Y76" i="15"/>
  <c r="Y18" i="15"/>
  <c r="Y68" i="15"/>
  <c r="Y29" i="15"/>
  <c r="Y66" i="15"/>
  <c r="Y26" i="15"/>
  <c r="Y33" i="15"/>
  <c r="Y55" i="15"/>
  <c r="Y31" i="15"/>
  <c r="Y54" i="15"/>
  <c r="Y17" i="15"/>
  <c r="Y30" i="15"/>
  <c r="Y46" i="15"/>
  <c r="Y59" i="15"/>
  <c r="Y69" i="15"/>
  <c r="Y40" i="15"/>
  <c r="Y28" i="15"/>
  <c r="Y20" i="15"/>
  <c r="Y52" i="15"/>
  <c r="Y61" i="15"/>
  <c r="Y70" i="15"/>
  <c r="Y53" i="15"/>
  <c r="Y50" i="15" l="1"/>
  <c r="Y48" i="15" s="1"/>
  <c r="Y63" i="15"/>
  <c r="Y73" i="15"/>
  <c r="Y25" i="15"/>
  <c r="Y23" i="15" s="1"/>
  <c r="Y64" i="15"/>
  <c r="Y16" i="15"/>
  <c r="Y15" i="15" s="1"/>
  <c r="Y57" i="15"/>
  <c r="Y126" i="15" s="1"/>
  <c r="Y77" i="15" l="1"/>
  <c r="Y79" i="15" s="1"/>
  <c r="Y39" i="15"/>
  <c r="Y120" i="15" l="1"/>
  <c r="Y118" i="15"/>
  <c r="Y83" i="15"/>
  <c r="Y85" i="15" s="1"/>
  <c r="Y87" i="15" s="1"/>
  <c r="Y41" i="15"/>
  <c r="Y95" i="15" l="1"/>
  <c r="Y86" i="15"/>
  <c r="R85" i="16" l="1"/>
  <c r="R95" i="16" l="1"/>
  <c r="R94" i="16" s="1"/>
  <c r="R97" i="16"/>
  <c r="R93" i="16" l="1"/>
  <c r="R115" i="16" s="1"/>
  <c r="R114" i="15"/>
  <c r="R86" i="16"/>
  <c r="R60" i="15" l="1"/>
  <c r="R52" i="15"/>
  <c r="R71" i="15"/>
  <c r="R37" i="15"/>
  <c r="R74" i="15"/>
  <c r="R34" i="15"/>
  <c r="R49" i="15"/>
  <c r="R31" i="15"/>
  <c r="R68" i="15"/>
  <c r="R53" i="15"/>
  <c r="R47" i="15"/>
  <c r="R67" i="15"/>
  <c r="R38" i="15"/>
  <c r="R54" i="15"/>
  <c r="R36" i="15"/>
  <c r="R18" i="15"/>
  <c r="R58" i="15"/>
  <c r="R35" i="15"/>
  <c r="R20" i="15"/>
  <c r="R17" i="15"/>
  <c r="R16" i="15" s="1"/>
  <c r="R46" i="15"/>
  <c r="R69" i="15"/>
  <c r="R26" i="15"/>
  <c r="R24" i="15"/>
  <c r="R45" i="15"/>
  <c r="R75" i="15"/>
  <c r="R65" i="15"/>
  <c r="R76" i="15"/>
  <c r="R62" i="15"/>
  <c r="R40" i="15"/>
  <c r="R28" i="15"/>
  <c r="R55" i="15"/>
  <c r="R84" i="15"/>
  <c r="R66" i="15"/>
  <c r="R51" i="15"/>
  <c r="R27" i="15"/>
  <c r="R56" i="15"/>
  <c r="R30" i="15"/>
  <c r="R70" i="15"/>
  <c r="R19" i="15"/>
  <c r="R29" i="15"/>
  <c r="R33" i="15"/>
  <c r="R78" i="15"/>
  <c r="R32" i="15"/>
  <c r="R59" i="15"/>
  <c r="R72" i="15"/>
  <c r="R61" i="15"/>
  <c r="R50" i="15" l="1"/>
  <c r="R48" i="15" s="1"/>
  <c r="R57" i="15"/>
  <c r="R126" i="15" s="1"/>
  <c r="R73" i="15"/>
  <c r="R64" i="15"/>
  <c r="R25" i="15"/>
  <c r="R23" i="15" s="1"/>
  <c r="R63" i="15"/>
  <c r="R15" i="15"/>
  <c r="R77" i="15" l="1"/>
  <c r="R120" i="15" s="1"/>
  <c r="R39" i="15"/>
  <c r="L84" i="15"/>
  <c r="L85" i="15" s="1"/>
  <c r="L85" i="16"/>
  <c r="R79" i="15" l="1"/>
  <c r="R118" i="15"/>
  <c r="R83" i="15"/>
  <c r="R85" i="15" s="1"/>
  <c r="R87" i="15" s="1"/>
  <c r="R41" i="15"/>
  <c r="R95" i="15" l="1"/>
  <c r="R94" i="15" s="1"/>
  <c r="R93" i="15" s="1"/>
  <c r="R86" i="15"/>
  <c r="R115" i="15" l="1"/>
  <c r="R127" i="15"/>
  <c r="W85" i="16" l="1"/>
  <c r="E84" i="16"/>
  <c r="W95" i="16" l="1"/>
  <c r="W86" i="16" l="1"/>
  <c r="W17" i="15" l="1"/>
  <c r="W52" i="15"/>
  <c r="W72" i="15"/>
  <c r="W51" i="15"/>
  <c r="W36" i="15"/>
  <c r="W55" i="15"/>
  <c r="W74" i="15"/>
  <c r="W29" i="15"/>
  <c r="W58" i="15"/>
  <c r="W38" i="15"/>
  <c r="W19" i="15"/>
  <c r="W78" i="15"/>
  <c r="W32" i="15"/>
  <c r="W67" i="15"/>
  <c r="W61" i="15"/>
  <c r="W31" i="15"/>
  <c r="W66" i="15"/>
  <c r="W65" i="15"/>
  <c r="W70" i="15"/>
  <c r="W59" i="15"/>
  <c r="W47" i="15"/>
  <c r="W53" i="15"/>
  <c r="W69" i="15"/>
  <c r="W18" i="15"/>
  <c r="W20" i="15"/>
  <c r="W33" i="15"/>
  <c r="W37" i="15"/>
  <c r="W26" i="15"/>
  <c r="W71" i="15"/>
  <c r="W45" i="15"/>
  <c r="W40" i="15"/>
  <c r="W49" i="15"/>
  <c r="W68" i="15"/>
  <c r="W56" i="15"/>
  <c r="W46" i="15"/>
  <c r="W76" i="15"/>
  <c r="W54" i="15"/>
  <c r="W84" i="15"/>
  <c r="W28" i="15"/>
  <c r="W30" i="15"/>
  <c r="W34" i="15"/>
  <c r="W35" i="15"/>
  <c r="W62" i="15"/>
  <c r="W24" i="15"/>
  <c r="W60" i="15"/>
  <c r="W27" i="15"/>
  <c r="W75" i="15"/>
  <c r="W57" i="15" l="1"/>
  <c r="W126" i="15" s="1"/>
  <c r="W16" i="15"/>
  <c r="W15" i="15" s="1"/>
  <c r="W64" i="15"/>
  <c r="W63" i="15"/>
  <c r="W73" i="15"/>
  <c r="W25" i="15"/>
  <c r="W23" i="15" s="1"/>
  <c r="W50" i="15"/>
  <c r="W48" i="15" s="1"/>
  <c r="W77" i="15" l="1"/>
  <c r="W79" i="15" s="1"/>
  <c r="W39" i="15"/>
  <c r="W120" i="15" l="1"/>
  <c r="W118" i="15"/>
  <c r="W83" i="15"/>
  <c r="W41" i="15"/>
  <c r="W85" i="15" l="1"/>
  <c r="W87" i="15" s="1"/>
  <c r="W95" i="15" l="1"/>
  <c r="W86" i="15"/>
  <c r="AB95" i="16" l="1"/>
  <c r="AB86" i="16" l="1"/>
  <c r="AB18" i="15" l="1"/>
  <c r="AB20" i="15"/>
  <c r="AB67" i="15"/>
  <c r="AB49" i="15"/>
  <c r="AB59" i="15"/>
  <c r="AB72" i="15"/>
  <c r="AB51" i="15"/>
  <c r="AB33" i="15"/>
  <c r="AB32" i="15"/>
  <c r="AB78" i="15"/>
  <c r="AB66" i="15"/>
  <c r="AB74" i="15"/>
  <c r="AB29" i="15"/>
  <c r="AB26" i="15"/>
  <c r="AB19" i="15"/>
  <c r="AB71" i="15"/>
  <c r="AB56" i="15"/>
  <c r="AB62" i="15"/>
  <c r="AB70" i="15"/>
  <c r="AB68" i="15"/>
  <c r="AB35" i="15"/>
  <c r="AB45" i="15"/>
  <c r="AB76" i="15"/>
  <c r="AB31" i="15"/>
  <c r="AB60" i="15"/>
  <c r="AB36" i="15"/>
  <c r="AB28" i="15"/>
  <c r="AB27" i="15"/>
  <c r="AB58" i="15"/>
  <c r="AB61" i="15"/>
  <c r="AB37" i="15"/>
  <c r="AB17" i="15"/>
  <c r="AB54" i="15"/>
  <c r="AB47" i="15"/>
  <c r="AB24" i="15"/>
  <c r="AB53" i="15"/>
  <c r="AB55" i="15"/>
  <c r="AB38" i="15"/>
  <c r="AB52" i="15"/>
  <c r="AB84" i="15"/>
  <c r="AB65" i="15"/>
  <c r="AB46" i="15"/>
  <c r="AB34" i="15"/>
  <c r="AB69" i="15"/>
  <c r="AB40" i="15"/>
  <c r="AB75" i="15"/>
  <c r="AB30" i="15"/>
  <c r="AB50" i="15" l="1"/>
  <c r="AB48" i="15" s="1"/>
  <c r="AB16" i="15"/>
  <c r="AB15" i="15" s="1"/>
  <c r="AB73" i="15"/>
  <c r="AB64" i="15"/>
  <c r="AB57" i="15"/>
  <c r="AB126" i="15" s="1"/>
  <c r="AB63" i="15"/>
  <c r="AB25" i="15"/>
  <c r="AB23" i="15" s="1"/>
  <c r="AB77" i="15" l="1"/>
  <c r="AB120" i="15" s="1"/>
  <c r="AB39" i="15"/>
  <c r="AB79" i="15" l="1"/>
  <c r="AB83" i="15"/>
  <c r="AB118" i="15"/>
  <c r="AB41" i="15"/>
  <c r="AB85" i="15" l="1"/>
  <c r="AB87" i="15" s="1"/>
  <c r="AB86" i="15" l="1"/>
  <c r="AB95" i="15"/>
  <c r="M22" i="16" l="1"/>
  <c r="M39" i="16"/>
  <c r="M118" i="16" s="1"/>
  <c r="E20" i="16"/>
  <c r="D20" i="16" l="1"/>
  <c r="E22" i="16"/>
  <c r="D22" i="16" s="1"/>
  <c r="E39" i="16"/>
  <c r="E118" i="16" l="1"/>
  <c r="D39" i="16"/>
  <c r="M77" i="16" l="1"/>
  <c r="M120" i="16" s="1"/>
  <c r="M63" i="16"/>
  <c r="E62" i="16"/>
  <c r="D62" i="16" l="1"/>
  <c r="E63" i="16"/>
  <c r="D63" i="16" s="1"/>
  <c r="E77" i="16"/>
  <c r="E120" i="16" l="1"/>
  <c r="D77" i="16"/>
  <c r="D79" i="16" s="1"/>
  <c r="E80" i="16"/>
  <c r="M79" i="16" l="1"/>
  <c r="E78" i="16"/>
  <c r="E79" i="16" s="1"/>
  <c r="M41" i="16" l="1"/>
  <c r="E40" i="16"/>
  <c r="E41" i="16" s="1"/>
  <c r="E83" i="16" l="1"/>
  <c r="E85" i="16" s="1"/>
  <c r="M85" i="16"/>
  <c r="M95" i="16" l="1"/>
  <c r="M86" i="16"/>
  <c r="M18" i="15" l="1"/>
  <c r="M17" i="15"/>
  <c r="M55" i="15"/>
  <c r="M32" i="15"/>
  <c r="M29" i="15"/>
  <c r="M66" i="15"/>
  <c r="M19" i="15"/>
  <c r="M68" i="15"/>
  <c r="M20" i="15"/>
  <c r="M40" i="15"/>
  <c r="M26" i="15"/>
  <c r="M62" i="15"/>
  <c r="M24" i="15"/>
  <c r="M61" i="15"/>
  <c r="M37" i="15"/>
  <c r="M34" i="15"/>
  <c r="M69" i="15"/>
  <c r="M35" i="15"/>
  <c r="M47" i="15"/>
  <c r="M28" i="15"/>
  <c r="M70" i="15"/>
  <c r="M72" i="15"/>
  <c r="M60" i="15"/>
  <c r="M38" i="15"/>
  <c r="M84" i="15"/>
  <c r="M52" i="15"/>
  <c r="M59" i="15"/>
  <c r="M49" i="15"/>
  <c r="M53" i="15"/>
  <c r="M67" i="15"/>
  <c r="M75" i="15"/>
  <c r="M74" i="15"/>
  <c r="M27" i="15"/>
  <c r="M30" i="15"/>
  <c r="M76" i="15"/>
  <c r="M36" i="15"/>
  <c r="M51" i="15"/>
  <c r="M56" i="15"/>
  <c r="M71" i="15"/>
  <c r="M65" i="15"/>
  <c r="M45" i="15"/>
  <c r="M46" i="15"/>
  <c r="M78" i="15"/>
  <c r="M58" i="15"/>
  <c r="M31" i="15"/>
  <c r="M54" i="15"/>
  <c r="M33" i="15"/>
  <c r="M50" i="15" l="1"/>
  <c r="M48" i="15" s="1"/>
  <c r="M16" i="15"/>
  <c r="M15" i="15" s="1"/>
  <c r="M25" i="15"/>
  <c r="M23" i="15" s="1"/>
  <c r="M57" i="15"/>
  <c r="M126" i="15" s="1"/>
  <c r="M64" i="15"/>
  <c r="M73" i="15"/>
  <c r="M63" i="15"/>
  <c r="M77" i="15" l="1"/>
  <c r="M39" i="15"/>
  <c r="M83" i="15" l="1"/>
  <c r="M118" i="15"/>
  <c r="M41" i="15"/>
  <c r="M120" i="15"/>
  <c r="M79" i="15"/>
  <c r="M85" i="15" l="1"/>
  <c r="M87" i="15" s="1"/>
  <c r="M95" i="15" l="1"/>
  <c r="M86" i="15"/>
  <c r="Z88" i="15" l="1"/>
  <c r="Z87" i="15" l="1"/>
  <c r="Z95" i="15" l="1"/>
  <c r="Z86" i="15"/>
  <c r="Z86" i="16" l="1"/>
  <c r="Z95" i="16"/>
  <c r="I40" i="18" l="1"/>
  <c r="I28" i="18" l="1"/>
  <c r="I37" i="18" l="1"/>
  <c r="I31" i="18" l="1"/>
  <c r="I82" i="5" l="1"/>
  <c r="I44" i="18" l="1"/>
  <c r="I46" i="18" l="1"/>
  <c r="I29" i="18" l="1"/>
  <c r="I33" i="18" l="1"/>
  <c r="I30" i="18" l="1"/>
  <c r="I39" i="18" l="1"/>
  <c r="I48" i="18" l="1"/>
  <c r="I38" i="18" l="1"/>
  <c r="I35" i="18"/>
  <c r="I42" i="18"/>
  <c r="I43" i="18" l="1"/>
  <c r="I32" i="18" l="1"/>
  <c r="I45" i="18" l="1"/>
  <c r="I41" i="18" l="1"/>
  <c r="I36" i="18" l="1"/>
  <c r="I34" i="18" l="1"/>
  <c r="I27" i="18" l="1"/>
  <c r="I47" i="18" l="1"/>
  <c r="I26" i="18" l="1"/>
  <c r="I49" i="18" s="1"/>
  <c r="I112" i="5" l="1"/>
  <c r="Z92" i="15" l="1"/>
  <c r="Z97" i="15" s="1"/>
  <c r="Z97" i="16"/>
  <c r="AB96" i="16"/>
  <c r="AB94" i="16" s="1"/>
  <c r="AB91" i="15"/>
  <c r="L91" i="15"/>
  <c r="L96" i="16"/>
  <c r="W91" i="15"/>
  <c r="W96" i="16"/>
  <c r="W94" i="16" s="1"/>
  <c r="AA91" i="16"/>
  <c r="T91" i="15" l="1"/>
  <c r="T96" i="16"/>
  <c r="T94" i="16" s="1"/>
  <c r="J96" i="16"/>
  <c r="J91" i="15"/>
  <c r="X91" i="15"/>
  <c r="X96" i="16"/>
  <c r="M91" i="15"/>
  <c r="M96" i="16"/>
  <c r="M94" i="16" s="1"/>
  <c r="W89" i="15"/>
  <c r="W96" i="15"/>
  <c r="W94" i="15" s="1"/>
  <c r="W93" i="15" s="1"/>
  <c r="G91" i="15"/>
  <c r="G96" i="16"/>
  <c r="K91" i="15"/>
  <c r="K96" i="16"/>
  <c r="K94" i="16" s="1"/>
  <c r="AA91" i="15"/>
  <c r="AA96" i="16"/>
  <c r="AA94" i="16" s="1"/>
  <c r="P96" i="16"/>
  <c r="P91" i="15"/>
  <c r="W114" i="15"/>
  <c r="L96" i="15"/>
  <c r="Z89" i="16"/>
  <c r="Z96" i="16"/>
  <c r="Z94" i="16" s="1"/>
  <c r="Z91" i="15"/>
  <c r="H91" i="15"/>
  <c r="H96" i="16"/>
  <c r="Y96" i="16"/>
  <c r="Y94" i="16" s="1"/>
  <c r="Y91" i="15"/>
  <c r="S91" i="15"/>
  <c r="S96" i="16"/>
  <c r="AB114" i="15"/>
  <c r="Q91" i="15"/>
  <c r="Q96" i="16"/>
  <c r="Q94" i="16" s="1"/>
  <c r="Q89" i="16"/>
  <c r="U91" i="15"/>
  <c r="U96" i="16"/>
  <c r="N96" i="16"/>
  <c r="N94" i="16" s="1"/>
  <c r="N91" i="15"/>
  <c r="O96" i="16"/>
  <c r="O91" i="15"/>
  <c r="AB96" i="15"/>
  <c r="AB94" i="15" s="1"/>
  <c r="AB93" i="15" s="1"/>
  <c r="AB89" i="15"/>
  <c r="K89" i="16"/>
  <c r="M97" i="16"/>
  <c r="T97" i="16"/>
  <c r="U89" i="16"/>
  <c r="N97" i="16"/>
  <c r="AA92" i="16"/>
  <c r="AA97" i="16" s="1"/>
  <c r="P89" i="16"/>
  <c r="Y97" i="16"/>
  <c r="G89" i="16"/>
  <c r="L92" i="15" l="1"/>
  <c r="L89" i="16"/>
  <c r="AB97" i="16"/>
  <c r="AB93" i="16" s="1"/>
  <c r="AB89" i="16"/>
  <c r="W97" i="16"/>
  <c r="W93" i="16" s="1"/>
  <c r="W89" i="16"/>
  <c r="O96" i="15"/>
  <c r="O89" i="15"/>
  <c r="N89" i="15"/>
  <c r="N96" i="15"/>
  <c r="N94" i="15" s="1"/>
  <c r="N93" i="15" s="1"/>
  <c r="U96" i="15"/>
  <c r="U89" i="15"/>
  <c r="Y89" i="15"/>
  <c r="Y96" i="15"/>
  <c r="Y94" i="15" s="1"/>
  <c r="Y93" i="15" s="1"/>
  <c r="Z93" i="16"/>
  <c r="Z114" i="15" s="1"/>
  <c r="J96" i="15"/>
  <c r="J89" i="15"/>
  <c r="T96" i="15"/>
  <c r="T94" i="15" s="1"/>
  <c r="T93" i="15" s="1"/>
  <c r="T89" i="15"/>
  <c r="H89" i="16"/>
  <c r="AB127" i="15"/>
  <c r="AB115" i="15"/>
  <c r="Q89" i="15"/>
  <c r="Q96" i="15"/>
  <c r="Q94" i="15" s="1"/>
  <c r="Q93" i="15" s="1"/>
  <c r="S89" i="15"/>
  <c r="S96" i="15"/>
  <c r="Z96" i="15"/>
  <c r="Z94" i="15" s="1"/>
  <c r="Z93" i="15" s="1"/>
  <c r="Z127" i="15" s="1"/>
  <c r="Z89" i="15"/>
  <c r="P96" i="15"/>
  <c r="P89" i="15"/>
  <c r="W127" i="15"/>
  <c r="W115" i="15"/>
  <c r="M96" i="15"/>
  <c r="M94" i="15" s="1"/>
  <c r="M93" i="15" s="1"/>
  <c r="M89" i="15"/>
  <c r="T93" i="16"/>
  <c r="T114" i="15"/>
  <c r="N89" i="16"/>
  <c r="AA89" i="16"/>
  <c r="J89" i="16"/>
  <c r="Q114" i="15"/>
  <c r="Q93" i="16"/>
  <c r="H96" i="15"/>
  <c r="H89" i="15"/>
  <c r="AA89" i="15"/>
  <c r="AA96" i="15"/>
  <c r="AA94" i="15" s="1"/>
  <c r="AA93" i="15" s="1"/>
  <c r="K89" i="15"/>
  <c r="K96" i="15"/>
  <c r="K94" i="15" s="1"/>
  <c r="K93" i="15" s="1"/>
  <c r="G89" i="15"/>
  <c r="G96" i="15"/>
  <c r="M114" i="15"/>
  <c r="M93" i="16"/>
  <c r="Y89" i="16"/>
  <c r="X89" i="16"/>
  <c r="T89" i="16"/>
  <c r="N93" i="16"/>
  <c r="N114" i="15"/>
  <c r="Y114" i="15"/>
  <c r="Y93" i="16"/>
  <c r="AA114" i="15"/>
  <c r="AA93" i="16"/>
  <c r="K114" i="15"/>
  <c r="X96" i="15"/>
  <c r="X89" i="15"/>
  <c r="O89" i="16"/>
  <c r="S89" i="16"/>
  <c r="M89" i="16"/>
  <c r="L88" i="15"/>
  <c r="L87" i="15" s="1"/>
  <c r="I97" i="16" l="1"/>
  <c r="I88" i="15"/>
  <c r="T127" i="15"/>
  <c r="T115" i="15"/>
  <c r="E92" i="15"/>
  <c r="L97" i="15"/>
  <c r="L89" i="15"/>
  <c r="K127" i="15"/>
  <c r="K115" i="15"/>
  <c r="N127" i="15"/>
  <c r="N115" i="15"/>
  <c r="Z115" i="15"/>
  <c r="L97" i="16"/>
  <c r="M127" i="15"/>
  <c r="M115" i="15"/>
  <c r="Q127" i="15"/>
  <c r="Q115" i="15"/>
  <c r="L86" i="15"/>
  <c r="L95" i="15"/>
  <c r="L94" i="15" s="1"/>
  <c r="AA127" i="15"/>
  <c r="AA115" i="15"/>
  <c r="Y127" i="15"/>
  <c r="Y115" i="15"/>
  <c r="L93" i="15" l="1"/>
  <c r="L127" i="15" s="1"/>
  <c r="I97" i="15"/>
  <c r="E97" i="15" s="1"/>
  <c r="I87" i="15"/>
  <c r="E88" i="15"/>
  <c r="I95" i="15" l="1"/>
  <c r="I94" i="15" s="1"/>
  <c r="I93" i="15" s="1"/>
  <c r="I127" i="15" s="1"/>
  <c r="I86" i="15"/>
  <c r="I113" i="5" l="1"/>
  <c r="I85" i="5" l="1"/>
  <c r="I83" i="5"/>
  <c r="I93" i="5" l="1"/>
  <c r="I95" i="5" l="1"/>
  <c r="I84" i="5"/>
  <c r="I94" i="5" l="1"/>
  <c r="I18" i="5" l="1"/>
  <c r="I19" i="5" l="1"/>
  <c r="I20" i="5"/>
  <c r="I105" i="5" l="1"/>
  <c r="I103" i="5"/>
  <c r="I104" i="5"/>
  <c r="I100" i="5" l="1"/>
  <c r="I98" i="5"/>
  <c r="I97" i="5"/>
  <c r="I99" i="5" l="1"/>
  <c r="P97" i="16" l="1"/>
  <c r="P95" i="16" l="1"/>
  <c r="P94" i="16" s="1"/>
  <c r="P86" i="16"/>
  <c r="P49" i="15" s="1"/>
  <c r="P20" i="15" l="1"/>
  <c r="P33" i="15"/>
  <c r="P65" i="15"/>
  <c r="P58" i="15"/>
  <c r="P51" i="15"/>
  <c r="P70" i="15"/>
  <c r="P38" i="15"/>
  <c r="P53" i="15"/>
  <c r="P40" i="15"/>
  <c r="P62" i="15"/>
  <c r="P75" i="15"/>
  <c r="P35" i="15"/>
  <c r="P19" i="15"/>
  <c r="P76" i="15"/>
  <c r="P52" i="15"/>
  <c r="P54" i="15"/>
  <c r="P31" i="15"/>
  <c r="P45" i="15"/>
  <c r="P36" i="15"/>
  <c r="P26" i="15"/>
  <c r="P24" i="15"/>
  <c r="P32" i="15"/>
  <c r="P46" i="15"/>
  <c r="P68" i="15"/>
  <c r="P17" i="15"/>
  <c r="P69" i="15"/>
  <c r="P66" i="15"/>
  <c r="P74" i="15"/>
  <c r="P27" i="15"/>
  <c r="P28" i="15"/>
  <c r="P55" i="15"/>
  <c r="P18" i="15"/>
  <c r="P72" i="15"/>
  <c r="P71" i="15"/>
  <c r="P59" i="15"/>
  <c r="P78" i="15"/>
  <c r="P47" i="15"/>
  <c r="P84" i="15"/>
  <c r="P61" i="15"/>
  <c r="P60" i="15"/>
  <c r="P34" i="15"/>
  <c r="P37" i="15"/>
  <c r="P29" i="15"/>
  <c r="P67" i="15"/>
  <c r="P56" i="15"/>
  <c r="P30" i="15"/>
  <c r="P114" i="15"/>
  <c r="P93" i="16"/>
  <c r="P115" i="16" s="1"/>
  <c r="P63" i="15" l="1"/>
  <c r="P50" i="15"/>
  <c r="P48" i="15" s="1"/>
  <c r="P73" i="15"/>
  <c r="P16" i="15"/>
  <c r="P15" i="15" s="1"/>
  <c r="P57" i="15"/>
  <c r="P126" i="15" s="1"/>
  <c r="P25" i="15"/>
  <c r="P23" i="15" s="1"/>
  <c r="P64" i="15"/>
  <c r="P39" i="15" l="1"/>
  <c r="P77" i="15"/>
  <c r="P79" i="15" s="1"/>
  <c r="P118" i="15" l="1"/>
  <c r="P41" i="15"/>
  <c r="P120" i="15"/>
  <c r="P83" i="15"/>
  <c r="P85" i="15" s="1"/>
  <c r="P87" i="15" s="1"/>
  <c r="P86" i="15" s="1"/>
  <c r="P95" i="15" l="1"/>
  <c r="P94" i="15" s="1"/>
  <c r="P93" i="15" s="1"/>
  <c r="P115" i="15" s="1"/>
  <c r="I92" i="5"/>
  <c r="P127" i="15" l="1"/>
  <c r="I102" i="5"/>
  <c r="H97" i="16" l="1"/>
  <c r="T115" i="16"/>
  <c r="H95" i="16" l="1"/>
  <c r="H94" i="16" s="1"/>
  <c r="H86" i="16"/>
  <c r="H30" i="15" s="1"/>
  <c r="X97" i="16"/>
  <c r="H47" i="15" l="1"/>
  <c r="H37" i="15"/>
  <c r="H32" i="15"/>
  <c r="H31" i="15"/>
  <c r="H19" i="15"/>
  <c r="H75" i="15"/>
  <c r="H40" i="15"/>
  <c r="H58" i="15"/>
  <c r="H29" i="15"/>
  <c r="H69" i="15"/>
  <c r="H60" i="15"/>
  <c r="H67" i="15"/>
  <c r="H76" i="15"/>
  <c r="H33" i="15"/>
  <c r="H62" i="15"/>
  <c r="H84" i="15"/>
  <c r="H72" i="15"/>
  <c r="H46" i="15"/>
  <c r="H59" i="15"/>
  <c r="H38" i="15"/>
  <c r="H45" i="15"/>
  <c r="H51" i="15"/>
  <c r="H78" i="15"/>
  <c r="H65" i="15"/>
  <c r="H56" i="15"/>
  <c r="H17" i="15"/>
  <c r="H70" i="15"/>
  <c r="H55" i="15"/>
  <c r="H61" i="15"/>
  <c r="H49" i="15"/>
  <c r="H28" i="15"/>
  <c r="H24" i="15"/>
  <c r="H71" i="15"/>
  <c r="H52" i="15"/>
  <c r="H26" i="15"/>
  <c r="H35" i="15"/>
  <c r="H34" i="15"/>
  <c r="H74" i="15"/>
  <c r="H20" i="15"/>
  <c r="H63" i="15" s="1"/>
  <c r="H53" i="15"/>
  <c r="H66" i="15"/>
  <c r="H27" i="15"/>
  <c r="H36" i="15"/>
  <c r="H68" i="15"/>
  <c r="H18" i="15"/>
  <c r="X95" i="16"/>
  <c r="X94" i="16" s="1"/>
  <c r="X86" i="16"/>
  <c r="X45" i="15" s="1"/>
  <c r="H54" i="15"/>
  <c r="H93" i="16"/>
  <c r="H115" i="16" s="1"/>
  <c r="H114" i="15"/>
  <c r="X34" i="15" l="1"/>
  <c r="X74" i="15"/>
  <c r="X65" i="15"/>
  <c r="X17" i="15"/>
  <c r="X32" i="15"/>
  <c r="X66" i="15"/>
  <c r="X68" i="15"/>
  <c r="X40" i="15"/>
  <c r="X54" i="15"/>
  <c r="X76" i="15"/>
  <c r="X61" i="15"/>
  <c r="X27" i="15"/>
  <c r="X59" i="15"/>
  <c r="X60" i="15"/>
  <c r="X49" i="15"/>
  <c r="X46" i="15"/>
  <c r="X69" i="15"/>
  <c r="X75" i="15"/>
  <c r="H57" i="15"/>
  <c r="H126" i="15" s="1"/>
  <c r="X47" i="15"/>
  <c r="X67" i="15"/>
  <c r="X18" i="15"/>
  <c r="X51" i="15"/>
  <c r="X31" i="15"/>
  <c r="X28" i="15"/>
  <c r="X20" i="15"/>
  <c r="X72" i="15"/>
  <c r="X58" i="15"/>
  <c r="X84" i="15"/>
  <c r="X53" i="15"/>
  <c r="X37" i="15"/>
  <c r="X33" i="15"/>
  <c r="X36" i="15"/>
  <c r="X19" i="15"/>
  <c r="X30" i="15"/>
  <c r="X70" i="15"/>
  <c r="X52" i="15"/>
  <c r="H16" i="15"/>
  <c r="H15" i="15" s="1"/>
  <c r="H73" i="15"/>
  <c r="X78" i="15"/>
  <c r="H25" i="15"/>
  <c r="H23" i="15" s="1"/>
  <c r="X29" i="15"/>
  <c r="X71" i="15"/>
  <c r="X56" i="15"/>
  <c r="X26" i="15"/>
  <c r="X62" i="15"/>
  <c r="X55" i="15"/>
  <c r="X35" i="15"/>
  <c r="X24" i="15"/>
  <c r="H50" i="15"/>
  <c r="H48" i="15" s="1"/>
  <c r="X38" i="15"/>
  <c r="H64" i="15"/>
  <c r="X93" i="16"/>
  <c r="X115" i="16" s="1"/>
  <c r="X114" i="15"/>
  <c r="U97" i="16"/>
  <c r="H39" i="15" l="1"/>
  <c r="H41" i="15" s="1"/>
  <c r="X73" i="15"/>
  <c r="X50" i="15"/>
  <c r="X64" i="15"/>
  <c r="X63" i="15"/>
  <c r="X57" i="15"/>
  <c r="X126" i="15" s="1"/>
  <c r="X48" i="15"/>
  <c r="X16" i="15"/>
  <c r="X15" i="15" s="1"/>
  <c r="X25" i="15"/>
  <c r="X23" i="15" s="1"/>
  <c r="H77" i="15"/>
  <c r="H79" i="15" s="1"/>
  <c r="U95" i="16"/>
  <c r="U94" i="16" s="1"/>
  <c r="U86" i="16"/>
  <c r="U74" i="15" s="1"/>
  <c r="Y115" i="16"/>
  <c r="H118" i="15" l="1"/>
  <c r="X77" i="15"/>
  <c r="X120" i="15" s="1"/>
  <c r="X39" i="15"/>
  <c r="X41" i="15" s="1"/>
  <c r="U58" i="15"/>
  <c r="U60" i="15"/>
  <c r="U17" i="15"/>
  <c r="U33" i="15"/>
  <c r="U65" i="15"/>
  <c r="U56" i="15"/>
  <c r="U70" i="15"/>
  <c r="U59" i="15"/>
  <c r="U40" i="15"/>
  <c r="U27" i="15"/>
  <c r="H120" i="15"/>
  <c r="H83" i="15"/>
  <c r="H85" i="15" s="1"/>
  <c r="H87" i="15" s="1"/>
  <c r="U69" i="15"/>
  <c r="U72" i="15"/>
  <c r="U37" i="15"/>
  <c r="U51" i="15"/>
  <c r="U66" i="15"/>
  <c r="U84" i="15"/>
  <c r="U30" i="15"/>
  <c r="U47" i="15"/>
  <c r="U29" i="15"/>
  <c r="U61" i="15"/>
  <c r="U49" i="15"/>
  <c r="U28" i="15"/>
  <c r="U34" i="15"/>
  <c r="U31" i="15"/>
  <c r="U38" i="15"/>
  <c r="U78" i="15"/>
  <c r="U20" i="15"/>
  <c r="U71" i="15"/>
  <c r="U67" i="15"/>
  <c r="U19" i="15"/>
  <c r="U24" i="15"/>
  <c r="U54" i="15"/>
  <c r="U76" i="15"/>
  <c r="U32" i="15"/>
  <c r="U55" i="15"/>
  <c r="U45" i="15"/>
  <c r="U53" i="15"/>
  <c r="U62" i="15"/>
  <c r="U36" i="15"/>
  <c r="U18" i="15"/>
  <c r="U68" i="15"/>
  <c r="U52" i="15"/>
  <c r="U35" i="15"/>
  <c r="U46" i="15"/>
  <c r="U26" i="15"/>
  <c r="U75" i="15"/>
  <c r="U114" i="15"/>
  <c r="U93" i="16"/>
  <c r="U115" i="16" s="1"/>
  <c r="U16" i="15" l="1"/>
  <c r="X79" i="15"/>
  <c r="U57" i="15"/>
  <c r="U126" i="15" s="1"/>
  <c r="X83" i="15"/>
  <c r="X85" i="15" s="1"/>
  <c r="X87" i="15" s="1"/>
  <c r="X86" i="15" s="1"/>
  <c r="U64" i="15"/>
  <c r="X118" i="15"/>
  <c r="U63" i="15"/>
  <c r="U15" i="15"/>
  <c r="U25" i="15"/>
  <c r="U23" i="15" s="1"/>
  <c r="H95" i="15"/>
  <c r="H94" i="15" s="1"/>
  <c r="H93" i="15" s="1"/>
  <c r="H86" i="15"/>
  <c r="U50" i="15"/>
  <c r="U48" i="15" s="1"/>
  <c r="U73" i="15"/>
  <c r="X95" i="15" l="1"/>
  <c r="X94" i="15" s="1"/>
  <c r="X93" i="15" s="1"/>
  <c r="X115" i="15" s="1"/>
  <c r="U39" i="15"/>
  <c r="U41" i="15" s="1"/>
  <c r="H115" i="15"/>
  <c r="H127" i="15"/>
  <c r="U77" i="15"/>
  <c r="U79" i="15" s="1"/>
  <c r="X127" i="15" l="1"/>
  <c r="U118" i="15"/>
  <c r="U120" i="15"/>
  <c r="U83" i="15"/>
  <c r="U85" i="15" s="1"/>
  <c r="U87" i="15" s="1"/>
  <c r="U95" i="15" s="1"/>
  <c r="U94" i="15" s="1"/>
  <c r="U93" i="15" s="1"/>
  <c r="U127" i="15" s="1"/>
  <c r="U115" i="15" l="1"/>
  <c r="U86" i="15"/>
  <c r="J97" i="16" l="1"/>
  <c r="J95" i="16" l="1"/>
  <c r="J94" i="16" s="1"/>
  <c r="J86" i="16"/>
  <c r="J28" i="15" s="1"/>
  <c r="J76" i="15" l="1"/>
  <c r="J78" i="15"/>
  <c r="J34" i="15"/>
  <c r="J59" i="15"/>
  <c r="J72" i="15"/>
  <c r="J49" i="15"/>
  <c r="J36" i="15"/>
  <c r="J62" i="15"/>
  <c r="J47" i="15"/>
  <c r="J19" i="15"/>
  <c r="J32" i="15"/>
  <c r="J27" i="15"/>
  <c r="J31" i="15"/>
  <c r="J53" i="15"/>
  <c r="J30" i="15"/>
  <c r="J33" i="15"/>
  <c r="J26" i="15"/>
  <c r="J65" i="15"/>
  <c r="J52" i="15"/>
  <c r="J29" i="15"/>
  <c r="J84" i="15"/>
  <c r="J46" i="15"/>
  <c r="J37" i="15"/>
  <c r="J45" i="15"/>
  <c r="J20" i="15"/>
  <c r="J38" i="15"/>
  <c r="J60" i="15"/>
  <c r="J35" i="15"/>
  <c r="J58" i="15"/>
  <c r="J54" i="15"/>
  <c r="J70" i="15"/>
  <c r="J75" i="15"/>
  <c r="J61" i="15"/>
  <c r="J66" i="15"/>
  <c r="J17" i="15"/>
  <c r="J51" i="15"/>
  <c r="J40" i="15"/>
  <c r="J24" i="15"/>
  <c r="J56" i="15"/>
  <c r="J18" i="15"/>
  <c r="J55" i="15"/>
  <c r="J68" i="15"/>
  <c r="J74" i="15"/>
  <c r="J69" i="15"/>
  <c r="J67" i="15"/>
  <c r="J71" i="15"/>
  <c r="J93" i="16"/>
  <c r="J115" i="16" s="1"/>
  <c r="J114" i="15"/>
  <c r="J50" i="15" l="1"/>
  <c r="J48" i="15" s="1"/>
  <c r="J63" i="15"/>
  <c r="J57" i="15"/>
  <c r="J126" i="15" s="1"/>
  <c r="J25" i="15"/>
  <c r="J23" i="15" s="1"/>
  <c r="J73" i="15"/>
  <c r="J16" i="15"/>
  <c r="J15" i="15" s="1"/>
  <c r="J64" i="15"/>
  <c r="J77" i="15" l="1"/>
  <c r="J79" i="15" s="1"/>
  <c r="J39" i="15"/>
  <c r="J120" i="15" l="1"/>
  <c r="J83" i="15"/>
  <c r="J85" i="15" s="1"/>
  <c r="J87" i="15" s="1"/>
  <c r="J95" i="15" s="1"/>
  <c r="J94" i="15" s="1"/>
  <c r="J93" i="15" s="1"/>
  <c r="J41" i="15"/>
  <c r="J118" i="15"/>
  <c r="J86" i="15" l="1"/>
  <c r="J115" i="15"/>
  <c r="J127" i="15"/>
  <c r="O97" i="16" l="1"/>
  <c r="O95" i="16" l="1"/>
  <c r="O94" i="16" s="1"/>
  <c r="O86" i="16"/>
  <c r="O75" i="15" s="1"/>
  <c r="O20" i="15" l="1"/>
  <c r="O45" i="15"/>
  <c r="O28" i="15"/>
  <c r="O33" i="15"/>
  <c r="O59" i="15"/>
  <c r="O26" i="15"/>
  <c r="O49" i="15"/>
  <c r="O24" i="15"/>
  <c r="O30" i="15"/>
  <c r="O62" i="15"/>
  <c r="O74" i="15"/>
  <c r="O35" i="15"/>
  <c r="O19" i="15"/>
  <c r="O17" i="15"/>
  <c r="O36" i="15"/>
  <c r="O47" i="15"/>
  <c r="O68" i="15"/>
  <c r="O52" i="15"/>
  <c r="O29" i="15"/>
  <c r="O65" i="15"/>
  <c r="O55" i="15"/>
  <c r="O67" i="15"/>
  <c r="O38" i="15"/>
  <c r="O54" i="15"/>
  <c r="O31" i="15"/>
  <c r="O37" i="15"/>
  <c r="O51" i="15"/>
  <c r="O61" i="15"/>
  <c r="O40" i="15"/>
  <c r="O34" i="15"/>
  <c r="O66" i="15"/>
  <c r="O46" i="15"/>
  <c r="O56" i="15"/>
  <c r="O84" i="15"/>
  <c r="O18" i="15"/>
  <c r="O78" i="15"/>
  <c r="O69" i="15"/>
  <c r="O27" i="15"/>
  <c r="O60" i="15"/>
  <c r="O53" i="15"/>
  <c r="O70" i="15"/>
  <c r="O72" i="15"/>
  <c r="O71" i="15"/>
  <c r="O58" i="15"/>
  <c r="O32" i="15"/>
  <c r="O76" i="15"/>
  <c r="O93" i="16"/>
  <c r="O115" i="16" s="1"/>
  <c r="O114" i="15"/>
  <c r="O63" i="15" l="1"/>
  <c r="O73" i="15"/>
  <c r="O16" i="15"/>
  <c r="O15" i="15" s="1"/>
  <c r="O64" i="15"/>
  <c r="O25" i="15"/>
  <c r="O23" i="15" s="1"/>
  <c r="O50" i="15"/>
  <c r="O48" i="15" s="1"/>
  <c r="O57" i="15"/>
  <c r="O126" i="15" s="1"/>
  <c r="O39" i="15" l="1"/>
  <c r="O77" i="15"/>
  <c r="O120" i="15" s="1"/>
  <c r="O79" i="15" l="1"/>
  <c r="O83" i="15"/>
  <c r="O85" i="15" s="1"/>
  <c r="O87" i="15" s="1"/>
  <c r="O95" i="15" s="1"/>
  <c r="O94" i="15" s="1"/>
  <c r="O93" i="15" s="1"/>
  <c r="O115" i="15" s="1"/>
  <c r="O41" i="15"/>
  <c r="O118" i="15"/>
  <c r="O127" i="15" l="1"/>
  <c r="O86" i="15"/>
  <c r="K86" i="16" l="1"/>
  <c r="K97" i="16"/>
  <c r="K93" i="16" s="1"/>
  <c r="K115" i="16" l="1"/>
  <c r="I95" i="16" l="1"/>
  <c r="I94" i="16" s="1"/>
  <c r="I86" i="16"/>
  <c r="I93" i="16" l="1"/>
  <c r="I115" i="16" l="1"/>
  <c r="I114" i="15"/>
  <c r="I115" i="15" s="1"/>
  <c r="L86" i="16" l="1"/>
  <c r="L95" i="16"/>
  <c r="L94" i="16" s="1"/>
  <c r="L93" i="16" l="1"/>
  <c r="L115" i="16" l="1"/>
  <c r="L114" i="15"/>
  <c r="L115" i="15" s="1"/>
  <c r="M115" i="16"/>
  <c r="N115" i="16" l="1"/>
  <c r="Q115" i="16" l="1"/>
  <c r="S97" i="16" l="1"/>
  <c r="S95" i="16" l="1"/>
  <c r="S94" i="16" s="1"/>
  <c r="S86" i="16"/>
  <c r="S60" i="15" s="1"/>
  <c r="S76" i="15" l="1"/>
  <c r="S61" i="15"/>
  <c r="S24" i="15"/>
  <c r="S71" i="15"/>
  <c r="S72" i="15"/>
  <c r="S75" i="15"/>
  <c r="S66" i="15"/>
  <c r="S38" i="15"/>
  <c r="S78" i="15"/>
  <c r="S17" i="15"/>
  <c r="S62" i="15"/>
  <c r="S19" i="15"/>
  <c r="S20" i="15"/>
  <c r="S67" i="15"/>
  <c r="S84" i="15"/>
  <c r="S56" i="15"/>
  <c r="S49" i="15"/>
  <c r="S27" i="15"/>
  <c r="S58" i="15"/>
  <c r="S34" i="15"/>
  <c r="S68" i="15"/>
  <c r="S51" i="15"/>
  <c r="S59" i="15"/>
  <c r="S33" i="15"/>
  <c r="S69" i="15"/>
  <c r="S47" i="15"/>
  <c r="S35" i="15"/>
  <c r="S18" i="15"/>
  <c r="S40" i="15"/>
  <c r="S26" i="15"/>
  <c r="S53" i="15"/>
  <c r="S74" i="15"/>
  <c r="S46" i="15"/>
  <c r="S28" i="15"/>
  <c r="S70" i="15"/>
  <c r="S32" i="15"/>
  <c r="S29" i="15"/>
  <c r="S45" i="15"/>
  <c r="S65" i="15"/>
  <c r="S55" i="15"/>
  <c r="S37" i="15"/>
  <c r="S30" i="15"/>
  <c r="S52" i="15"/>
  <c r="S36" i="15"/>
  <c r="S54" i="15"/>
  <c r="S31" i="15"/>
  <c r="S93" i="16"/>
  <c r="S115" i="16" s="1"/>
  <c r="S114" i="15"/>
  <c r="S57" i="15" l="1"/>
  <c r="S126" i="15" s="1"/>
  <c r="S50" i="15"/>
  <c r="S48" i="15" s="1"/>
  <c r="S73" i="15"/>
  <c r="S16" i="15"/>
  <c r="S15" i="15" s="1"/>
  <c r="S63" i="15"/>
  <c r="S64" i="15"/>
  <c r="S25" i="15"/>
  <c r="S23" i="15" s="1"/>
  <c r="S39" i="15" l="1"/>
  <c r="S118" i="15" s="1"/>
  <c r="S77" i="15"/>
  <c r="S79" i="15" s="1"/>
  <c r="S41" i="15" l="1"/>
  <c r="S83" i="15"/>
  <c r="S85" i="15" s="1"/>
  <c r="S87" i="15" s="1"/>
  <c r="S86" i="15" s="1"/>
  <c r="S120" i="15"/>
  <c r="S95" i="15" l="1"/>
  <c r="S94" i="15" s="1"/>
  <c r="S93" i="15" s="1"/>
  <c r="AA114" i="16"/>
  <c r="AA115" i="16" s="1"/>
  <c r="S115" i="15" l="1"/>
  <c r="S127" i="15"/>
  <c r="Z115" i="16"/>
  <c r="G95" i="16" l="1"/>
  <c r="G86" i="16"/>
  <c r="G60" i="15" s="1"/>
  <c r="E60" i="15" s="1"/>
  <c r="D60" i="15" s="1"/>
  <c r="E87" i="16"/>
  <c r="E88" i="16"/>
  <c r="G97" i="16"/>
  <c r="G29" i="15" l="1"/>
  <c r="E29" i="15" s="1"/>
  <c r="D29" i="15" s="1"/>
  <c r="G56" i="15"/>
  <c r="E56" i="15" s="1"/>
  <c r="D56" i="15" s="1"/>
  <c r="G62" i="15"/>
  <c r="E62" i="15" s="1"/>
  <c r="G30" i="15"/>
  <c r="E30" i="15" s="1"/>
  <c r="D30" i="15" s="1"/>
  <c r="G19" i="15"/>
  <c r="E19" i="15" s="1"/>
  <c r="D19" i="15" s="1"/>
  <c r="G38" i="15"/>
  <c r="E38" i="15" s="1"/>
  <c r="D38" i="15" s="1"/>
  <c r="G28" i="15"/>
  <c r="E28" i="15" s="1"/>
  <c r="D28" i="15" s="1"/>
  <c r="G70" i="15"/>
  <c r="E70" i="15" s="1"/>
  <c r="D70" i="15" s="1"/>
  <c r="G26" i="15"/>
  <c r="E26" i="15" s="1"/>
  <c r="G40" i="15"/>
  <c r="E40" i="15" s="1"/>
  <c r="E86" i="16"/>
  <c r="G37" i="15"/>
  <c r="E37" i="15" s="1"/>
  <c r="D37" i="15" s="1"/>
  <c r="G52" i="15"/>
  <c r="E52" i="15" s="1"/>
  <c r="D52" i="15" s="1"/>
  <c r="G47" i="15"/>
  <c r="E47" i="15" s="1"/>
  <c r="D47" i="15" s="1"/>
  <c r="G76" i="15"/>
  <c r="E76" i="15" s="1"/>
  <c r="D76" i="15" s="1"/>
  <c r="G61" i="15"/>
  <c r="E61" i="15" s="1"/>
  <c r="D61" i="15" s="1"/>
  <c r="G67" i="15"/>
  <c r="E67" i="15" s="1"/>
  <c r="D67" i="15" s="1"/>
  <c r="G72" i="15"/>
  <c r="E72" i="15" s="1"/>
  <c r="D72" i="15" s="1"/>
  <c r="G51" i="15"/>
  <c r="E51" i="15" s="1"/>
  <c r="G68" i="15"/>
  <c r="E68" i="15" s="1"/>
  <c r="D68" i="15" s="1"/>
  <c r="G27" i="15"/>
  <c r="E27" i="15" s="1"/>
  <c r="D27" i="15" s="1"/>
  <c r="G33" i="15"/>
  <c r="E33" i="15" s="1"/>
  <c r="D33" i="15" s="1"/>
  <c r="G32" i="15"/>
  <c r="E32" i="15" s="1"/>
  <c r="D32" i="15" s="1"/>
  <c r="G20" i="15"/>
  <c r="E20" i="15" s="1"/>
  <c r="D20" i="15" s="1"/>
  <c r="G69" i="15"/>
  <c r="E69" i="15" s="1"/>
  <c r="D69" i="15" s="1"/>
  <c r="G53" i="15"/>
  <c r="E53" i="15" s="1"/>
  <c r="D53" i="15" s="1"/>
  <c r="G45" i="15"/>
  <c r="E45" i="15" s="1"/>
  <c r="G24" i="15"/>
  <c r="E24" i="15" s="1"/>
  <c r="D24" i="15" s="1"/>
  <c r="G84" i="15"/>
  <c r="E84" i="15" s="1"/>
  <c r="G75" i="15"/>
  <c r="E75" i="15" s="1"/>
  <c r="D75" i="15" s="1"/>
  <c r="G58" i="15"/>
  <c r="G18" i="15"/>
  <c r="E18" i="15" s="1"/>
  <c r="D18" i="15" s="1"/>
  <c r="G46" i="15"/>
  <c r="E46" i="15" s="1"/>
  <c r="D46" i="15" s="1"/>
  <c r="G34" i="15"/>
  <c r="E34" i="15" s="1"/>
  <c r="D34" i="15" s="1"/>
  <c r="G36" i="15"/>
  <c r="E36" i="15" s="1"/>
  <c r="D36" i="15" s="1"/>
  <c r="G55" i="15"/>
  <c r="E55" i="15" s="1"/>
  <c r="D55" i="15" s="1"/>
  <c r="G17" i="15"/>
  <c r="E17" i="15" s="1"/>
  <c r="G59" i="15"/>
  <c r="E59" i="15" s="1"/>
  <c r="D59" i="15" s="1"/>
  <c r="G66" i="15"/>
  <c r="E66" i="15" s="1"/>
  <c r="D66" i="15" s="1"/>
  <c r="G35" i="15"/>
  <c r="E35" i="15" s="1"/>
  <c r="D35" i="15" s="1"/>
  <c r="G78" i="15"/>
  <c r="G31" i="15"/>
  <c r="E31" i="15" s="1"/>
  <c r="D31" i="15" s="1"/>
  <c r="G74" i="15"/>
  <c r="E74" i="15" s="1"/>
  <c r="G94" i="16"/>
  <c r="E95" i="16"/>
  <c r="G49" i="15"/>
  <c r="E49" i="15" s="1"/>
  <c r="G65" i="15"/>
  <c r="G71" i="15"/>
  <c r="E71" i="15" s="1"/>
  <c r="D71" i="15" s="1"/>
  <c r="G54" i="15"/>
  <c r="E54" i="15" s="1"/>
  <c r="D54" i="15" s="1"/>
  <c r="G63" i="15" l="1"/>
  <c r="G16" i="15"/>
  <c r="G15" i="15" s="1"/>
  <c r="G73" i="15"/>
  <c r="G57" i="15"/>
  <c r="G50" i="15"/>
  <c r="G48" i="15" s="1"/>
  <c r="E58" i="15"/>
  <c r="E57" i="15" s="1"/>
  <c r="D57" i="15" s="1"/>
  <c r="G25" i="15"/>
  <c r="G23" i="15" s="1"/>
  <c r="D45" i="15"/>
  <c r="D49" i="15"/>
  <c r="G114" i="15"/>
  <c r="G93" i="16"/>
  <c r="G115" i="16" s="1"/>
  <c r="D51" i="15"/>
  <c r="E50" i="15"/>
  <c r="D50" i="15" s="1"/>
  <c r="D26" i="15"/>
  <c r="E25" i="15"/>
  <c r="G64" i="15"/>
  <c r="E65" i="15"/>
  <c r="D74" i="15"/>
  <c r="E73" i="15"/>
  <c r="D73" i="15" s="1"/>
  <c r="E16" i="15"/>
  <c r="D17" i="15"/>
  <c r="E63" i="15"/>
  <c r="D63" i="15" s="1"/>
  <c r="D62" i="15"/>
  <c r="G126" i="15"/>
  <c r="G39" i="15" l="1"/>
  <c r="G41" i="15" s="1"/>
  <c r="D58" i="15"/>
  <c r="G77" i="15"/>
  <c r="E64" i="15"/>
  <c r="D64" i="15" s="1"/>
  <c r="D65" i="15"/>
  <c r="D25" i="15"/>
  <c r="E23" i="15"/>
  <c r="D23" i="15" s="1"/>
  <c r="E48" i="15"/>
  <c r="E15" i="15"/>
  <c r="D16" i="15"/>
  <c r="G83" i="15" l="1"/>
  <c r="E83" i="15" s="1"/>
  <c r="E85" i="15" s="1"/>
  <c r="G118" i="15"/>
  <c r="G120" i="15"/>
  <c r="G79" i="15"/>
  <c r="D15" i="15"/>
  <c r="E39" i="15"/>
  <c r="D48" i="15"/>
  <c r="E77" i="15"/>
  <c r="G85" i="15" l="1"/>
  <c r="G86" i="15" s="1"/>
  <c r="E118" i="15"/>
  <c r="D39" i="15"/>
  <c r="E41" i="15"/>
  <c r="E80" i="15"/>
  <c r="D77" i="15"/>
  <c r="E120" i="15"/>
  <c r="G87" i="15" l="1"/>
  <c r="E87" i="15" s="1"/>
  <c r="E86" i="15" s="1"/>
  <c r="D79" i="15"/>
  <c r="G95" i="15" l="1"/>
  <c r="E95" i="15" s="1"/>
  <c r="G94" i="15" l="1"/>
  <c r="G93" i="15" s="1"/>
  <c r="G127" i="15" s="1"/>
  <c r="W115" i="16"/>
  <c r="G115" i="15" l="1"/>
  <c r="AB115" i="16"/>
  <c r="I50" i="5" l="1"/>
  <c r="I48" i="5" l="1"/>
  <c r="I49" i="5" l="1"/>
  <c r="I35" i="5"/>
  <c r="I33" i="5" l="1"/>
  <c r="I34" i="5" l="1"/>
  <c r="I23" i="5" l="1"/>
  <c r="I24" i="5" l="1"/>
  <c r="I30" i="5" l="1"/>
  <c r="I28" i="5"/>
  <c r="I29" i="5" l="1"/>
  <c r="I25" i="5" l="1"/>
  <c r="I15" i="5" l="1"/>
  <c r="I63" i="5"/>
  <c r="I64" i="5" l="1"/>
  <c r="I65" i="5"/>
  <c r="I14" i="5" l="1"/>
  <c r="I13" i="5" l="1"/>
  <c r="I53" i="5" l="1"/>
  <c r="I55" i="5" l="1"/>
  <c r="I54" i="5" l="1"/>
  <c r="I73" i="5" l="1"/>
  <c r="I75" i="5"/>
  <c r="I74" i="5" l="1"/>
  <c r="I110" i="5" l="1"/>
  <c r="I108" i="5" l="1"/>
  <c r="I109" i="5" l="1"/>
  <c r="I68" i="5" l="1"/>
  <c r="I70" i="5"/>
  <c r="I80" i="5" l="1"/>
  <c r="I78" i="5"/>
  <c r="I69" i="5"/>
  <c r="I79" i="5" l="1"/>
  <c r="I88" i="5" l="1"/>
  <c r="I58" i="5"/>
  <c r="I90" i="5"/>
  <c r="I59" i="5" l="1"/>
  <c r="I89" i="5" l="1"/>
  <c r="I60" i="5"/>
  <c r="I38" i="5" l="1"/>
  <c r="I39" i="5" l="1"/>
  <c r="I40" i="5" l="1"/>
  <c r="I43" i="5" l="1"/>
  <c r="I45" i="5"/>
  <c r="I44" i="5" l="1"/>
  <c r="I111" i="5" l="1"/>
  <c r="I66" i="5" l="1"/>
  <c r="I106" i="5" l="1"/>
  <c r="I56" i="5" l="1"/>
  <c r="I16" i="5" l="1"/>
  <c r="I91" i="5" l="1"/>
  <c r="I96" i="5" l="1"/>
  <c r="I22" i="5" l="1"/>
  <c r="I47" i="5" l="1"/>
  <c r="I46" i="5"/>
  <c r="I41" i="5" l="1"/>
  <c r="I36" i="5" l="1"/>
  <c r="I62" i="5" l="1"/>
  <c r="I61" i="5" l="1"/>
  <c r="I21" i="5" l="1"/>
  <c r="I81" i="5" l="1"/>
  <c r="I71" i="5" l="1"/>
  <c r="I51" i="5" l="1"/>
  <c r="I27" i="5" l="1"/>
  <c r="I11" i="5" l="1"/>
  <c r="I101" i="5" l="1"/>
  <c r="I86" i="5" l="1"/>
  <c r="I26" i="5" l="1"/>
  <c r="I12" i="5" l="1"/>
  <c r="I57" i="5" l="1"/>
  <c r="I32" i="5" l="1"/>
  <c r="I31" i="5" l="1"/>
  <c r="AE91" i="16" l="1"/>
  <c r="AE91" i="15" l="1"/>
  <c r="AE96" i="16"/>
  <c r="AE94" i="16" s="1"/>
  <c r="AE92" i="16"/>
  <c r="AE97" i="16" s="1"/>
  <c r="AE89" i="16" l="1"/>
  <c r="AE114" i="15"/>
  <c r="AE93" i="16"/>
  <c r="AE115" i="16" s="1"/>
  <c r="AE96" i="15"/>
  <c r="AE94" i="15" s="1"/>
  <c r="AE93" i="15" s="1"/>
  <c r="AE89" i="15"/>
  <c r="AE127" i="15" l="1"/>
  <c r="AE115" i="15"/>
  <c r="AC96" i="16" l="1"/>
  <c r="E91" i="16"/>
  <c r="AC91" i="15"/>
  <c r="AC89" i="16"/>
  <c r="E91" i="15" l="1"/>
  <c r="E89" i="15" s="1"/>
  <c r="AC89" i="15"/>
  <c r="AC96" i="15"/>
  <c r="E92" i="16"/>
  <c r="E89" i="16" s="1"/>
  <c r="AC97" i="16"/>
  <c r="E97" i="16" s="1"/>
  <c r="E96" i="16"/>
  <c r="E94" i="16" s="1"/>
  <c r="AC94" i="16"/>
  <c r="E93" i="16" l="1"/>
  <c r="AC94" i="15"/>
  <c r="AC93" i="15" s="1"/>
  <c r="E96" i="15"/>
  <c r="E94" i="15" s="1"/>
  <c r="E93" i="15" s="1"/>
  <c r="AC93" i="16"/>
  <c r="AC114" i="15"/>
  <c r="E114" i="15" s="1"/>
  <c r="E115" i="15" l="1"/>
  <c r="AC115" i="15"/>
  <c r="AC127" i="15"/>
  <c r="AC115" i="16" l="1"/>
  <c r="I107" i="5" l="1"/>
  <c r="I87" i="5" l="1"/>
  <c r="I67" i="5" l="1"/>
  <c r="I77" i="5" l="1"/>
  <c r="I72" i="5" l="1"/>
  <c r="I37" i="5" l="1"/>
  <c r="I52" i="5" l="1"/>
  <c r="I42" i="5" l="1"/>
  <c r="E123" i="5"/>
  <c r="J55" i="1" s="1"/>
  <c r="G123" i="5" l="1"/>
  <c r="I50" i="1" l="1"/>
  <c r="J56" i="1" l="1"/>
  <c r="J54" i="1"/>
  <c r="E124" i="5" l="1"/>
  <c r="G124" i="5" l="1"/>
  <c r="E125" i="5" l="1"/>
  <c r="G125" i="5" l="1"/>
  <c r="E122" i="5" l="1"/>
  <c r="F55" i="1" s="1"/>
  <c r="I76" i="5"/>
  <c r="G122" i="5" l="1"/>
  <c r="E126" i="5" l="1"/>
  <c r="G126" i="5" l="1"/>
  <c r="E50" i="1" l="1"/>
  <c r="F54" i="1" l="1"/>
  <c r="F56" i="1"/>
  <c r="E113" i="15"/>
</calcChain>
</file>

<file path=xl/comments1.xml><?xml version="1.0" encoding="utf-8"?>
<comments xmlns="http://schemas.openxmlformats.org/spreadsheetml/2006/main">
  <authors>
    <author>Автор</author>
  </authors>
  <commentList>
    <comment ref="H30" authorId="0">
      <text>
        <r>
          <rPr>
            <b/>
            <sz val="8"/>
            <color indexed="81"/>
            <rFont val="Tahoma"/>
            <family val="2"/>
            <charset val="204"/>
          </rPr>
          <t>Автор:</t>
        </r>
        <r>
          <rPr>
            <sz val="8"/>
            <color indexed="81"/>
            <rFont val="Tahoma"/>
            <family val="2"/>
            <charset val="204"/>
          </rPr>
          <t xml:space="preserve">
учтена амортизация ТС 2 526 тыс. руб.</t>
        </r>
      </text>
    </comment>
  </commentList>
</comments>
</file>

<file path=xl/comments2.xml><?xml version="1.0" encoding="utf-8"?>
<comments xmlns="http://schemas.openxmlformats.org/spreadsheetml/2006/main">
  <authors>
    <author>Автор</author>
  </authors>
  <commentList>
    <comment ref="H30" authorId="0">
      <text>
        <r>
          <rPr>
            <b/>
            <sz val="8"/>
            <color indexed="81"/>
            <rFont val="Tahoma"/>
            <family val="2"/>
            <charset val="204"/>
          </rPr>
          <t>Автор:</t>
        </r>
        <r>
          <rPr>
            <sz val="8"/>
            <color indexed="81"/>
            <rFont val="Tahoma"/>
            <family val="2"/>
            <charset val="204"/>
          </rPr>
          <t xml:space="preserve">
учтена амортизация ТС 2 526 тыс. руб.</t>
        </r>
      </text>
    </comment>
  </commentList>
</comments>
</file>

<file path=xl/sharedStrings.xml><?xml version="1.0" encoding="utf-8"?>
<sst xmlns="http://schemas.openxmlformats.org/spreadsheetml/2006/main" count="2577" uniqueCount="477">
  <si>
    <t>№ п/п</t>
  </si>
  <si>
    <t>Тарифные группы потребителей электрической энергии (мощности)</t>
  </si>
  <si>
    <t>Единица измерения</t>
  </si>
  <si>
    <t>1 полугодие</t>
  </si>
  <si>
    <t>2 полугодие</t>
  </si>
  <si>
    <t>Диапазоны напряжения</t>
  </si>
  <si>
    <t>ВН</t>
  </si>
  <si>
    <t>СН-I</t>
  </si>
  <si>
    <t>СН-II</t>
  </si>
  <si>
    <t>НН</t>
  </si>
  <si>
    <t>1.</t>
  </si>
  <si>
    <t>1.1.</t>
  </si>
  <si>
    <t>Одноставочный тариф</t>
  </si>
  <si>
    <t>руб./кВт·ч</t>
  </si>
  <si>
    <t>1.2.</t>
  </si>
  <si>
    <t>Двухставочный тариф</t>
  </si>
  <si>
    <t>1.2.1.</t>
  </si>
  <si>
    <t>— ставка за содержание электрических сетей</t>
  </si>
  <si>
    <t>руб./кВт·мес.</t>
  </si>
  <si>
    <t>1.2.2.</t>
  </si>
  <si>
    <t>— ставка на оплату технологического расхода (потерь) в электрических сетях</t>
  </si>
  <si>
    <t>2.</t>
  </si>
  <si>
    <t>2.1.</t>
  </si>
  <si>
    <t xml:space="preserve">   Наименование сетевой организации с указанием необходимой валовой выручки (без учета оплаты потерь), НВВ которой учтена при утверждении (расчете) единых (котловых) тарифов на услуги по передаче электрической энергии в г. Санкт-Петербург</t>
  </si>
  <si>
    <t>тыс. руб.</t>
  </si>
  <si>
    <t>ООО «Сетевое предприятие «Росэнерго»</t>
  </si>
  <si>
    <t>ВСЕГО</t>
  </si>
  <si>
    <t>Наименование сетевых  организаций</t>
  </si>
  <si>
    <t>ставка за содержание электрических сетей</t>
  </si>
  <si>
    <t>ставка на оплату технологического расхода (потерь)</t>
  </si>
  <si>
    <t>руб./кВт  мес.</t>
  </si>
  <si>
    <t>руб./кВт ч</t>
  </si>
  <si>
    <t>СПб ГУП «Ленсвет» - ОАО «Ленэнерго»</t>
  </si>
  <si>
    <t>Примечание: в тарифы не включен  налог на добавленную стоимость.</t>
  </si>
  <si>
    <t>2015 год</t>
  </si>
  <si>
    <t>2016 год</t>
  </si>
  <si>
    <t>2017 год</t>
  </si>
  <si>
    <t>2018 год</t>
  </si>
  <si>
    <t>2019 год</t>
  </si>
  <si>
    <t>Наименование сетевой организации в субъекте Российской Федерации</t>
  </si>
  <si>
    <t>Год</t>
  </si>
  <si>
    <t>Х</t>
  </si>
  <si>
    <t>ООО "Северо-Западная сетевая компания"</t>
  </si>
  <si>
    <t>НВВ сетевых организаций без учета оплаты потерь</t>
  </si>
  <si>
    <t>Необходимая валовая выручка сетевых организаций на долгосрочнй период регулирования (без учета оплаты потерь)</t>
  </si>
  <si>
    <t>Прочие потребители (тарифы указываются без учета НДС)</t>
  </si>
  <si>
    <t>3.</t>
  </si>
  <si>
    <t xml:space="preserve">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t>
  </si>
  <si>
    <t xml:space="preserve">Население, проживающее в сельских населенных пунктах </t>
  </si>
  <si>
    <t>Величина перекрестного субсидирования, учтенная в ценах (тарифах) на услуги по передаче электрической энергии</t>
  </si>
  <si>
    <t>НВВ сетевых организаций без учета оплаты потерь, учтенная при утверждении (расчете) единых (котловых) тарифов на услуги по передаче электрической энергии в г. Санкт-Петербург на 2015 год</t>
  </si>
  <si>
    <t>%</t>
  </si>
  <si>
    <t>Единые (котловые) тарифы на услуги по передаче электрической энергии по сетям на территории Санкт-Петербурга на 2015 год</t>
  </si>
  <si>
    <t>m</t>
  </si>
  <si>
    <t>u</t>
  </si>
  <si>
    <t>ac</t>
  </si>
  <si>
    <t>ak</t>
  </si>
  <si>
    <t>i</t>
  </si>
  <si>
    <t>параметры</t>
  </si>
  <si>
    <t>По Санкт-Петербургу  2015 год без ОАО "Ленэнерго"</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</si>
  <si>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</si>
  <si>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</si>
  <si>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</si>
  <si>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</si>
  <si>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</si>
  <si>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</si>
  <si>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</si>
  <si>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</si>
  <si>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</si>
  <si>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</si>
  <si>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</si>
  <si>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</si>
  <si>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</si>
  <si>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</si>
  <si>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</si>
  <si>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</si>
  <si>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</si>
  <si>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</si>
  <si>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</si>
  <si>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</si>
  <si>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</si>
  <si>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</si>
  <si>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</si>
  <si>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</si>
  <si>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</si>
  <si>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</si>
  <si>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Показатели</t>
  </si>
  <si>
    <t>Ед. изм.</t>
  </si>
  <si>
    <t>Итого по СПБ</t>
  </si>
  <si>
    <t>ОАО "Ленэнерго"</t>
  </si>
  <si>
    <t>инфляция</t>
  </si>
  <si>
    <t>индекс эффективности операционных расходов</t>
  </si>
  <si>
    <t>количество активов</t>
  </si>
  <si>
    <t>у.е.</t>
  </si>
  <si>
    <t>4.</t>
  </si>
  <si>
    <t>индекс изменения количества активов</t>
  </si>
  <si>
    <t>5.</t>
  </si>
  <si>
    <t>коэффициент эластичности затрат по росту активов</t>
  </si>
  <si>
    <t>6.</t>
  </si>
  <si>
    <t>итого коэффициент индексации</t>
  </si>
  <si>
    <t>тыс. руб./        1 у.е</t>
  </si>
  <si>
    <t>Расчёт подконтрольных расходов</t>
  </si>
  <si>
    <t>Материальные затраты</t>
  </si>
  <si>
    <t>тыс.руб.</t>
  </si>
  <si>
    <t>1.1</t>
  </si>
  <si>
    <t>Вспомогательные материалы</t>
  </si>
  <si>
    <t>1.1.1</t>
  </si>
  <si>
    <t>Сырье, материалы, запасные части, инструмент, топливо</t>
  </si>
  <si>
    <t>1.1.2</t>
  </si>
  <si>
    <t>прочие вспомогательные материалы</t>
  </si>
  <si>
    <t>1.2</t>
  </si>
  <si>
    <t>Работы и услуги производственного характера (в т.ч. услуги сторонних организаций по содержанию сетей и распределительных устройств)</t>
  </si>
  <si>
    <t>Расходы на оплату труда                                                            (без отчислений на социальные нужды)</t>
  </si>
  <si>
    <t>численность                                                                                (справочно: на 100 У.Е 1 чел. раб. персонала)</t>
  </si>
  <si>
    <t>чел.</t>
  </si>
  <si>
    <t>средняя заработная плата</t>
  </si>
  <si>
    <t>руб. в мес.</t>
  </si>
  <si>
    <t>Прочие расходы, всего, в т.ч.:</t>
  </si>
  <si>
    <t>3.1</t>
  </si>
  <si>
    <t>Ремонт основных фондов</t>
  </si>
  <si>
    <t>3.2</t>
  </si>
  <si>
    <t>Работы и услуги непроизводственного характера</t>
  </si>
  <si>
    <t>3.2.1</t>
  </si>
  <si>
    <t>Услуги связи</t>
  </si>
  <si>
    <t>3.2.2</t>
  </si>
  <si>
    <t>Расходы на вневедомственную охрану, пожарную безопасность и услуги коммунального хозяйства</t>
  </si>
  <si>
    <t>3.2.3</t>
  </si>
  <si>
    <t>Расходы на юридические и информационные услуги</t>
  </si>
  <si>
    <t>3.2.4</t>
  </si>
  <si>
    <t>Расходы на аудиторские и консультационные услуги</t>
  </si>
  <si>
    <t>3.2.5</t>
  </si>
  <si>
    <t>Транспортные услуги</t>
  </si>
  <si>
    <t>3.2.6</t>
  </si>
  <si>
    <t>прочие услуги сторонних организаций</t>
  </si>
  <si>
    <t>3.3</t>
  </si>
  <si>
    <t>Расходы на командировки и представительские</t>
  </si>
  <si>
    <t>3.4</t>
  </si>
  <si>
    <t>Расходы на подготовку кадров</t>
  </si>
  <si>
    <t>3.5</t>
  </si>
  <si>
    <t>Расходы на обеспечение нормальных условий труда и мер по технике безопасности</t>
  </si>
  <si>
    <t>3.6</t>
  </si>
  <si>
    <t>Расходы на страхование</t>
  </si>
  <si>
    <t>3.7</t>
  </si>
  <si>
    <r>
      <t xml:space="preserve">Расходы на социальное развитие и поощрение </t>
    </r>
    <r>
      <rPr>
        <sz val="9"/>
        <color rgb="FFFF0000"/>
        <rFont val="Tahoma"/>
        <family val="2"/>
        <charset val="204"/>
      </rPr>
      <t>(из прибыли)</t>
    </r>
  </si>
  <si>
    <t>3.8</t>
  </si>
  <si>
    <t>Электроэнергия на хоз. нужды</t>
  </si>
  <si>
    <t>3.9</t>
  </si>
  <si>
    <t>Другие прочие подконтрольные расходы</t>
  </si>
  <si>
    <t>3.10</t>
  </si>
  <si>
    <t>ИТОГО подконтрольных расходов</t>
  </si>
  <si>
    <t>Расчёт неподконтрольных расходов</t>
  </si>
  <si>
    <t>Оплата услуг ОАО "ФСК ЕЭС"</t>
  </si>
  <si>
    <t>Амортизация</t>
  </si>
  <si>
    <t>Теплоэнергия</t>
  </si>
  <si>
    <t>Плата за аренду имущества и лизинг всего, в том числе</t>
  </si>
  <si>
    <t>7.1</t>
  </si>
  <si>
    <t>Лизинг</t>
  </si>
  <si>
    <t>7.2</t>
  </si>
  <si>
    <t>Арендная плата электросетевого оборудования</t>
  </si>
  <si>
    <t>7.2.1</t>
  </si>
  <si>
    <t>7.2.2</t>
  </si>
  <si>
    <t>ОАО "СПбЭС"</t>
  </si>
  <si>
    <t>7.2.3</t>
  </si>
  <si>
    <t>Арендная плата прочего электросетевого оборудования</t>
  </si>
  <si>
    <t>7.3</t>
  </si>
  <si>
    <t>Арендная плата зданий и помещений</t>
  </si>
  <si>
    <t>7.4</t>
  </si>
  <si>
    <t>Арендная плата за землю</t>
  </si>
  <si>
    <t>7.5</t>
  </si>
  <si>
    <t>Арендная плата прочая</t>
  </si>
  <si>
    <t>Налоги, всего, в т.ч.:</t>
  </si>
  <si>
    <t>8.1</t>
  </si>
  <si>
    <t>плата за землю</t>
  </si>
  <si>
    <t>8.2</t>
  </si>
  <si>
    <t>транспортный налог</t>
  </si>
  <si>
    <t>8.3</t>
  </si>
  <si>
    <t>налог на имущество</t>
  </si>
  <si>
    <t>8.4</t>
  </si>
  <si>
    <t>прочие налоги и сборы</t>
  </si>
  <si>
    <t>Отчисления на социальные нужды</t>
  </si>
  <si>
    <t>Прочие неподконтрольные расходы, в том числе:</t>
  </si>
  <si>
    <t>10.1</t>
  </si>
  <si>
    <t>% за пользование кредитом</t>
  </si>
  <si>
    <t>10.2</t>
  </si>
  <si>
    <t>услуги банка</t>
  </si>
  <si>
    <t>10.3</t>
  </si>
  <si>
    <r>
      <t xml:space="preserve">расходы на выплату дивидендов </t>
    </r>
    <r>
      <rPr>
        <sz val="9"/>
        <color rgb="FFFF0000"/>
        <rFont val="Tahoma"/>
        <family val="2"/>
        <charset val="204"/>
      </rPr>
      <t>(из прибыли)</t>
    </r>
  </si>
  <si>
    <t>10.4</t>
  </si>
  <si>
    <t>программа энергосбережения</t>
  </si>
  <si>
    <t>10.5</t>
  </si>
  <si>
    <t>другие прочие неподконтрольные расходы</t>
  </si>
  <si>
    <r>
      <t xml:space="preserve">Прибыль на развитие производства </t>
    </r>
    <r>
      <rPr>
        <sz val="9"/>
        <color rgb="FFFF0000"/>
        <rFont val="Tahoma"/>
        <family val="2"/>
        <charset val="204"/>
      </rPr>
      <t>(капитальные вложения)</t>
    </r>
  </si>
  <si>
    <t>Налог на прибыль, всего в том числе</t>
  </si>
  <si>
    <t>12.1</t>
  </si>
  <si>
    <t>налог на прибыль на величину капитальных вложений</t>
  </si>
  <si>
    <t>Недополученные доходы / избыток средств</t>
  </si>
  <si>
    <t>13.1</t>
  </si>
  <si>
    <t>Выпадающие доходы/экономия средств</t>
  </si>
  <si>
    <t>13.2</t>
  </si>
  <si>
    <t xml:space="preserve">Выпадающие доходы по ТП  текущего периода </t>
  </si>
  <si>
    <t>13.3</t>
  </si>
  <si>
    <t>Налог на прибыль, неучтенный в плате за технологическое присоединение</t>
  </si>
  <si>
    <t>ИТОГО неподконтрольных расходов</t>
  </si>
  <si>
    <t>РАСЧЁТ НЕОБХОДИМОЙ ВАЛОВОЙ ВЫРУЧКИ</t>
  </si>
  <si>
    <t>НВВ на содержание (ПР+НР)</t>
  </si>
  <si>
    <t>Корректировка НВВ</t>
  </si>
  <si>
    <t>НВВ на содержание сетей (НР+ПР+Кор НВВ)</t>
  </si>
  <si>
    <t>НВВ на содержание сетей, в т.ч.</t>
  </si>
  <si>
    <t>в части расчетов с "котлодержателем"</t>
  </si>
  <si>
    <r>
      <rPr>
        <b/>
        <sz val="9"/>
        <color rgb="FF3333FF"/>
        <rFont val="Tahoma"/>
        <family val="2"/>
        <charset val="204"/>
      </rPr>
      <t>прочая НВВ</t>
    </r>
    <r>
      <rPr>
        <b/>
        <sz val="9"/>
        <rFont val="Tahoma"/>
        <family val="2"/>
        <charset val="204"/>
      </rPr>
      <t xml:space="preserve">/ </t>
    </r>
    <r>
      <rPr>
        <b/>
        <sz val="9"/>
        <color rgb="FFC00000"/>
        <rFont val="Tahoma"/>
        <family val="2"/>
        <charset val="204"/>
      </rPr>
      <t>Котел "Снизу" ()</t>
    </r>
  </si>
  <si>
    <t>Расходы на компенсацию потерь,  в т.ч.</t>
  </si>
  <si>
    <t>Цена на покупку  потерь э.э.</t>
  </si>
  <si>
    <t>руб./МВт ч</t>
  </si>
  <si>
    <t>2.1</t>
  </si>
  <si>
    <t>2.2</t>
  </si>
  <si>
    <r>
      <t>прочая НВВ/</t>
    </r>
    <r>
      <rPr>
        <b/>
        <sz val="9"/>
        <color rgb="FFC00000"/>
        <rFont val="Tahoma"/>
        <family val="2"/>
        <charset val="204"/>
      </rPr>
      <t xml:space="preserve"> Котел "Снизу" ()</t>
    </r>
  </si>
  <si>
    <t>НВВ на оказание услуг по передаче э.э., всего</t>
  </si>
  <si>
    <t>3.1.1</t>
  </si>
  <si>
    <t>НВВ на содержание сетей</t>
  </si>
  <si>
    <t>3.1.2</t>
  </si>
  <si>
    <t>НВВ на компенсацию потерь</t>
  </si>
  <si>
    <t>прочая НВВ</t>
  </si>
  <si>
    <t>Поступление электрической энергии в сеть</t>
  </si>
  <si>
    <t>млн.кВт.час</t>
  </si>
  <si>
    <t>Поступление мощности в сеть</t>
  </si>
  <si>
    <t>МВт.час</t>
  </si>
  <si>
    <t>Полезный отпуск электрической энергии</t>
  </si>
  <si>
    <t>Полезный отпуск мощности</t>
  </si>
  <si>
    <t>Потери электрической  энергии</t>
  </si>
  <si>
    <t>Ставка на содержание сетей                                                                (в расчете на отпуск в сеть)</t>
  </si>
  <si>
    <t>руб./МВт. В месяц</t>
  </si>
  <si>
    <t>Ставка на оплату технологического расхода (потерь)электрической энергии на ее передачу по сетям  ( в расчете на отпуск в сеть)</t>
  </si>
  <si>
    <t>руб./МВт.час</t>
  </si>
  <si>
    <t xml:space="preserve">Одноставочный индивидуальный тариф                                                 </t>
  </si>
  <si>
    <t>Проверка НВВ с калькуляцией</t>
  </si>
  <si>
    <t>Зафиксированные значения при утверждении</t>
  </si>
  <si>
    <t>ИТОГО подконтрольных расходов (утв)</t>
  </si>
  <si>
    <t>ИТОГО неподконтрольных расходов (утв)</t>
  </si>
  <si>
    <t>АО «Санкт-Петербургские электрические сети»</t>
  </si>
  <si>
    <t>Справочно</t>
  </si>
  <si>
    <t>ООО «Северо-Западная сетевая компания»</t>
  </si>
  <si>
    <t>По Санкт-Петербургу  2015 год без ОАО "Ленэнерго" на котел</t>
  </si>
  <si>
    <t>2.2.</t>
  </si>
  <si>
    <t>2.3.</t>
  </si>
  <si>
    <t>2.4.</t>
  </si>
  <si>
    <t>Население, за исключением указанного в пунктах 2.2 и 2.3</t>
  </si>
  <si>
    <t>-</t>
  </si>
  <si>
    <r>
      <t xml:space="preserve">Приравненне к населению категории потребителей </t>
    </r>
    <r>
      <rPr>
        <b/>
        <vertAlign val="superscript"/>
        <sz val="11"/>
        <color theme="1"/>
        <rFont val="Times New Roman"/>
        <family val="1"/>
        <charset val="204"/>
      </rPr>
      <t>1</t>
    </r>
  </si>
  <si>
    <t xml:space="preserve">Примечание: 
1. В отношении следующих приравненных к населению категорий потребителей при условии оборудования домов в установленном порядке стационарными электроплитами и (или) электроотопительными установками применяются тарифы, установленные для подгруппы потребителей № 2.2:
- 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
- 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
</t>
  </si>
  <si>
    <t>Прочие потребители (тарифы указаны без учета НДС)</t>
  </si>
  <si>
    <t>Население и приравненные к нему категории потребителей (тарифы указаны с учетом НДС)</t>
  </si>
  <si>
    <t>№ п.п.</t>
  </si>
  <si>
    <t>ОАО «Объединенная энергетическая компания» - ОАО «Ленэнерго»</t>
  </si>
  <si>
    <t xml:space="preserve">Индивидуальные тарифы на услуги по передаче электрической энергии для взаиморасчетов между сетевыми организациями на территории Санкт-Петербурга 
</t>
  </si>
  <si>
    <t xml:space="preserve">Приложение к протоколу
Комитета по тарифам 
Санкт-Петербурга
от 30.12.2014 № _____ 
</t>
  </si>
  <si>
    <t xml:space="preserve">Приложение 4 к распоряжению
Комитета по тарифам 
Санкт-Петербурга
от 30.12.2014 № 625-р 
</t>
  </si>
  <si>
    <t>Всего</t>
  </si>
  <si>
    <t>BH</t>
  </si>
  <si>
    <t>CH-I</t>
  </si>
  <si>
    <t>CH-II</t>
  </si>
  <si>
    <t>HH</t>
  </si>
  <si>
    <t xml:space="preserve">Прочие потребители (тарифы указываются без учета НДС) </t>
  </si>
  <si>
    <t>- ставка за содержание электрических сетей</t>
  </si>
  <si>
    <t>руб./МВт·мес.</t>
  </si>
  <si>
    <t>x</t>
  </si>
  <si>
    <t>- ставка на оплату технологического расхода (потерь) в электрических сетях</t>
  </si>
  <si>
    <t>руб./МВт·ч</t>
  </si>
  <si>
    <t>1.3</t>
  </si>
  <si>
    <t>1.4</t>
  </si>
  <si>
    <t xml:space="preserve">Ставка перекрестного субсидирования </t>
  </si>
  <si>
    <t>с 01.05.2015 по 30.06.2015</t>
  </si>
  <si>
    <t>2.1.1</t>
  </si>
  <si>
    <t>2.1.2</t>
  </si>
  <si>
    <t>2.3</t>
  </si>
  <si>
    <t>2.4</t>
  </si>
  <si>
    <t xml:space="preserve">Таблица 1 </t>
  </si>
  <si>
    <t>Размер экономически обоснованных единых (котловых) тарифов на услуги 
по передаче  электрической энергии по сетям Санкт-Петербурга  на 2015 год</t>
  </si>
  <si>
    <t>Величины, используемые при утверждении (расчете) единых (котловых) тарифов на услуги по передаче электрической энергии в Санкт-Петербурге в соответствии с приложением 4 
к распоряжению:</t>
  </si>
  <si>
    <t>Экономически обоснованные единые (котловые) тарифы на услуги по передаче электрической энергии
 ( без учета НДС)</t>
  </si>
  <si>
    <t>Двухставочный тариф:</t>
  </si>
  <si>
    <t>1.1.1.1</t>
  </si>
  <si>
    <t>1.1.1.2</t>
  </si>
  <si>
    <t>1.2.1</t>
  </si>
  <si>
    <t>1.2.1.1</t>
  </si>
  <si>
    <t>1.2.1.2</t>
  </si>
  <si>
    <t>1.2.2</t>
  </si>
  <si>
    <t>Наименование сетевой организации с указанием необходимой валовой выручки (без учета оплаты потерь), HBB которой учтена при утверждении (расчете) единых (котловых) тарифов на услуги по передаче электрической энергии в субъекте Российской Федерации</t>
  </si>
  <si>
    <t>HBB сетевых организаций без учета оплаты потерь, учтенная при утверждении (расчете) единых (котловых) тарифов на услуги по передаче электрической энергии в субъекте Российской Федерации</t>
  </si>
  <si>
    <t>Учтенные расходы сетевых организаций, связанные с осуществлением технологического присоединения к электрическим сетям, не включаемые в плату за технологическое присоединение</t>
  </si>
  <si>
    <t xml:space="preserve">Таблица 2 </t>
  </si>
  <si>
    <t>Показатели для целей расчета единых (котловых) тарифов на услуги по передаче электрической энергии по сетям Санкт-Петербурга на 2015 год</t>
  </si>
  <si>
    <t>№
п/п</t>
  </si>
  <si>
    <t>Тарифные группы 
потребителей электрической энергии (мощности)</t>
  </si>
  <si>
    <t>ВН-1</t>
  </si>
  <si>
    <t>Величины, используемые при утверждении (расчете) единых (котловых) тарифов на услуги по передаче электрической энергии:</t>
  </si>
  <si>
    <t>Плановый объем полезного отпуска электрической энергии всех потребителей, оплачивающих услуги по передаче по единым (котловым) тарифам на услуги по передаче электрической энергии, в т.ч.:</t>
  </si>
  <si>
    <t xml:space="preserve">млн. кВт∙ч </t>
  </si>
  <si>
    <t>Население и приравненные к нему категории потребителей :</t>
  </si>
  <si>
    <t>Население и приравненные к нему категории потребителей, за исключением указанного в пунктах 1.1.1.2 и 1.1.1.3:
 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
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</si>
  <si>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Плановый объем полезного отпуска электрической энергии (в том числе с учетом дифференциации по двум и по трем зонам суток)</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</si>
  <si>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 
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
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</si>
  <si>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1.1.3</t>
  </si>
  <si>
    <t>Население, проживающее в сельских населенных пунктах и приравненные к ним:
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
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</si>
  <si>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1.1.4</t>
  </si>
  <si>
    <t>Приравненные к населению категории потребителей, за исключением указанных в пункте 71(1) Основ ценообразования:</t>
  </si>
  <si>
    <t>1.1.4.1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</si>
  <si>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t>
  </si>
  <si>
    <t>1.1.4.2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</si>
  <si>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t>
  </si>
  <si>
    <t>1.1.4.3</t>
  </si>
  <si>
    <t>Содержащиеся за счет прихожан религиозные организации</t>
  </si>
  <si>
    <t>1.1.4.4</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</si>
  <si>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в объемах фактического потребления населения и приравненных к нему категорий потребителей и объемах электроэнергии, израсходованной на места общего пользования в целях потребления на коммунально-бытовые нужды граждан и не используемой для осуществления коммерческой (профессиональной) деятельности.</t>
  </si>
  <si>
    <t>1.1.4.5</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</si>
  <si>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t>
  </si>
  <si>
    <t>1.1.2.1</t>
  </si>
  <si>
    <t>Население и приравненные к нему категории потребителей, за исключением указанного в пунктах 1.2.2.2 и 1.2.2.3:
 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
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</si>
  <si>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1.1.2.2</t>
  </si>
  <si>
    <t>Население, проживающее в городских населенных пунктах в домах,оборудованных в установленном порядке стационарными электроплитами и (или) электроотопительными установками и приравненные к ним: 
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
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</si>
  <si>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млн. кВт.ч.</t>
  </si>
  <si>
    <t>1.1.2.3</t>
  </si>
  <si>
    <t>1.1.2.4</t>
  </si>
  <si>
    <t>1.1.2.4.1</t>
  </si>
  <si>
    <t>1.1.2.4.2</t>
  </si>
  <si>
    <t>1.1.2.4.3</t>
  </si>
  <si>
    <t xml:space="preserve">Содержащиеся за счет прихожан религиозные организации
</t>
  </si>
  <si>
    <t>1.1.2.4.4</t>
  </si>
  <si>
    <t xml:space="preserve">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в объемах фактического потребления населения и приравненных к нему категорий потребителей и объемах электроэнергии, израсходованной на места общего пользования в целях потребления на коммунально-бытовые нужды граждан и не используемой для осуществления коммерческой (профессиональной) деятельности.
</t>
  </si>
  <si>
    <t>1.1.2.4.5</t>
  </si>
  <si>
    <t xml:space="preserve">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t>
  </si>
  <si>
    <t>Плановый объем полезного отпуска электрической энергии потребителям, не относящимся к населению и приравненным к нему категориям потребителей</t>
  </si>
  <si>
    <r>
      <t xml:space="preserve">Величина заявленной мощности всех потребителей, оплачивающих услуги по передаче по единым (котловым) тарифам на услуги по передаче электрической энергии, </t>
    </r>
    <r>
      <rPr>
        <vertAlign val="superscript"/>
        <sz val="11"/>
        <rFont val="Times New Roman"/>
        <family val="1"/>
        <charset val="204"/>
      </rPr>
      <t xml:space="preserve"> </t>
    </r>
    <r>
      <rPr>
        <sz val="11"/>
        <rFont val="Times New Roman"/>
        <family val="1"/>
        <charset val="204"/>
      </rPr>
      <t>в т.ч.:</t>
    </r>
  </si>
  <si>
    <t>МВт</t>
  </si>
  <si>
    <t>Величина заявленной мощности (в том числе с учетом дифференциации по двум и по трем зонам суток)</t>
  </si>
  <si>
    <t>Величина заявленной мощности потребителей, не относящихся к  населению и приравненным к нему категориям потребителей</t>
  </si>
  <si>
    <t xml:space="preserve"> </t>
  </si>
  <si>
    <t>Единые (котловые) тарифы на услуги по передаче электрической энергии по сетям Санкт-Петербурга, поставляемой населению и приравненным к нему категориям потребителей на территории Санкт-Петербурга на 2015 год</t>
  </si>
  <si>
    <t>Население и приравненные к нему категории потребителей ( в пределах социальной нормы потребления электроэнергии) (тарифы указываются без учета НДС)</t>
  </si>
  <si>
    <t>Население и приравненные к нему категории потребителей, за исключением указанного в пунктах 1.2 и 1.3:
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
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
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</si>
  <si>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</si>
  <si>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Население, проживающее в городских населенных пунктах в домах,оборудованных в установленном порядке стационарными электроплитами и (или) электроотопительными установками и приравненные к ним: 
 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
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
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</si>
  <si>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Население, проживающее в сельских населенных пунктах и приравненные к ним:
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
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
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</si>
  <si>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 xml:space="preserve">— </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</si>
  <si>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</si>
  <si>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</si>
  <si>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</si>
  <si>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</si>
  <si>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</si>
  <si>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 xml:space="preserve">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
</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</si>
  <si>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</si>
  <si>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</si>
  <si>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Население и приравненные к нему категории потребителей, за исключением указанного в пунктах 2.2 и 2.3:
 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
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</si>
  <si>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Население, проживающее в городских населенных пунктах в домах,оборудованных в установленном порядке стационарными электроплитами и (или) электроотопительными установками и приравненные к ним: 
 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
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</si>
  <si>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Приравненные к населению категории потребителей, за исключением  указанных в пункте 71(1) Основ ценообразования:</t>
  </si>
  <si>
    <t>2.4.1</t>
  </si>
  <si>
    <t>2.4.2</t>
  </si>
  <si>
    <t>2.4.3</t>
  </si>
  <si>
    <t>2.4.4</t>
  </si>
  <si>
    <t>2.4.5</t>
  </si>
  <si>
    <r>
      <t>Население и приравненные к нему категории потребителей (сверх социальной нормы потребления электроэнергии) (тарифы указываются с учетом НДС)</t>
    </r>
    <r>
      <rPr>
        <vertAlign val="superscript"/>
        <sz val="10"/>
        <rFont val="Times New Roman"/>
        <family val="1"/>
        <charset val="204"/>
      </rPr>
      <t>2</t>
    </r>
  </si>
  <si>
    <r>
      <t>___</t>
    </r>
    <r>
      <rPr>
        <sz val="10"/>
        <rFont val="Times New Roman"/>
        <family val="1"/>
        <charset val="204"/>
      </rPr>
      <t>Примечание. В примечании указываются необходимые сведения по применению настоящего приложения.</t>
    </r>
  </si>
  <si>
    <r>
      <t>_____</t>
    </r>
    <r>
      <rPr>
        <vertAlign val="superscript"/>
        <sz val="10"/>
        <rFont val="Times New Roman"/>
        <family val="1"/>
        <charset val="204"/>
      </rPr>
      <t>1</t>
    </r>
    <r>
      <rPr>
        <sz val="10"/>
        <color indexed="9"/>
        <rFont val="Times New Roman"/>
        <family val="1"/>
        <charset val="204"/>
      </rPr>
      <t>_</t>
    </r>
    <r>
      <rPr>
        <sz val="10"/>
        <rFont val="Times New Roman"/>
        <family val="1"/>
        <charset val="204"/>
      </rPr>
      <t>В случае установления тарифов на услуги по передаче электрической энергии на долгосрочный период регулирования на каждый год долгосрочного периода приложение дополняется соответствующими столбцами.</t>
    </r>
  </si>
  <si>
    <r>
      <t>_____</t>
    </r>
    <r>
      <rPr>
        <vertAlign val="superscript"/>
        <sz val="10"/>
        <rFont val="Times New Roman"/>
        <family val="1"/>
        <charset val="204"/>
      </rPr>
      <t>2</t>
    </r>
    <r>
      <rPr>
        <sz val="10"/>
        <color indexed="9"/>
        <rFont val="Times New Roman"/>
        <family val="1"/>
        <charset val="204"/>
      </rPr>
      <t>_</t>
    </r>
    <r>
      <rPr>
        <sz val="10"/>
        <rFont val="Times New Roman"/>
        <family val="1"/>
        <charset val="204"/>
      </rPr>
      <t>В случае отсутствия принятия решения об установлении социальной нормы потребления электрической энергии (мощности) в субъекте Российской Федерации заполняются только пункты 1-1.4.5, при этом строка 1 обозначается как "Население и приравненные к нему категории потребителей (тарифы указываются с учетом НДС)" .</t>
    </r>
  </si>
  <si>
    <t>Приложение 2
к протоколу заседания правления
Комитета по тарифам 
Санкт-Петербурга 
от 30.04.2015 № ____</t>
  </si>
  <si>
    <t>ПРОВЕРКА</t>
  </si>
  <si>
    <r>
      <t>Население и приравненные к нему категории потребителей (сверх социальной нормы потребления электроэнергии)</t>
    </r>
    <r>
      <rPr>
        <vertAlign val="superscript"/>
        <sz val="11"/>
        <color rgb="FF0000FF"/>
        <rFont val="Times New Roman"/>
        <family val="1"/>
        <charset val="204"/>
      </rPr>
      <t>2</t>
    </r>
  </si>
  <si>
    <t>Единые (котловые) тарифы на услуги по передаче электрической энергии по сетям Санкт-Петербурга, поставляемой прочим потребителям                                             на 2016 год</t>
  </si>
  <si>
    <t>Приложение 1 
к протоколу заседания правления
Комитета по тарифам 
Санкт-Петербурга 
от __.__.2015 № ___-р</t>
  </si>
  <si>
    <t>ПАО «Ленэнерго» - ОАО «Морской порт Санкт-Петербург»</t>
  </si>
  <si>
    <t>ЗАО «Царскосельская энергетическая компания» - ПАО «Ленэнерго»</t>
  </si>
  <si>
    <t>ЗАО «Курортэнерго» -   
ПАО «Ленэнерго»</t>
  </si>
  <si>
    <t>ОАО «Петродворцовая электросеть» -ПАО «Ленэнерго»</t>
  </si>
  <si>
    <t>АО «Санкт-Петербургские электрические сети» - ПАО «Ленэнерго»</t>
  </si>
  <si>
    <t>ГУП «Петербургский метрополитен» - ПАО «Ленэнерго»</t>
  </si>
  <si>
    <t>ЗАО «Колпинская сетевая компания» - ПАО «Ленэнерго»</t>
  </si>
  <si>
    <t>ОАО «Российские железные дороги» (филиал «ТРАНСЭНЕРГО») - ПАО «Ленэнерго»</t>
  </si>
  <si>
    <t>ОАО «ЛОМО» -ПАО «Ленэнерго»</t>
  </si>
  <si>
    <t>ЗАО «Канонерский судоремонтный завод» - ПАО «Ленэнерго»</t>
  </si>
  <si>
    <t>ООО «Ижорская энергетическая компания» - ПАО «Ленэнерго»</t>
  </si>
  <si>
    <t>ООО «Производственное объединение «Пекар» - ПАО «Ленэнерго»</t>
  </si>
  <si>
    <t>ОАО «Аэропорт «Пулково» - 
ПАО «Ленэнерго»</t>
  </si>
  <si>
    <t>ООО «Региональные электрические сети» - ПАО «Ленэнерго»</t>
  </si>
  <si>
    <t>ОАО «Воздушные Ворота Северной Столицы» - ПАО «Ленэнерго»</t>
  </si>
  <si>
    <t>ООО «Сетевое предприятие «Росэнерго» - ПАО «Ленэнерго»</t>
  </si>
  <si>
    <t>ОАО «Оборонэнерго» (филиал «Северо-Западный») - ПАО «Ленэнерго»</t>
  </si>
  <si>
    <t>ООО «Северо-Западная сетевая компания» - ПАО «Ленэнерго»</t>
  </si>
  <si>
    <t>ПАО «Ленэнерго» - ЗАО «КировТЭК»</t>
  </si>
  <si>
    <t>руб./МВт  мес.</t>
  </si>
  <si>
    <t>2020 год</t>
  </si>
  <si>
    <t>ОАО «Объединенная энергетическая компания»</t>
  </si>
  <si>
    <t>ООО «Ижорская энергетическая компания»</t>
  </si>
  <si>
    <t>ООО «Региональные электрические сети»</t>
  </si>
  <si>
    <t>ЗАО «Колпинская сетевая компания»</t>
  </si>
  <si>
    <t>Показатели для целей расчета единых (котловых) тарифов на услуги по передаче электрической энергии по сетям Санкт-Петербурга на 2016 год</t>
  </si>
  <si>
    <t>Население и приравненные к нему категории потребителей, за исключением указанного в пунктах 1.1.2 и 1.1.3:
 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
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</si>
  <si>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r>
      <t>Население и приравненные к нему категории потребителей (сверх социальной нормы потребления электроэнергии)</t>
    </r>
    <r>
      <rPr>
        <vertAlign val="superscript"/>
        <sz val="11"/>
        <rFont val="Times New Roman"/>
        <family val="1"/>
        <charset val="204"/>
      </rPr>
      <t>2</t>
    </r>
  </si>
  <si>
    <t>Единые (котловые) тарифы на услуги по передаче электрической энергии по сетям Санкт-Петербурга, поставляемой населению и приравненным к нему категориям потребителей на территории Санкт-Петербурга на 2016 год</t>
  </si>
  <si>
    <t>Население и приравненные к нему категории потребителей ( в пределах социальной нормы потребления электроэнергии) 
(тарифы указываются без учета НДС)</t>
  </si>
  <si>
    <t xml:space="preserve">Приложение 2 к распоряжению
Комитета по тарифам 
Санкт-Петербурга
от 25.12.2015 № ___-р
</t>
  </si>
  <si>
    <t xml:space="preserve">Приложение 3 к распоряжению
Комитета по тарифам 
Санкт-Петербурга
от 25.12.2015 № ___-р  </t>
  </si>
  <si>
    <t>АО «ЛОМО» - ПАО «Ленэнерго»</t>
  </si>
  <si>
    <t>ОАО «Российские железные дороги» (Октябрьская дирекция 
по энергообеспечению - структурное подразделение Трансэнерго -  филиала ОАО «РЖД») - ПАО «Ленэнерго»</t>
  </si>
  <si>
    <t>Приложение 4
к распоряжению
Комитета по тарифам 
Санкт-Петербурга 
от 28.12.2015 № 450-р</t>
  </si>
  <si>
    <t>Таблица 2</t>
  </si>
  <si>
    <t xml:space="preserve">Показатели для целей расчета единых (котловых) тарифов на услуги по передаче </t>
  </si>
  <si>
    <t>электрической энергии по сетям Санкт-Петербурга</t>
  </si>
  <si>
    <r>
      <t xml:space="preserve">Население и приравненные к нему категории потребителей </t>
    </r>
    <r>
      <rPr>
        <sz val="10"/>
        <rFont val="Times New Roman"/>
        <family val="1"/>
        <charset val="204"/>
      </rPr>
      <t>:</t>
    </r>
  </si>
  <si>
    <r>
      <t>Население и приравненные к нему категории потребителей (сверх социальной нормы потребления электроэнергии)</t>
    </r>
    <r>
      <rPr>
        <vertAlign val="superscript"/>
        <sz val="10"/>
        <rFont val="Times New Roman"/>
        <family val="1"/>
        <charset val="204"/>
      </rPr>
      <t>2</t>
    </r>
  </si>
  <si>
    <r>
      <t xml:space="preserve">Величина заявленной мощности всех потребителей, оплачивающих услуги по передаче по единым (котловым) тарифам на услуги по передаче электрической энергии, </t>
    </r>
    <r>
      <rPr>
        <vertAlign val="superscript"/>
        <sz val="10"/>
        <rFont val="Times New Roman"/>
        <family val="1"/>
        <charset val="204"/>
      </rPr>
      <t xml:space="preserve"> </t>
    </r>
    <r>
      <rPr>
        <sz val="10"/>
        <rFont val="Times New Roman"/>
        <family val="1"/>
        <charset val="204"/>
      </rPr>
      <t>в т.ч.:</t>
    </r>
  </si>
  <si>
    <t>Необходимая валовая выручка сетевых организаций на долгосрочный период регулирования (без учета оплаты потерь)</t>
  </si>
  <si>
    <t>ПАО «Ленэнерго»</t>
  </si>
  <si>
    <t>ОАО «Объединенная энергетическая компания» - ПАО «Ленэнерго»</t>
  </si>
  <si>
    <t>ОАО «Российские железные дороги» (Октябрьская дирекция 
по энергообеспечению - структурное подразделение Трансэнерго -  филиала ОАО «РЖД»)</t>
  </si>
  <si>
    <t>АО «ЛОМО»</t>
  </si>
  <si>
    <t>ОАО «Российские железные дороги» (Октябрьская дирекция по энергообеспечению - структурное подразделение Трансэнерго -  филиала ОАО «РЖД»)</t>
  </si>
  <si>
    <t>АО «Оборонэнерго» (филиал «Северо-Западный»)</t>
  </si>
  <si>
    <t>на 2017 год</t>
  </si>
  <si>
    <t>Единые (котловые) тарифы на услуги по передаче электрической энергии по сетям Санкт-Петербурга, поставляемой населению
 и приравненным к нему категориям потребителей на территории Санкт-Петербурга на 2017 год</t>
  </si>
  <si>
    <t>АО «Оборонэнерго» (филиал Северо-Западный) - ПАО «Ленэнерго»</t>
  </si>
  <si>
    <t xml:space="preserve">Приложение 4
 краспоряжению
Комитета по тарифам 
Санкт-Петербурга
от 27.12.2017 №    -р  </t>
  </si>
  <si>
    <t xml:space="preserve">АО «КировТЭК» </t>
  </si>
  <si>
    <t>АО «Царскосельская энергетическая компания»</t>
  </si>
  <si>
    <t>АО «Курортэнерго»</t>
  </si>
  <si>
    <t>АО «Царскосельская энергетическая компания» - ПАО «Ленэнерго»</t>
  </si>
  <si>
    <t>АО «Курортэнерго» -   
ПАО «Ленэнерго»</t>
  </si>
  <si>
    <t>ПАО «Ленэнерго» - АО «КировТЭК»</t>
  </si>
  <si>
    <t>Единые (котловые) тарифы на услуги по передаче электрической энергии по сетям Санкт-Петербурга, поставляемой прочим потребителям                     на 2019 год</t>
  </si>
  <si>
    <t>Размер экономически обоснованных единых (котловых) тарифов на услуги 
по передаче  электрической энергии по сетям Санкт-Петербурга  на 2019 год</t>
  </si>
  <si>
    <t xml:space="preserve">Приложение 2                               к распоряжению
Комитета по тарифам 
Санкт-Петербурга
от 27.12.2018 № 298-р    </t>
  </si>
  <si>
    <t>Приложение 3 
к распоряжению
Комитета по тарифам 
Санкт-Петербурга
от 27.12.2018 № 298-р</t>
  </si>
  <si>
    <t xml:space="preserve">Приложение 1
к распоряжению
Комитета по тарифам 
Санкт-Петербурга
от 27.12.2018 № 298-р  </t>
  </si>
  <si>
    <t xml:space="preserve">Индивидуальные тарифы на услуги по передаче электрической энергии для взаиморасчетов между сетевыми организациями на территории Санкт-Петербурга </t>
  </si>
  <si>
    <t>Величины, используемые при утверждении (расчете) единых (котловых) тарифов на услуги по передаче электрической энергии в Санкт-Петербурге в соответствии с приложением 4.4
к распоряжению:</t>
  </si>
  <si>
    <t>на 2019 год</t>
  </si>
  <si>
    <t>Приложение 4
к распоряжению
Комитета по тарифам 
Санкт-Петербурга
от 27.12.2018 № 298-р</t>
  </si>
  <si>
    <t>Единые (котловые) тарифы на услуги по передаче электрической энергии по сетям Санкт-Петербурга, поставляемой населению 
и приравненным к нему категориям потребителей на территории Санкт-Петербурга на 2019 год</t>
  </si>
  <si>
    <t xml:space="preserve"> ОАО «Петродворцовая электросеть»</t>
  </si>
  <si>
    <t>ЗАО «Курортэнерго»</t>
  </si>
  <si>
    <t>ЗАО «Царскосельская энергетическая компания»</t>
  </si>
  <si>
    <t>ОАО «Оборонэнерго» (филиал «Северо-Западный»)</t>
  </si>
  <si>
    <t xml:space="preserve">ЗАО «КировТЭК» </t>
  </si>
  <si>
    <t>ООО «Славянская энергосетевая компания»</t>
  </si>
  <si>
    <t xml:space="preserve">ОАО «Российские железные дороги» (филиал «ТРАНСЭНЕРГО») </t>
  </si>
  <si>
    <t>ОАО «Морской порт Санкт-Петербург»</t>
  </si>
  <si>
    <t>ГУП «Петербургский метрополитен»</t>
  </si>
  <si>
    <t>ОАО «ЛОМО»</t>
  </si>
  <si>
    <t>СПб ГУП «Ленсвет»</t>
  </si>
  <si>
    <t>ООО «Производственное объединение «Пекар»</t>
  </si>
  <si>
    <t>ЗАО «Канонерский судоремонтный завод»</t>
  </si>
  <si>
    <t>ОАО «Аэропорт «Пулково»</t>
  </si>
  <si>
    <t>ООО «Воздушные Ворота Северной Столицы»</t>
  </si>
  <si>
    <t>ОАО «Ленэнерго»</t>
  </si>
  <si>
    <t xml:space="preserve">ОАО «Аэропорт «Пулково» </t>
  </si>
  <si>
    <t>ООО "Воздушные Ворота Северной Столицы"</t>
  </si>
  <si>
    <t xml:space="preserve">ООО "Ижорская энергетическая компания"  </t>
  </si>
  <si>
    <t xml:space="preserve">ЗАО "Канонерский судоремонтный завод"   </t>
  </si>
  <si>
    <t>ЗАО "КировТЭК"</t>
  </si>
  <si>
    <t xml:space="preserve">ЗАО "Колпинская сетевая компания"   </t>
  </si>
  <si>
    <t>ЗАО "Курортэнерго"</t>
  </si>
  <si>
    <t xml:space="preserve">СПб ГУП "Ленсвет"         </t>
  </si>
  <si>
    <t xml:space="preserve">ОАО "ЛОМО"        </t>
  </si>
  <si>
    <t xml:space="preserve">ОАО "Морской порт Санкт-Петербург"    </t>
  </si>
  <si>
    <t xml:space="preserve">ОАО «Оборонэнерго» (филиал "Северо-Западный") </t>
  </si>
  <si>
    <t>ОАО "Объединенная энергетическая компания"</t>
  </si>
  <si>
    <t>СПб ГУП "Петербургский метрополитен"</t>
  </si>
  <si>
    <t>ОАО "Петродворцовая электросеть"</t>
  </si>
  <si>
    <t xml:space="preserve">ООО "ПО "Пекар" </t>
  </si>
  <si>
    <t>ООО "РосЭнергоСеть"</t>
  </si>
  <si>
    <t xml:space="preserve">ООО «Региональные электрические сети» </t>
  </si>
  <si>
    <t xml:space="preserve">ОАО "Российские железные дороги" ("ТРАНСЭНЕРГО")      </t>
  </si>
  <si>
    <t>ООО  "СП "Росэнерго"</t>
  </si>
  <si>
    <t>ОАО "Санкт-Петербургские электрические сети"</t>
  </si>
  <si>
    <t xml:space="preserve">ООО "Славянская энергосетевая компания"  </t>
  </si>
  <si>
    <t>ЗАО "Царскосельская энергетическая компания"</t>
  </si>
  <si>
    <t>ООО "СЗСК"</t>
  </si>
  <si>
    <t>ООО "Госэнергосеть"</t>
  </si>
  <si>
    <t>ФКП "Дирекция КЗС Минрегиона РФ"</t>
  </si>
</sst>
</file>

<file path=xl/styles.xml><?xml version="1.0" encoding="utf-8"?>
<styleSheet xmlns="http://schemas.openxmlformats.org/spreadsheetml/2006/main" xmlns:mc="http://schemas.openxmlformats.org/markup-compatibility/2006" xmlns:x14ac="http://schemas.microsoft.com/office/spreadsheetml/2009/9/ac" mc:Ignorable="x14ac">
  <numFmts count="66">
    <numFmt numFmtId="164" formatCode="#,##0.00&quot;р.&quot;;\-#,##0.00&quot;р.&quot;"/>
    <numFmt numFmtId="165" formatCode="_-* #,##0_р_._-;\-* #,##0_р_._-;_-* &quot;-&quot;_р_._-;_-@_-"/>
    <numFmt numFmtId="166" formatCode="_-* #,##0.00&quot;р.&quot;_-;\-* #,##0.00&quot;р.&quot;_-;_-* &quot;-&quot;??&quot;р.&quot;_-;_-@_-"/>
    <numFmt numFmtId="167" formatCode="_-* #,##0.00_р_._-;\-* #,##0.00_р_._-;_-* &quot;-&quot;??_р_._-;_-@_-"/>
    <numFmt numFmtId="168" formatCode="#,##0.00000"/>
    <numFmt numFmtId="169" formatCode="_-* #,##0_-;\-* #,##0_-;_-* &quot;-&quot;_-;_-@_-"/>
    <numFmt numFmtId="170" formatCode="_-* #,##0.00_-;\-* #,##0.00_-;_-* &quot;-&quot;??_-;_-@_-"/>
    <numFmt numFmtId="171" formatCode="&quot;$&quot;#,##0_);[Red]\(&quot;$&quot;#,##0\)"/>
    <numFmt numFmtId="172" formatCode="General_)"/>
    <numFmt numFmtId="173" formatCode="#,##0_);[Red]\(#,##0\)"/>
    <numFmt numFmtId="174" formatCode="0.0000"/>
    <numFmt numFmtId="175" formatCode="0.0%"/>
    <numFmt numFmtId="176" formatCode="0.000"/>
    <numFmt numFmtId="177" formatCode="#,##0.000"/>
    <numFmt numFmtId="178" formatCode="0.0%_);\(0.0%\)"/>
    <numFmt numFmtId="179" formatCode="\(#,##0.0\)"/>
    <numFmt numFmtId="180" formatCode="#,##0\ &quot;?.&quot;;\-#,##0\ &quot;?.&quot;"/>
    <numFmt numFmtId="181" formatCode="#,##0;\(#,##0\)"/>
    <numFmt numFmtId="182" formatCode="_-* #,##0.00[$€-1]_-;\-* #,##0.00[$€-1]_-;_-* &quot;-&quot;??[$€-1]_-"/>
    <numFmt numFmtId="183" formatCode="_-* #,##0.00\ _$_-;\-* #,##0.00\ _$_-;_-* &quot;-&quot;??\ _$_-;_-@_-"/>
    <numFmt numFmtId="184" formatCode="#.##0\.00"/>
    <numFmt numFmtId="185" formatCode="#\.00"/>
    <numFmt numFmtId="186" formatCode="#\."/>
    <numFmt numFmtId="187" formatCode="_-* #,##0&quot;đ.&quot;_-;\-* #,##0&quot;đ.&quot;_-;_-* &quot;-&quot;&quot;đ.&quot;_-;_-@_-"/>
    <numFmt numFmtId="188" formatCode="_-* #,##0.00&quot;đ.&quot;_-;\-* #,##0.00&quot;đ.&quot;_-;_-* &quot;-&quot;??&quot;đ.&quot;_-;_-@_-"/>
    <numFmt numFmtId="189" formatCode="\$#,##0\ ;\(\$#,##0\)"/>
    <numFmt numFmtId="190" formatCode="#,##0.000[$р.-419];\-#,##0.000[$р.-419]"/>
    <numFmt numFmtId="191" formatCode="_-* #,##0.0\ _$_-;\-* #,##0.0\ _$_-;_-* &quot;-&quot;??\ _$_-;_-@_-"/>
    <numFmt numFmtId="192" formatCode="0.0"/>
    <numFmt numFmtId="193" formatCode="#,##0.0_);\(#,##0.0\)"/>
    <numFmt numFmtId="194" formatCode="#,##0_ ;[Red]\-#,##0\ "/>
    <numFmt numFmtId="195" formatCode="#,##0_);[Blue]\(#,##0\)"/>
    <numFmt numFmtId="196" formatCode="_-* #,##0\ _P_t_s_-;\-* #,##0\ _P_t_s_-;_-* &quot;-&quot;\ _P_t_s_-;_-@_-"/>
    <numFmt numFmtId="197" formatCode="_-* #,##0.00\ _P_t_s_-;\-* #,##0.00\ _P_t_s_-;_-* &quot;-&quot;??\ _P_t_s_-;_-@_-"/>
    <numFmt numFmtId="198" formatCode="#,##0__\ \ \ \ "/>
    <numFmt numFmtId="199" formatCode="_-&quot;?&quot;* #,##0_-;\-&quot;?&quot;* #,##0_-;_-&quot;?&quot;* &quot;-&quot;_-;_-@_-"/>
    <numFmt numFmtId="200" formatCode="_-&quot;?&quot;* #,##0.00_-;\-&quot;?&quot;* #,##0.00_-;_-&quot;?&quot;* &quot;-&quot;??_-;_-@_-"/>
    <numFmt numFmtId="201" formatCode="_-* #,##0\ &quot;Pts&quot;_-;\-* #,##0\ &quot;Pts&quot;_-;_-* &quot;-&quot;\ &quot;Pts&quot;_-;_-@_-"/>
    <numFmt numFmtId="202" formatCode="_-* #,##0.00\ &quot;Pts&quot;_-;\-* #,##0.00\ &quot;Pts&quot;_-;_-* &quot;-&quot;??\ &quot;Pts&quot;_-;_-@_-"/>
    <numFmt numFmtId="203" formatCode="_-&quot;£&quot;* #,##0_-;\-&quot;£&quot;* #,##0_-;_-&quot;£&quot;* &quot;-&quot;_-;_-@_-"/>
    <numFmt numFmtId="204" formatCode="_-&quot;£&quot;* #,##0.00_-;\-&quot;£&quot;* #,##0.00_-;_-&quot;£&quot;* &quot;-&quot;??_-;_-@_-"/>
    <numFmt numFmtId="205" formatCode="#\ ##0.000"/>
    <numFmt numFmtId="206" formatCode="#,##0.00&quot;т.р.&quot;;\-#,##0.00&quot;т.р.&quot;"/>
    <numFmt numFmtId="207" formatCode="#,##0.0;[Red]#,##0.0"/>
    <numFmt numFmtId="208" formatCode="_-* #,##0_đ_._-;\-* #,##0_đ_._-;_-* &quot;-&quot;_đ_._-;_-@_-"/>
    <numFmt numFmtId="209" formatCode="_-* #,##0.00_đ_._-;\-* #,##0.00_đ_._-;_-* &quot;-&quot;??_đ_._-;_-@_-"/>
    <numFmt numFmtId="210" formatCode="#,##0______;;&quot;------------      &quot;"/>
    <numFmt numFmtId="211" formatCode="#,##0.000_ ;\-#,##0.000\ "/>
    <numFmt numFmtId="212" formatCode="#,##0.00_ ;[Red]\-#,##0.00\ "/>
    <numFmt numFmtId="213" formatCode="d\ mmm"/>
    <numFmt numFmtId="214" formatCode="##,##0.000"/>
    <numFmt numFmtId="215" formatCode="[$-419]d\ mmm;@"/>
    <numFmt numFmtId="216" formatCode="_-* #,##0\ _р_._-;\-* #,##0\ _р_._-;_-* &quot;-&quot;\ _р_._-;_-@_-"/>
    <numFmt numFmtId="217" formatCode="_(* #,##0.00_);_(* \(#,##0.00\);_(* &quot;-&quot;??_);_(@_)"/>
    <numFmt numFmtId="218" formatCode="_-* #,##0.00\ _р_._-;\-* #,##0.00\ _р_._-;_-* &quot;-&quot;??\ _р_._-;_-@_-"/>
    <numFmt numFmtId="219" formatCode="_-* #,##0\ _$_-;\-* #,##0\ _$_-;_-* &quot;-&quot;\ _$_-;_-@_-"/>
    <numFmt numFmtId="220" formatCode="#,##0.00_ ;\-#,##0.00\ "/>
    <numFmt numFmtId="221" formatCode="#,##0.0"/>
    <numFmt numFmtId="222" formatCode="#,##0.0000"/>
    <numFmt numFmtId="223" formatCode="#,##0.0_ ;[Red]\-#,##0.0\ "/>
    <numFmt numFmtId="224" formatCode="#,##0.000_ ;[Red]\-#,##0.000\ "/>
    <numFmt numFmtId="225" formatCode="_-&quot;Ј&quot;* #,##0_-;\-&quot;Ј&quot;* #,##0_-;_-&quot;Ј&quot;* &quot;-&quot;_-;_-@_-"/>
    <numFmt numFmtId="226" formatCode="_(&quot;$&quot;* #,##0_);_(&quot;$&quot;* \(#,##0\);_(&quot;$&quot;* &quot;-&quot;_);_(@_)"/>
    <numFmt numFmtId="227" formatCode="_-* #,##0.000000_р_._-;\-* #,##0.000000_р_._-;_-* &quot;-&quot;??_р_._-;_-@_-"/>
    <numFmt numFmtId="228" formatCode="&quot;$&quot;#,##0.00_);[Red]\(&quot;$&quot;#,##0.00\)"/>
    <numFmt numFmtId="229" formatCode="\$#\.00"/>
  </numFmts>
  <fonts count="222">
    <font>
      <sz val="11"/>
      <color theme="1"/>
      <name val="Calibri"/>
      <family val="2"/>
      <charset val="204"/>
      <scheme val="minor"/>
    </font>
    <font>
      <sz val="11"/>
      <color theme="1"/>
      <name val="Times New Roman"/>
      <family val="1"/>
      <charset val="204"/>
    </font>
    <font>
      <b/>
      <sz val="11"/>
      <color theme="1"/>
      <name val="Times New Roman"/>
      <family val="1"/>
      <charset val="204"/>
    </font>
    <font>
      <i/>
      <sz val="11"/>
      <color theme="1"/>
      <name val="Times New Roman"/>
      <family val="1"/>
      <charset val="204"/>
    </font>
    <font>
      <sz val="11"/>
      <name val="Times New Roman"/>
      <family val="1"/>
      <charset val="204"/>
    </font>
    <font>
      <b/>
      <sz val="9"/>
      <name val="Tahoma"/>
      <family val="2"/>
      <charset val="204"/>
    </font>
    <font>
      <sz val="10"/>
      <name val="Arial Cyr"/>
      <charset val="204"/>
    </font>
    <font>
      <sz val="10"/>
      <name val="Times New Roman"/>
      <family val="1"/>
      <charset val="204"/>
    </font>
    <font>
      <b/>
      <sz val="10"/>
      <name val="Times New Roman"/>
      <family val="1"/>
      <charset val="204"/>
    </font>
    <font>
      <sz val="10"/>
      <name val="Arial"/>
      <family val="2"/>
      <charset val="204"/>
    </font>
    <font>
      <sz val="10"/>
      <name val="MS Sans Serif"/>
      <family val="2"/>
      <charset val="204"/>
    </font>
    <font>
      <sz val="8"/>
      <name val="Helv"/>
      <charset val="204"/>
    </font>
    <font>
      <sz val="10"/>
      <name val="Helv"/>
    </font>
    <font>
      <sz val="8"/>
      <name val="Helv"/>
    </font>
    <font>
      <sz val="10"/>
      <name val="Arial Cyr"/>
      <family val="2"/>
      <charset val="204"/>
    </font>
    <font>
      <b/>
      <sz val="14"/>
      <name val="Franklin Gothic Medium"/>
      <family val="2"/>
      <charset val="204"/>
    </font>
    <font>
      <b/>
      <sz val="10"/>
      <color indexed="12"/>
      <name val="Arial Cyr"/>
      <family val="2"/>
      <charset val="204"/>
    </font>
    <font>
      <sz val="9"/>
      <name val="Tahoma"/>
      <family val="2"/>
      <charset val="204"/>
    </font>
    <font>
      <b/>
      <sz val="12"/>
      <name val="Arial"/>
      <family val="2"/>
      <charset val="204"/>
    </font>
    <font>
      <b/>
      <sz val="14"/>
      <name val="Arial"/>
      <family val="2"/>
      <charset val="204"/>
    </font>
    <font>
      <sz val="12"/>
      <name val="Arial"/>
      <family val="2"/>
      <charset val="204"/>
    </font>
    <font>
      <sz val="11"/>
      <color indexed="8"/>
      <name val="Calibri"/>
      <family val="2"/>
      <charset val="204"/>
    </font>
    <font>
      <sz val="8"/>
      <name val="Arial"/>
      <family val="2"/>
      <charset val="204"/>
    </font>
    <font>
      <sz val="11"/>
      <color theme="1"/>
      <name val="Calibri"/>
      <family val="2"/>
      <charset val="204"/>
      <scheme val="minor"/>
    </font>
    <font>
      <u/>
      <sz val="11"/>
      <color theme="10"/>
      <name val="Calibri"/>
      <family val="2"/>
      <charset val="204"/>
    </font>
    <font>
      <b/>
      <u/>
      <sz val="11"/>
      <color rgb="FFC00000"/>
      <name val="Calibri"/>
      <family val="2"/>
      <charset val="204"/>
    </font>
    <font>
      <b/>
      <sz val="9"/>
      <color rgb="FF0000FF"/>
      <name val="Tahoma"/>
      <family val="2"/>
      <charset val="204"/>
    </font>
    <font>
      <b/>
      <sz val="10"/>
      <color rgb="FFFF0000"/>
      <name val="Tahoma"/>
      <family val="2"/>
      <charset val="204"/>
    </font>
    <font>
      <b/>
      <sz val="10"/>
      <name val="Tahoma"/>
      <family val="2"/>
      <charset val="204"/>
    </font>
    <font>
      <sz val="8"/>
      <name val="Tahoma"/>
      <family val="2"/>
      <charset val="204"/>
    </font>
    <font>
      <sz val="9"/>
      <color theme="1"/>
      <name val="Times New Roman"/>
      <family val="1"/>
      <charset val="204"/>
    </font>
    <font>
      <b/>
      <sz val="8"/>
      <name val="Tahoma"/>
      <family val="2"/>
      <charset val="204"/>
    </font>
    <font>
      <b/>
      <sz val="9"/>
      <color theme="1"/>
      <name val="Times New Roman"/>
      <family val="1"/>
      <charset val="204"/>
    </font>
    <font>
      <sz val="11"/>
      <color indexed="8"/>
      <name val="Calibri"/>
      <family val="2"/>
    </font>
    <font>
      <sz val="9"/>
      <color rgb="FFFF0000"/>
      <name val="Times New Roman"/>
      <family val="1"/>
      <charset val="204"/>
    </font>
    <font>
      <sz val="9"/>
      <name val="Times New Roman"/>
      <family val="1"/>
      <charset val="204"/>
    </font>
    <font>
      <b/>
      <sz val="9"/>
      <color rgb="FFFF0000"/>
      <name val="Tahoma"/>
      <family val="2"/>
      <charset val="204"/>
    </font>
    <font>
      <b/>
      <sz val="9"/>
      <color rgb="FFC00000"/>
      <name val="Tahoma"/>
      <family val="2"/>
      <charset val="204"/>
    </font>
    <font>
      <sz val="9"/>
      <color rgb="FF0000FF"/>
      <name val="Tahoma"/>
      <family val="2"/>
      <charset val="204"/>
    </font>
    <font>
      <sz val="8"/>
      <color rgb="FF0000FF"/>
      <name val="Tahoma"/>
      <family val="2"/>
      <charset val="204"/>
    </font>
    <font>
      <sz val="9"/>
      <color rgb="FFFF0000"/>
      <name val="Tahoma"/>
      <family val="2"/>
      <charset val="204"/>
    </font>
    <font>
      <sz val="8"/>
      <color rgb="FFFF0000"/>
      <name val="Tahoma"/>
      <family val="2"/>
      <charset val="204"/>
    </font>
    <font>
      <b/>
      <sz val="9"/>
      <color rgb="FF3333FF"/>
      <name val="Tahoma"/>
      <family val="2"/>
      <charset val="204"/>
    </font>
    <font>
      <sz val="9"/>
      <color rgb="FFC00000"/>
      <name val="Tahoma"/>
      <family val="2"/>
      <charset val="204"/>
    </font>
    <font>
      <i/>
      <sz val="9"/>
      <name val="Tahoma"/>
      <family val="2"/>
      <charset val="204"/>
    </font>
    <font>
      <b/>
      <sz val="8"/>
      <color rgb="FF3333FF"/>
      <name val="Tahoma"/>
      <family val="2"/>
      <charset val="204"/>
    </font>
    <font>
      <b/>
      <sz val="8"/>
      <color indexed="81"/>
      <name val="Tahoma"/>
      <family val="2"/>
      <charset val="204"/>
    </font>
    <font>
      <sz val="8"/>
      <color indexed="81"/>
      <name val="Tahoma"/>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sz val="1"/>
      <color indexed="8"/>
      <name val="Courier"/>
      <family val="3"/>
    </font>
    <font>
      <b/>
      <sz val="1"/>
      <color indexed="8"/>
      <name val="Courier"/>
      <family val="3"/>
    </font>
    <font>
      <sz val="11"/>
      <color indexed="9"/>
      <name val="Calibri"/>
      <family val="2"/>
      <charset val="204"/>
    </font>
    <font>
      <sz val="10"/>
      <color indexed="16"/>
      <name val="Arial Cyr"/>
      <charset val="204"/>
    </font>
    <font>
      <sz val="11"/>
      <color indexed="9"/>
      <name val="Calibri"/>
      <family val="2"/>
    </font>
    <font>
      <u/>
      <sz val="10"/>
      <color indexed="12"/>
      <name val="Courier"/>
      <family val="3"/>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sz val="8"/>
      <name val="Palatino"/>
      <family val="1"/>
      <charset val="204"/>
    </font>
    <font>
      <sz val="8"/>
      <name val="Arial Cyr"/>
      <charset val="204"/>
    </font>
    <font>
      <sz val="12"/>
      <name val="Tms Rmn"/>
      <charset val="204"/>
    </font>
    <font>
      <u/>
      <sz val="8"/>
      <color indexed="12"/>
      <name val="Arial Cyr"/>
      <charset val="204"/>
    </font>
    <font>
      <b/>
      <sz val="11"/>
      <color indexed="8"/>
      <name val="Calibri"/>
      <family val="2"/>
    </font>
    <font>
      <sz val="14"/>
      <name val="Times New Roman"/>
      <family val="1"/>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20"/>
      <name val="Arial Cyr"/>
      <family val="2"/>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8"/>
      <color indexed="24"/>
      <name val="Arial"/>
      <family val="2"/>
      <charset val="204"/>
    </font>
    <font>
      <b/>
      <sz val="12"/>
      <color indexed="24"/>
      <name val="Arial"/>
      <family val="2"/>
      <charset val="204"/>
    </font>
    <font>
      <b/>
      <sz val="11"/>
      <color indexed="56"/>
      <name val="Calibri"/>
      <family val="2"/>
      <charset val="204"/>
    </font>
    <font>
      <sz val="8"/>
      <color indexed="13"/>
      <name val="Arial"/>
      <family val="2"/>
    </font>
    <font>
      <b/>
      <sz val="8"/>
      <name val="Arial Cyr"/>
      <charset val="204"/>
    </font>
    <font>
      <u/>
      <sz val="10"/>
      <color indexed="12"/>
      <name val="Arial Cyr"/>
      <family val="2"/>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2"/>
      <name val="Gill Sans"/>
      <charset val="204"/>
    </font>
    <font>
      <sz val="10"/>
      <name val="Courier Cyr"/>
      <family val="2"/>
    </font>
    <font>
      <sz val="11"/>
      <color indexed="60"/>
      <name val="Calibri"/>
      <family val="2"/>
      <charset val="204"/>
    </font>
    <font>
      <sz val="14"/>
      <name val="NewtonC"/>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i/>
      <sz val="12"/>
      <name val="Tms Rmn"/>
      <charset val="204"/>
    </font>
    <font>
      <b/>
      <sz val="10"/>
      <color indexed="10"/>
      <name val="Arial Cyr"/>
      <family val="2"/>
      <charset val="204"/>
    </font>
    <font>
      <sz val="8"/>
      <color indexed="8"/>
      <name val="Arial"/>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9"/>
      <color indexed="20"/>
      <name val="Arial"/>
      <family val="2"/>
    </font>
    <font>
      <sz val="9"/>
      <color indexed="48"/>
      <name val="Arial"/>
      <family val="2"/>
    </font>
    <font>
      <b/>
      <sz val="9"/>
      <color indexed="20"/>
      <name val="Arial"/>
      <family val="2"/>
    </font>
    <font>
      <b/>
      <sz val="18"/>
      <color indexed="62"/>
      <name val="Cambria"/>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8"/>
      <name val="Palatino"/>
      <family val="1"/>
    </font>
    <font>
      <u/>
      <sz val="8"/>
      <color indexed="8"/>
      <name val="Arial"/>
      <family val="2"/>
    </font>
    <font>
      <sz val="11"/>
      <color indexed="10"/>
      <name val="Calibri"/>
      <family val="2"/>
      <charset val="204"/>
    </font>
    <font>
      <b/>
      <i/>
      <sz val="8"/>
      <name val="Helv"/>
    </font>
    <font>
      <b/>
      <sz val="10"/>
      <name val="Arial"/>
      <family val="2"/>
      <charset val="204"/>
    </font>
    <font>
      <b/>
      <sz val="8"/>
      <name val="Arial CYR"/>
      <family val="2"/>
      <charset val="204"/>
    </font>
    <font>
      <u/>
      <sz val="9"/>
      <color indexed="12"/>
      <name val="Tahoma"/>
      <family val="2"/>
      <charset val="204"/>
    </font>
    <font>
      <u/>
      <sz val="10"/>
      <color indexed="12"/>
      <name val="Arial Cyr"/>
      <charset val="204"/>
    </font>
    <font>
      <b/>
      <u/>
      <sz val="11"/>
      <color indexed="12"/>
      <name val="Arial"/>
      <family val="2"/>
      <charset val="204"/>
    </font>
    <font>
      <u/>
      <sz val="10"/>
      <color theme="10"/>
      <name val="Times New Roman"/>
      <family val="2"/>
      <charset val="204"/>
    </font>
    <font>
      <u/>
      <sz val="10"/>
      <color indexed="12"/>
      <name val="Arial"/>
      <family val="2"/>
      <charset val="204"/>
    </font>
    <font>
      <u/>
      <sz val="11"/>
      <color indexed="12"/>
      <name val="Calibri"/>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5"/>
      <color indexed="55"/>
      <name val="Calibri"/>
      <family val="2"/>
      <charset val="204"/>
    </font>
    <font>
      <b/>
      <sz val="15"/>
      <color indexed="56"/>
      <name val="Calibri"/>
      <family val="2"/>
      <charset val="204"/>
    </font>
    <font>
      <b/>
      <sz val="13"/>
      <color indexed="56"/>
      <name val="Calibri"/>
      <family val="2"/>
      <charset val="204"/>
    </font>
    <font>
      <b/>
      <sz val="14"/>
      <name val="Franklin Gothic Medium"/>
      <family val="2"/>
    </font>
    <font>
      <b/>
      <sz val="18"/>
      <name val="Arial"/>
      <family val="2"/>
      <charset val="204"/>
    </font>
    <font>
      <b/>
      <sz val="9"/>
      <name val="Tahoma"/>
      <family val="2"/>
    </font>
    <font>
      <b/>
      <sz val="14"/>
      <name val="Arial Cyr"/>
      <family val="2"/>
      <charset val="204"/>
    </font>
    <font>
      <b/>
      <sz val="11"/>
      <color indexed="8"/>
      <name val="Calibri"/>
      <family val="2"/>
      <charset val="204"/>
    </font>
    <font>
      <u/>
      <sz val="10"/>
      <color indexed="10"/>
      <name val="Arial"/>
      <family val="2"/>
      <charset val="204"/>
    </font>
    <font>
      <b/>
      <i/>
      <sz val="10"/>
      <color indexed="60"/>
      <name val="Arial Cyr"/>
      <family val="2"/>
      <charset val="204"/>
    </font>
    <font>
      <b/>
      <sz val="10"/>
      <name val="Arial Cyr"/>
      <charset val="204"/>
    </font>
    <font>
      <sz val="10"/>
      <color indexed="9"/>
      <name val="Arial Cyr"/>
      <family val="2"/>
      <charset val="204"/>
    </font>
    <font>
      <sz val="12"/>
      <name val="Arial Cyr"/>
      <family val="2"/>
      <charset val="204"/>
    </font>
    <font>
      <sz val="12"/>
      <name val="Times New Roman"/>
      <family val="1"/>
      <charset val="204"/>
    </font>
    <font>
      <sz val="9"/>
      <name val="Arial"/>
      <family val="2"/>
      <charset val="204"/>
    </font>
    <font>
      <sz val="11"/>
      <color theme="1"/>
      <name val="Calibri"/>
      <family val="2"/>
      <scheme val="minor"/>
    </font>
    <font>
      <sz val="8"/>
      <color theme="1"/>
      <name val="Arial"/>
      <family val="2"/>
      <charset val="204"/>
    </font>
    <font>
      <sz val="10"/>
      <name val="Verdana"/>
      <family val="2"/>
      <charset val="204"/>
    </font>
    <font>
      <b/>
      <i/>
      <sz val="10"/>
      <color indexed="10"/>
      <name val="Arial Cyr"/>
      <family val="2"/>
      <charset val="204"/>
    </font>
    <font>
      <b/>
      <sz val="11"/>
      <name val="Arial Cyr"/>
      <family val="2"/>
      <charset val="204"/>
    </font>
    <font>
      <sz val="11"/>
      <name val="Times New Roman Cyr"/>
      <family val="1"/>
      <charset val="204"/>
    </font>
    <font>
      <sz val="10"/>
      <color indexed="8"/>
      <name val="Times New Roman"/>
      <family val="2"/>
      <charset val="204"/>
    </font>
    <font>
      <i/>
      <sz val="8"/>
      <name val="Arial"/>
      <family val="2"/>
      <charset val="204"/>
    </font>
    <font>
      <b/>
      <i/>
      <sz val="14"/>
      <color indexed="57"/>
      <name val="Arial Cyr"/>
      <family val="2"/>
      <charset val="204"/>
    </font>
    <font>
      <sz val="10"/>
      <color indexed="8"/>
      <name val="Times New Roman Cyr"/>
      <family val="1"/>
      <charset val="204"/>
    </font>
    <font>
      <b/>
      <i/>
      <sz val="12"/>
      <color indexed="8"/>
      <name val="Times New Roman"/>
      <family val="1"/>
      <charset val="204"/>
    </font>
    <font>
      <sz val="12"/>
      <color indexed="8"/>
      <name val="Times New Roman"/>
      <family val="1"/>
      <charset val="204"/>
    </font>
    <font>
      <b/>
      <sz val="14"/>
      <name val="Times New Roman"/>
      <family val="1"/>
      <charset val="204"/>
    </font>
    <font>
      <b/>
      <i/>
      <sz val="11"/>
      <color indexed="8"/>
      <name val="Times New Roman"/>
      <family val="1"/>
      <charset val="204"/>
    </font>
    <font>
      <sz val="14"/>
      <name val="Arial Cyr"/>
      <family val="2"/>
      <charset val="204"/>
    </font>
    <font>
      <sz val="12"/>
      <color indexed="24"/>
      <name val="Arial"/>
      <family val="2"/>
      <charset val="204"/>
    </font>
    <font>
      <sz val="10"/>
      <name val="Times New Roman CYR"/>
      <charset val="204"/>
    </font>
    <font>
      <sz val="9"/>
      <name val="Tahoma"/>
      <family val="2"/>
    </font>
    <font>
      <b/>
      <u/>
      <sz val="10"/>
      <color indexed="12"/>
      <name val="Arial"/>
      <family val="2"/>
      <charset val="204"/>
    </font>
    <font>
      <b/>
      <u/>
      <sz val="8"/>
      <name val="Arial"/>
      <family val="2"/>
      <charset val="204"/>
    </font>
    <font>
      <sz val="10"/>
      <name val="Times New Roman Cyr"/>
      <family val="1"/>
      <charset val="204"/>
    </font>
    <font>
      <sz val="10"/>
      <color rgb="FF0000FF"/>
      <name val="Times New Roman"/>
      <family val="1"/>
      <charset val="204"/>
    </font>
    <font>
      <sz val="11"/>
      <color rgb="FF0000FF"/>
      <name val="Times New Roman"/>
      <family val="1"/>
      <charset val="204"/>
    </font>
    <font>
      <sz val="10"/>
      <color rgb="FF0000FF"/>
      <name val="Arial Cyr"/>
      <charset val="204"/>
    </font>
    <font>
      <sz val="10"/>
      <color rgb="FFC00000"/>
      <name val="Arial Cyr"/>
      <charset val="204"/>
    </font>
    <font>
      <sz val="10"/>
      <color rgb="FFC00000"/>
      <name val="Times New Roman"/>
      <family val="1"/>
      <charset val="204"/>
    </font>
    <font>
      <b/>
      <vertAlign val="superscript"/>
      <sz val="11"/>
      <color theme="1"/>
      <name val="Times New Roman"/>
      <family val="1"/>
      <charset val="204"/>
    </font>
    <font>
      <sz val="11"/>
      <name val="Calibri"/>
      <family val="2"/>
      <charset val="204"/>
      <scheme val="minor"/>
    </font>
    <font>
      <b/>
      <sz val="10"/>
      <color rgb="FF0000FF"/>
      <name val="Arial Cyr"/>
      <charset val="204"/>
    </font>
    <font>
      <b/>
      <sz val="10"/>
      <color rgb="FF0000FF"/>
      <name val="Times New Roman"/>
      <family val="1"/>
      <charset val="204"/>
    </font>
    <font>
      <b/>
      <sz val="10"/>
      <color rgb="FFC00000"/>
      <name val="Arial Cyr"/>
      <charset val="204"/>
    </font>
    <font>
      <b/>
      <sz val="10"/>
      <color rgb="FFC00000"/>
      <name val="Times New Roman"/>
      <family val="1"/>
      <charset val="204"/>
    </font>
    <font>
      <sz val="11"/>
      <name val="Arial Cyr"/>
      <charset val="204"/>
    </font>
    <font>
      <b/>
      <sz val="11"/>
      <name val="Times New Roman"/>
      <family val="1"/>
      <charset val="204"/>
    </font>
    <font>
      <sz val="11"/>
      <color rgb="FF00B0F0"/>
      <name val="Times New Roman"/>
      <family val="1"/>
      <charset val="204"/>
    </font>
    <font>
      <vertAlign val="superscript"/>
      <sz val="11"/>
      <name val="Times New Roman"/>
      <family val="1"/>
      <charset val="204"/>
    </font>
    <font>
      <b/>
      <sz val="12"/>
      <name val="Times New Roman"/>
      <family val="1"/>
      <charset val="204"/>
    </font>
    <font>
      <b/>
      <sz val="12"/>
      <name val="Arial Cyr"/>
      <charset val="204"/>
    </font>
    <font>
      <sz val="12"/>
      <name val="Arial Cyr"/>
      <charset val="204"/>
    </font>
    <font>
      <sz val="12"/>
      <name val="Calibri"/>
      <family val="2"/>
      <charset val="204"/>
      <scheme val="minor"/>
    </font>
    <font>
      <vertAlign val="superscript"/>
      <sz val="10"/>
      <name val="Times New Roman"/>
      <family val="1"/>
      <charset val="204"/>
    </font>
    <font>
      <sz val="10"/>
      <color indexed="9"/>
      <name val="Times New Roman"/>
      <family val="1"/>
      <charset val="204"/>
    </font>
    <font>
      <b/>
      <sz val="1"/>
      <color indexed="8"/>
      <name val="Courier"/>
      <family val="1"/>
      <charset val="204"/>
    </font>
    <font>
      <sz val="10"/>
      <color indexed="64"/>
      <name val="Arial"/>
      <family val="2"/>
      <charset val="204"/>
    </font>
    <font>
      <sz val="10"/>
      <color theme="1"/>
      <name val="Calibri"/>
      <family val="2"/>
      <charset val="204"/>
      <scheme val="minor"/>
    </font>
    <font>
      <sz val="11"/>
      <color theme="1"/>
      <name val="RussianRail B Pro"/>
      <family val="2"/>
      <charset val="204"/>
    </font>
    <font>
      <vertAlign val="superscript"/>
      <sz val="11"/>
      <color rgb="FF0000FF"/>
      <name val="Times New Roman"/>
      <family val="1"/>
      <charset val="204"/>
    </font>
    <font>
      <sz val="11"/>
      <color rgb="FFC00000"/>
      <name val="Times New Roman"/>
      <family val="1"/>
      <charset val="204"/>
    </font>
    <font>
      <b/>
      <sz val="11"/>
      <color rgb="FFC00000"/>
      <name val="Times New Roman"/>
      <family val="1"/>
      <charset val="204"/>
    </font>
    <font>
      <sz val="10"/>
      <color theme="1"/>
      <name val="Times New Roman"/>
      <family val="1"/>
      <charset val="204"/>
    </font>
    <font>
      <sz val="10"/>
      <color rgb="FFFF0000"/>
      <name val="Times New Roman"/>
      <family val="1"/>
      <charset val="204"/>
    </font>
    <font>
      <b/>
      <sz val="10"/>
      <color rgb="FFFF0000"/>
      <name val="Times New Roman"/>
      <family val="1"/>
      <charset val="204"/>
    </font>
  </fonts>
  <fills count="77">
    <fill>
      <patternFill patternType="none"/>
    </fill>
    <fill>
      <patternFill patternType="gray125"/>
    </fill>
    <fill>
      <patternFill patternType="solid">
        <fgColor indexed="27"/>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rgb="FFFFFF00"/>
        <bgColor indexed="64"/>
      </patternFill>
    </fill>
    <fill>
      <patternFill patternType="solid">
        <fgColor rgb="FFCCFFCC"/>
        <bgColor indexed="64"/>
      </patternFill>
    </fill>
    <fill>
      <patternFill patternType="solid">
        <fgColor theme="0"/>
        <bgColor indexed="64"/>
      </patternFill>
    </fill>
    <fill>
      <patternFill patternType="solid">
        <fgColor rgb="FFFFFFCC"/>
        <bgColor indexed="64"/>
      </patternFill>
    </fill>
    <fill>
      <patternFill patternType="solid">
        <fgColor indexed="2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4"/>
        <bgColor indexed="64"/>
      </patternFill>
    </fill>
    <fill>
      <patternFill patternType="solid">
        <fgColor indexed="9"/>
        <bgColor indexed="64"/>
      </patternFill>
    </fill>
    <fill>
      <patternFill patternType="solid">
        <fgColor indexed="13"/>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49"/>
        <bgColor indexed="64"/>
      </patternFill>
    </fill>
    <fill>
      <patternFill patternType="solid">
        <fgColor indexed="23"/>
        <bgColor indexed="24"/>
      </patternFill>
    </fill>
  </fills>
  <borders count="46">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hair">
        <color indexed="64"/>
      </left>
      <right/>
      <top style="hair">
        <color indexed="64"/>
      </top>
      <bottom style="hair">
        <color indexed="9"/>
      </bottom>
      <diagonal/>
    </border>
    <border>
      <left style="medium">
        <color indexed="64"/>
      </left>
      <right style="thin">
        <color indexed="64"/>
      </right>
      <top style="medium">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hair">
        <color indexed="64"/>
      </left>
      <right style="hair">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thin">
        <color indexed="64"/>
      </left>
      <right/>
      <top/>
      <bottom/>
      <diagonal/>
    </border>
    <border>
      <left/>
      <right/>
      <top style="double">
        <color indexed="64"/>
      </top>
      <bottom/>
      <diagonal/>
    </border>
    <border>
      <left style="hair">
        <color indexed="64"/>
      </left>
      <right style="hair">
        <color indexed="64"/>
      </right>
      <top style="hair">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style="double">
        <color indexed="64"/>
      </left>
      <right style="double">
        <color indexed="64"/>
      </right>
      <top style="double">
        <color indexed="64"/>
      </top>
      <bottom style="double">
        <color indexed="64"/>
      </bottom>
      <diagonal/>
    </border>
    <border>
      <left style="hair">
        <color indexed="64"/>
      </left>
      <right/>
      <top style="hair">
        <color indexed="64"/>
      </top>
      <bottom style="hair">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style="thin">
        <color indexed="64"/>
      </bottom>
      <diagonal/>
    </border>
  </borders>
  <cellStyleXfs count="21946">
    <xf numFmtId="0" fontId="0" fillId="0" borderId="0"/>
    <xf numFmtId="0" fontId="5" fillId="0" borderId="14" applyBorder="0">
      <alignment horizontal="center" vertical="center" wrapText="1"/>
    </xf>
    <xf numFmtId="0" fontId="6" fillId="0" borderId="0"/>
    <xf numFmtId="171" fontId="10" fillId="0" borderId="0" applyFont="0" applyFill="0" applyBorder="0" applyAlignment="0" applyProtection="0"/>
    <xf numFmtId="0" fontId="11" fillId="0" borderId="0"/>
    <xf numFmtId="0" fontId="12" fillId="0" borderId="0"/>
    <xf numFmtId="0" fontId="13" fillId="0" borderId="0" applyNumberFormat="0">
      <alignment horizontal="left"/>
    </xf>
    <xf numFmtId="172" fontId="14" fillId="0" borderId="15">
      <protection locked="0"/>
    </xf>
    <xf numFmtId="0" fontId="15" fillId="0" borderId="0" applyBorder="0">
      <alignment horizontal="center" vertical="center" wrapText="1"/>
    </xf>
    <xf numFmtId="172" fontId="16" fillId="2" borderId="15"/>
    <xf numFmtId="4" fontId="17" fillId="3" borderId="2" applyBorder="0">
      <alignment horizontal="right"/>
    </xf>
    <xf numFmtId="0" fontId="18" fillId="0" borderId="0">
      <alignment horizontal="center" vertical="top" wrapText="1"/>
    </xf>
    <xf numFmtId="0" fontId="19" fillId="0" borderId="0">
      <alignment horizontal="centerContinuous" vertical="center" wrapText="1"/>
    </xf>
    <xf numFmtId="0" fontId="20" fillId="4" borderId="0" applyFill="0">
      <alignment wrapText="1"/>
    </xf>
    <xf numFmtId="0" fontId="21" fillId="0" borderId="0"/>
    <xf numFmtId="9" fontId="21" fillId="0" borderId="0" applyFont="0" applyFill="0" applyBorder="0" applyAlignment="0" applyProtection="0"/>
    <xf numFmtId="0" fontId="12" fillId="0" borderId="0"/>
    <xf numFmtId="173" fontId="22" fillId="0" borderId="0">
      <alignment vertical="top"/>
    </xf>
    <xf numFmtId="49" fontId="20" fillId="0" borderId="0">
      <alignment horizontal="center"/>
    </xf>
    <xf numFmtId="167" fontId="21" fillId="0" borderId="0" applyFont="0" applyFill="0" applyBorder="0" applyAlignment="0" applyProtection="0"/>
    <xf numFmtId="4" fontId="17" fillId="4" borderId="0" applyBorder="0">
      <alignment horizontal="right"/>
    </xf>
    <xf numFmtId="4" fontId="17" fillId="5" borderId="16" applyBorder="0">
      <alignment horizontal="right"/>
    </xf>
    <xf numFmtId="4" fontId="17" fillId="4" borderId="2" applyFont="0" applyBorder="0">
      <alignment horizontal="right"/>
    </xf>
    <xf numFmtId="167" fontId="23" fillId="0" borderId="0" applyFont="0" applyFill="0" applyBorder="0" applyAlignment="0" applyProtection="0"/>
    <xf numFmtId="9" fontId="23" fillId="0" borderId="0" applyFont="0" applyFill="0" applyBorder="0" applyAlignment="0" applyProtection="0"/>
    <xf numFmtId="0" fontId="6" fillId="0" borderId="0"/>
    <xf numFmtId="0" fontId="24" fillId="0" borderId="0" applyNumberFormat="0" applyFill="0" applyBorder="0" applyAlignment="0" applyProtection="0">
      <alignment vertical="top"/>
      <protection locked="0"/>
    </xf>
    <xf numFmtId="0" fontId="6" fillId="0" borderId="0"/>
    <xf numFmtId="0" fontId="6" fillId="0" borderId="0"/>
    <xf numFmtId="9" fontId="33" fillId="0" borderId="0" applyFont="0" applyFill="0" applyBorder="0" applyAlignment="0" applyProtection="0"/>
    <xf numFmtId="4" fontId="17" fillId="4" borderId="0" applyBorder="0">
      <alignment horizontal="right"/>
    </xf>
    <xf numFmtId="4" fontId="17" fillId="4" borderId="0" applyFont="0" applyBorder="0">
      <alignment horizontal="right"/>
    </xf>
    <xf numFmtId="0" fontId="12" fillId="0" borderId="0"/>
    <xf numFmtId="0" fontId="9" fillId="0" borderId="0"/>
    <xf numFmtId="175" fontId="22" fillId="0" borderId="0">
      <alignment vertical="top"/>
    </xf>
    <xf numFmtId="175" fontId="48" fillId="0" borderId="0">
      <alignment vertical="top"/>
    </xf>
    <xf numFmtId="178" fontId="48" fillId="10" borderId="0">
      <alignment vertical="top"/>
    </xf>
    <xf numFmtId="175" fontId="48" fillId="4" borderId="0">
      <alignment vertical="top"/>
    </xf>
    <xf numFmtId="0" fontId="9" fillId="0" borderId="0"/>
    <xf numFmtId="179" fontId="9" fillId="0" borderId="0" applyFont="0" applyFill="0" applyBorder="0" applyAlignment="0" applyProtection="0"/>
    <xf numFmtId="0" fontId="6" fillId="0" borderId="0"/>
    <xf numFmtId="180" fontId="9" fillId="0" borderId="0" applyFont="0" applyFill="0" applyBorder="0" applyAlignment="0" applyProtection="0"/>
    <xf numFmtId="177" fontId="6" fillId="0" borderId="0"/>
    <xf numFmtId="40" fontId="49" fillId="0" borderId="0" applyFont="0" applyFill="0" applyBorder="0" applyAlignment="0" applyProtection="0"/>
    <xf numFmtId="0" fontId="50" fillId="0" borderId="0"/>
    <xf numFmtId="0" fontId="51" fillId="0" borderId="0"/>
    <xf numFmtId="0" fontId="51" fillId="0" borderId="0"/>
    <xf numFmtId="0" fontId="51" fillId="0" borderId="0"/>
    <xf numFmtId="0" fontId="12" fillId="0" borderId="0"/>
    <xf numFmtId="0" fontId="12" fillId="0" borderId="0"/>
    <xf numFmtId="0" fontId="12" fillId="0" borderId="0"/>
    <xf numFmtId="0" fontId="12" fillId="0" borderId="0"/>
    <xf numFmtId="0" fontId="12" fillId="0" borderId="0"/>
    <xf numFmtId="0" fontId="12" fillId="0" borderId="0"/>
    <xf numFmtId="0" fontId="51" fillId="0" borderId="0"/>
    <xf numFmtId="173"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173"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181" fontId="9" fillId="3" borderId="6">
      <alignment wrapText="1"/>
      <protection locked="0"/>
    </xf>
    <xf numFmtId="181" fontId="9" fillId="3" borderId="6">
      <alignment wrapText="1"/>
      <protection locked="0"/>
    </xf>
    <xf numFmtId="181" fontId="9" fillId="3" borderId="6">
      <alignment wrapText="1"/>
      <protection locked="0"/>
    </xf>
    <xf numFmtId="181" fontId="9" fillId="3" borderId="6">
      <alignment wrapText="1"/>
      <protection locked="0"/>
    </xf>
    <xf numFmtId="181" fontId="9" fillId="3" borderId="6">
      <alignment wrapText="1"/>
      <protection locked="0"/>
    </xf>
    <xf numFmtId="181" fontId="9" fillId="3" borderId="6">
      <alignment wrapText="1"/>
      <protection locked="0"/>
    </xf>
    <xf numFmtId="181" fontId="9" fillId="3" borderId="6">
      <alignment wrapText="1"/>
      <protection locked="0"/>
    </xf>
    <xf numFmtId="181" fontId="9" fillId="3" borderId="6">
      <alignment wrapText="1"/>
      <protection locked="0"/>
    </xf>
    <xf numFmtId="181" fontId="9" fillId="3" borderId="6">
      <alignment wrapText="1"/>
      <protection locked="0"/>
    </xf>
    <xf numFmtId="181" fontId="9" fillId="3" borderId="6">
      <alignment wrapText="1"/>
      <protection locked="0"/>
    </xf>
    <xf numFmtId="181" fontId="9" fillId="3" borderId="6">
      <alignment wrapText="1"/>
      <protection locked="0"/>
    </xf>
    <xf numFmtId="181" fontId="9" fillId="3" borderId="6">
      <alignment wrapText="1"/>
      <protection locked="0"/>
    </xf>
    <xf numFmtId="181" fontId="9" fillId="3" borderId="6">
      <alignment wrapText="1"/>
      <protection locked="0"/>
    </xf>
    <xf numFmtId="181" fontId="9" fillId="3" borderId="6">
      <alignment wrapText="1"/>
      <protection locked="0"/>
    </xf>
    <xf numFmtId="181" fontId="9" fillId="3" borderId="6">
      <alignment wrapText="1"/>
      <protection locked="0"/>
    </xf>
    <xf numFmtId="181" fontId="9" fillId="3" borderId="6">
      <alignment wrapText="1"/>
      <protection locked="0"/>
    </xf>
    <xf numFmtId="181" fontId="9" fillId="3" borderId="6">
      <alignment wrapText="1"/>
      <protection locked="0"/>
    </xf>
    <xf numFmtId="181" fontId="9" fillId="3" borderId="6">
      <alignment wrapText="1"/>
      <protection locked="0"/>
    </xf>
    <xf numFmtId="181" fontId="9" fillId="3" borderId="6">
      <alignment wrapText="1"/>
      <protection locked="0"/>
    </xf>
    <xf numFmtId="181" fontId="9" fillId="3" borderId="6">
      <alignment wrapText="1"/>
      <protection locked="0"/>
    </xf>
    <xf numFmtId="0" fontId="12" fillId="0" borderId="0"/>
    <xf numFmtId="0" fontId="12" fillId="0" borderId="0"/>
    <xf numFmtId="0" fontId="12" fillId="0" borderId="0"/>
    <xf numFmtId="0" fontId="51"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51" fillId="0" borderId="0"/>
    <xf numFmtId="0" fontId="12" fillId="0" borderId="0"/>
    <xf numFmtId="0" fontId="12" fillId="0" borderId="0"/>
    <xf numFmtId="0" fontId="12" fillId="0" borderId="0"/>
    <xf numFmtId="0" fontId="51" fillId="0" borderId="0"/>
    <xf numFmtId="0" fontId="51" fillId="0" borderId="0"/>
    <xf numFmtId="0" fontId="12" fillId="0" borderId="0"/>
    <xf numFmtId="0" fontId="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51" fillId="0" borderId="0"/>
    <xf numFmtId="0" fontId="12" fillId="0" borderId="0"/>
    <xf numFmtId="0" fontId="51" fillId="0" borderId="0"/>
    <xf numFmtId="0" fontId="51" fillId="0" borderId="0"/>
    <xf numFmtId="0" fontId="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2" fontId="51" fillId="0" borderId="0"/>
    <xf numFmtId="0" fontId="51" fillId="0" borderId="0"/>
    <xf numFmtId="182" fontId="51" fillId="0" borderId="0"/>
    <xf numFmtId="0" fontId="51" fillId="0" borderId="0"/>
    <xf numFmtId="182" fontId="51" fillId="0" borderId="0"/>
    <xf numFmtId="0" fontId="12" fillId="0" borderId="0"/>
    <xf numFmtId="0" fontId="51" fillId="0" borderId="0"/>
    <xf numFmtId="0" fontId="51" fillId="0" borderId="0"/>
    <xf numFmtId="182" fontId="51" fillId="0" borderId="0"/>
    <xf numFmtId="0" fontId="51" fillId="0" borderId="0"/>
    <xf numFmtId="0" fontId="12" fillId="0" borderId="0"/>
    <xf numFmtId="0" fontId="51" fillId="0" borderId="0"/>
    <xf numFmtId="0" fontId="51" fillId="0" borderId="0"/>
    <xf numFmtId="0" fontId="51" fillId="0" borderId="0"/>
    <xf numFmtId="0" fontId="51" fillId="0" borderId="0"/>
    <xf numFmtId="0" fontId="52" fillId="0" borderId="0"/>
    <xf numFmtId="0" fontId="6" fillId="0" borderId="0"/>
    <xf numFmtId="0" fontId="6" fillId="0" borderId="0"/>
    <xf numFmtId="0" fontId="6" fillId="0" borderId="0"/>
    <xf numFmtId="0" fontId="6" fillId="0" borderId="0"/>
    <xf numFmtId="0" fontId="6" fillId="0" borderId="0"/>
    <xf numFmtId="0" fontId="51" fillId="0" borderId="0"/>
    <xf numFmtId="0" fontId="12" fillId="0" borderId="0"/>
    <xf numFmtId="0" fontId="12" fillId="0" borderId="0"/>
    <xf numFmtId="0" fontId="51" fillId="0" borderId="0"/>
    <xf numFmtId="0" fontId="51" fillId="0" borderId="0"/>
    <xf numFmtId="0" fontId="51" fillId="0" borderId="0"/>
    <xf numFmtId="0" fontId="12" fillId="0" borderId="0"/>
    <xf numFmtId="0" fontId="12" fillId="0" borderId="0"/>
    <xf numFmtId="0" fontId="51" fillId="0" borderId="0"/>
    <xf numFmtId="0" fontId="51" fillId="0" borderId="0"/>
    <xf numFmtId="0" fontId="51" fillId="0" borderId="0"/>
    <xf numFmtId="0" fontId="51" fillId="0" borderId="0"/>
    <xf numFmtId="0" fontId="51" fillId="0" borderId="0"/>
    <xf numFmtId="0" fontId="51" fillId="0" borderId="0"/>
    <xf numFmtId="0" fontId="12" fillId="0" borderId="0"/>
    <xf numFmtId="182" fontId="12" fillId="0" borderId="0"/>
    <xf numFmtId="0" fontId="51" fillId="0" borderId="0"/>
    <xf numFmtId="0" fontId="51" fillId="0" borderId="0"/>
    <xf numFmtId="0" fontId="51" fillId="0" borderId="0"/>
    <xf numFmtId="0" fontId="51" fillId="0" borderId="0"/>
    <xf numFmtId="0" fontId="51" fillId="0" borderId="0"/>
    <xf numFmtId="0" fontId="9" fillId="0" borderId="0"/>
    <xf numFmtId="0" fontId="9" fillId="0" borderId="0"/>
    <xf numFmtId="0" fontId="12" fillId="0" borderId="0"/>
    <xf numFmtId="0" fontId="12" fillId="0" borderId="0"/>
    <xf numFmtId="0" fontId="51" fillId="0" borderId="0"/>
    <xf numFmtId="0" fontId="51" fillId="0" borderId="0"/>
    <xf numFmtId="0" fontId="51" fillId="0" borderId="0"/>
    <xf numFmtId="0" fontId="12" fillId="0" borderId="0"/>
    <xf numFmtId="0" fontId="51" fillId="0" borderId="0"/>
    <xf numFmtId="0" fontId="12" fillId="0" borderId="0"/>
    <xf numFmtId="0" fontId="12" fillId="0" borderId="0"/>
    <xf numFmtId="0" fontId="51" fillId="0" borderId="0"/>
    <xf numFmtId="173"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0" fontId="12" fillId="0" borderId="0"/>
    <xf numFmtId="0" fontId="12" fillId="0" borderId="0"/>
    <xf numFmtId="182" fontId="12" fillId="0" borderId="0"/>
    <xf numFmtId="0" fontId="12" fillId="0" borderId="0"/>
    <xf numFmtId="182" fontId="12" fillId="0" borderId="0"/>
    <xf numFmtId="0" fontId="51" fillId="0" borderId="0"/>
    <xf numFmtId="182" fontId="51" fillId="0" borderId="0"/>
    <xf numFmtId="0" fontId="51" fillId="0" borderId="0"/>
    <xf numFmtId="0" fontId="12" fillId="0" borderId="0"/>
    <xf numFmtId="0" fontId="51" fillId="0" borderId="0"/>
    <xf numFmtId="182" fontId="51" fillId="0" borderId="0"/>
    <xf numFmtId="0" fontId="51" fillId="0" borderId="0"/>
    <xf numFmtId="0" fontId="51" fillId="0" borderId="0"/>
    <xf numFmtId="0" fontId="51" fillId="0" borderId="0"/>
    <xf numFmtId="0" fontId="51" fillId="0" borderId="0"/>
    <xf numFmtId="173"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0" fontId="51" fillId="0" borderId="0"/>
    <xf numFmtId="182" fontId="51" fillId="0" borderId="0"/>
    <xf numFmtId="0" fontId="51" fillId="0" borderId="0"/>
    <xf numFmtId="0" fontId="51" fillId="0" borderId="0"/>
    <xf numFmtId="0" fontId="12" fillId="0" borderId="0"/>
    <xf numFmtId="0" fontId="12" fillId="0" borderId="0"/>
    <xf numFmtId="0" fontId="51" fillId="0" borderId="0"/>
    <xf numFmtId="0" fontId="51" fillId="0" borderId="0"/>
    <xf numFmtId="0" fontId="51" fillId="0" borderId="0"/>
    <xf numFmtId="0" fontId="51" fillId="0" borderId="0"/>
    <xf numFmtId="0" fontId="51" fillId="0" borderId="0"/>
    <xf numFmtId="0" fontId="51" fillId="0" borderId="0"/>
    <xf numFmtId="182" fontId="51" fillId="0" borderId="0"/>
    <xf numFmtId="0" fontId="51" fillId="0" borderId="0"/>
    <xf numFmtId="182" fontId="51" fillId="0" borderId="0"/>
    <xf numFmtId="0" fontId="51" fillId="0" borderId="0"/>
    <xf numFmtId="0" fontId="51" fillId="0" borderId="0"/>
    <xf numFmtId="0" fontId="51" fillId="0" borderId="0"/>
    <xf numFmtId="0" fontId="51" fillId="0" borderId="0"/>
    <xf numFmtId="0" fontId="51" fillId="0" borderId="0"/>
    <xf numFmtId="0" fontId="12" fillId="0" borderId="0"/>
    <xf numFmtId="173"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173"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0" fontId="12" fillId="0" borderId="0"/>
    <xf numFmtId="0" fontId="12" fillId="0" borderId="0"/>
    <xf numFmtId="0" fontId="12" fillId="0" borderId="0"/>
    <xf numFmtId="0" fontId="51" fillId="0" borderId="0"/>
    <xf numFmtId="182" fontId="51" fillId="0" borderId="0"/>
    <xf numFmtId="0" fontId="12" fillId="0" borderId="0"/>
    <xf numFmtId="0" fontId="51" fillId="0" borderId="0"/>
    <xf numFmtId="0" fontId="51" fillId="0" borderId="0"/>
    <xf numFmtId="0" fontId="51" fillId="0" borderId="0"/>
    <xf numFmtId="0" fontId="51" fillId="0" borderId="0"/>
    <xf numFmtId="0" fontId="51" fillId="0" borderId="0"/>
    <xf numFmtId="0" fontId="12" fillId="0" borderId="0"/>
    <xf numFmtId="0" fontId="51" fillId="0" borderId="0"/>
    <xf numFmtId="0" fontId="51" fillId="0" borderId="0"/>
    <xf numFmtId="0" fontId="51" fillId="0" borderId="0"/>
    <xf numFmtId="0" fontId="12" fillId="0" borderId="0"/>
    <xf numFmtId="0" fontId="51" fillId="0" borderId="0"/>
    <xf numFmtId="0" fontId="51" fillId="0" borderId="0"/>
    <xf numFmtId="0" fontId="51" fillId="0" borderId="0"/>
    <xf numFmtId="0" fontId="12" fillId="0" borderId="0"/>
    <xf numFmtId="0" fontId="12" fillId="0" borderId="0"/>
    <xf numFmtId="182" fontId="12" fillId="0" borderId="0"/>
    <xf numFmtId="0" fontId="12" fillId="0" borderId="0"/>
    <xf numFmtId="182" fontId="12" fillId="0" borderId="0"/>
    <xf numFmtId="0" fontId="12" fillId="0" borderId="0"/>
    <xf numFmtId="0" fontId="12" fillId="0" borderId="0"/>
    <xf numFmtId="0" fontId="12" fillId="0" borderId="0"/>
    <xf numFmtId="0" fontId="12" fillId="0" borderId="0"/>
    <xf numFmtId="0" fontId="51" fillId="0" borderId="0"/>
    <xf numFmtId="0" fontId="12" fillId="0" borderId="0"/>
    <xf numFmtId="0" fontId="14" fillId="0" borderId="0"/>
    <xf numFmtId="0" fontId="51" fillId="0" borderId="0"/>
    <xf numFmtId="182" fontId="51" fillId="0" borderId="0"/>
    <xf numFmtId="0" fontId="51" fillId="0" borderId="0"/>
    <xf numFmtId="0" fontId="12" fillId="0" borderId="0"/>
    <xf numFmtId="0" fontId="12" fillId="0" borderId="0"/>
    <xf numFmtId="182" fontId="12" fillId="0" borderId="0"/>
    <xf numFmtId="0" fontId="51" fillId="0" borderId="0"/>
    <xf numFmtId="0" fontId="51" fillId="0" borderId="0"/>
    <xf numFmtId="0" fontId="51" fillId="0" borderId="0"/>
    <xf numFmtId="0" fontId="51" fillId="0" borderId="0"/>
    <xf numFmtId="0" fontId="51" fillId="0" borderId="0"/>
    <xf numFmtId="0" fontId="12" fillId="0" borderId="0"/>
    <xf numFmtId="182"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1" fillId="0" borderId="0"/>
    <xf numFmtId="0" fontId="51" fillId="0" borderId="0"/>
    <xf numFmtId="182" fontId="51" fillId="0" borderId="0"/>
    <xf numFmtId="183" fontId="6" fillId="0" borderId="0" applyFont="0" applyFill="0" applyBorder="0" applyAlignment="0" applyProtection="0"/>
    <xf numFmtId="184" fontId="53" fillId="0" borderId="0">
      <protection locked="0"/>
    </xf>
    <xf numFmtId="185" fontId="53" fillId="0" borderId="0">
      <protection locked="0"/>
    </xf>
    <xf numFmtId="166" fontId="54" fillId="0" borderId="0">
      <protection locked="0"/>
    </xf>
    <xf numFmtId="166" fontId="54" fillId="0" borderId="0">
      <protection locked="0"/>
    </xf>
    <xf numFmtId="166" fontId="54" fillId="0" borderId="0">
      <protection locked="0"/>
    </xf>
    <xf numFmtId="186" fontId="53" fillId="0" borderId="18">
      <protection locked="0"/>
    </xf>
    <xf numFmtId="0" fontId="55" fillId="0" borderId="0">
      <protection locked="0"/>
    </xf>
    <xf numFmtId="0" fontId="55" fillId="0" borderId="0">
      <protection locked="0"/>
    </xf>
    <xf numFmtId="0" fontId="54" fillId="0" borderId="18">
      <protection locked="0"/>
    </xf>
    <xf numFmtId="0" fontId="10" fillId="11" borderId="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56" fillId="22"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7" fillId="0" borderId="19"/>
    <xf numFmtId="0" fontId="56"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58" fillId="29" borderId="0" applyNumberFormat="0" applyBorder="0" applyAlignment="0" applyProtection="0"/>
    <xf numFmtId="0" fontId="56"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58" fillId="33" borderId="0" applyNumberFormat="0" applyBorder="0" applyAlignment="0" applyProtection="0"/>
    <xf numFmtId="0" fontId="56"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58" fillId="37" borderId="0" applyNumberFormat="0" applyBorder="0" applyAlignment="0" applyProtection="0"/>
    <xf numFmtId="0" fontId="56" fillId="23" borderId="0" applyNumberFormat="0" applyBorder="0" applyAlignment="0" applyProtection="0"/>
    <xf numFmtId="0" fontId="33" fillId="36" borderId="0" applyNumberFormat="0" applyBorder="0" applyAlignment="0" applyProtection="0"/>
    <xf numFmtId="0" fontId="33" fillId="37" borderId="0" applyNumberFormat="0" applyBorder="0" applyAlignment="0" applyProtection="0"/>
    <xf numFmtId="0" fontId="58" fillId="37" borderId="0" applyNumberFormat="0" applyBorder="0" applyAlignment="0" applyProtection="0"/>
    <xf numFmtId="0" fontId="56"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58" fillId="28" borderId="0" applyNumberFormat="0" applyBorder="0" applyAlignment="0" applyProtection="0"/>
    <xf numFmtId="0" fontId="56" fillId="38" borderId="0" applyNumberFormat="0" applyBorder="0" applyAlignment="0" applyProtection="0"/>
    <xf numFmtId="0" fontId="33" fillId="39" borderId="0" applyNumberFormat="0" applyBorder="0" applyAlignment="0" applyProtection="0"/>
    <xf numFmtId="0" fontId="33" fillId="32" borderId="0" applyNumberFormat="0" applyBorder="0" applyAlignment="0" applyProtection="0"/>
    <xf numFmtId="0" fontId="58" fillId="40" borderId="0" applyNumberFormat="0" applyBorder="0" applyAlignment="0" applyProtection="0"/>
    <xf numFmtId="0" fontId="59" fillId="0" borderId="0" applyNumberFormat="0" applyFill="0" applyBorder="0" applyAlignment="0" applyProtection="0">
      <alignment vertical="top"/>
      <protection locked="0"/>
    </xf>
    <xf numFmtId="0" fontId="52" fillId="0" borderId="0"/>
    <xf numFmtId="172" fontId="14" fillId="0" borderId="15">
      <protection locked="0"/>
    </xf>
    <xf numFmtId="187" fontId="6" fillId="0" borderId="0" applyFont="0" applyFill="0" applyBorder="0" applyAlignment="0" applyProtection="0"/>
    <xf numFmtId="188" fontId="6" fillId="0" borderId="0" applyFont="0" applyFill="0" applyBorder="0" applyAlignment="0" applyProtection="0"/>
    <xf numFmtId="0" fontId="60" fillId="13" borderId="0" applyNumberFormat="0" applyBorder="0" applyAlignment="0" applyProtection="0"/>
    <xf numFmtId="10" fontId="61" fillId="0" borderId="0" applyNumberFormat="0" applyFill="0" applyBorder="0" applyAlignment="0"/>
    <xf numFmtId="0" fontId="62" fillId="0" borderId="0"/>
    <xf numFmtId="0" fontId="63" fillId="41" borderId="20" applyNumberFormat="0" applyAlignment="0" applyProtection="0"/>
    <xf numFmtId="0" fontId="64" fillId="42" borderId="21" applyNumberFormat="0" applyAlignment="0" applyProtection="0"/>
    <xf numFmtId="0" fontId="65" fillId="0" borderId="2">
      <alignment horizontal="left" vertical="center"/>
    </xf>
    <xf numFmtId="165" fontId="9" fillId="0" borderId="0" applyFont="0" applyFill="0" applyBorder="0" applyAlignment="0" applyProtection="0"/>
    <xf numFmtId="0" fontId="66" fillId="0" borderId="0" applyFont="0" applyFill="0" applyBorder="0" applyAlignment="0" applyProtection="0">
      <alignment horizontal="right"/>
    </xf>
    <xf numFmtId="0" fontId="66" fillId="0" borderId="0" applyFont="0" applyFill="0" applyBorder="0" applyAlignment="0" applyProtection="0"/>
    <xf numFmtId="0" fontId="66" fillId="0" borderId="0" applyFont="0" applyFill="0" applyBorder="0" applyAlignment="0" applyProtection="0">
      <alignment horizontal="right"/>
    </xf>
    <xf numFmtId="0" fontId="66" fillId="0" borderId="0" applyFont="0" applyFill="0" applyBorder="0" applyAlignment="0" applyProtection="0"/>
    <xf numFmtId="167" fontId="9" fillId="0" borderId="0" applyFont="0" applyFill="0" applyBorder="0" applyAlignment="0" applyProtection="0"/>
    <xf numFmtId="3" fontId="67" fillId="0" borderId="0" applyFont="0" applyFill="0" applyBorder="0" applyAlignment="0" applyProtection="0"/>
    <xf numFmtId="172" fontId="16" fillId="2" borderId="15"/>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66" fillId="0" borderId="0" applyFont="0" applyFill="0" applyBorder="0" applyAlignment="0" applyProtection="0">
      <alignment horizontal="right"/>
    </xf>
    <xf numFmtId="0" fontId="66" fillId="0" borderId="0" applyFont="0" applyFill="0" applyBorder="0" applyAlignment="0" applyProtection="0">
      <alignment horizontal="right"/>
    </xf>
    <xf numFmtId="166" fontId="6" fillId="0" borderId="0" applyFont="0" applyFill="0" applyBorder="0" applyAlignment="0" applyProtection="0"/>
    <xf numFmtId="189" fontId="67" fillId="0" borderId="0" applyFont="0" applyFill="0" applyBorder="0" applyAlignment="0" applyProtection="0"/>
    <xf numFmtId="0" fontId="68" fillId="0" borderId="0" applyFill="0" applyBorder="0" applyProtection="0">
      <alignment vertical="center"/>
    </xf>
    <xf numFmtId="0" fontId="9" fillId="0" borderId="0"/>
    <xf numFmtId="0" fontId="67" fillId="0" borderId="0" applyFont="0" applyFill="0" applyBorder="0" applyAlignment="0" applyProtection="0"/>
    <xf numFmtId="0" fontId="66" fillId="0" borderId="0" applyFont="0" applyFill="0" applyBorder="0" applyAlignment="0" applyProtection="0"/>
    <xf numFmtId="14" fontId="69" fillId="0" borderId="0">
      <alignment vertical="top"/>
    </xf>
    <xf numFmtId="190" fontId="6" fillId="0" borderId="0" applyFont="0" applyFill="0" applyBorder="0" applyAlignment="0" applyProtection="0"/>
    <xf numFmtId="191" fontId="6" fillId="0" borderId="0" applyFont="0" applyFill="0" applyBorder="0" applyAlignment="0" applyProtection="0"/>
    <xf numFmtId="0" fontId="66" fillId="0" borderId="22" applyNumberFormat="0" applyFont="0" applyFill="0" applyAlignment="0" applyProtection="0"/>
    <xf numFmtId="0" fontId="70" fillId="0" borderId="0" applyNumberFormat="0" applyFill="0" applyBorder="0" applyAlignment="0" applyProtection="0"/>
    <xf numFmtId="173" fontId="71" fillId="0" borderId="0">
      <alignment vertical="top"/>
    </xf>
    <xf numFmtId="38" fontId="71" fillId="0" borderId="0">
      <alignment vertical="top"/>
    </xf>
    <xf numFmtId="0" fontId="72" fillId="43" borderId="0" applyNumberFormat="0" applyBorder="0" applyAlignment="0" applyProtection="0"/>
    <xf numFmtId="0" fontId="72" fillId="44" borderId="0" applyNumberFormat="0" applyBorder="0" applyAlignment="0" applyProtection="0"/>
    <xf numFmtId="0" fontId="72" fillId="45" borderId="0" applyNumberFormat="0" applyBorder="0" applyAlignment="0" applyProtection="0"/>
    <xf numFmtId="182" fontId="73" fillId="0" borderId="0" applyFont="0" applyFill="0" applyBorder="0" applyAlignment="0" applyProtection="0"/>
    <xf numFmtId="37" fontId="9" fillId="0" borderId="0"/>
    <xf numFmtId="0" fontId="14" fillId="0" borderId="0"/>
    <xf numFmtId="0" fontId="21" fillId="0" borderId="0"/>
    <xf numFmtId="0" fontId="14" fillId="0" borderId="0"/>
    <xf numFmtId="0" fontId="14" fillId="0" borderId="0"/>
    <xf numFmtId="0" fontId="74" fillId="0" borderId="0" applyNumberFormat="0" applyFill="0" applyBorder="0" applyAlignment="0" applyProtection="0"/>
    <xf numFmtId="192" fontId="75" fillId="0" borderId="0" applyFill="0" applyBorder="0" applyAlignment="0" applyProtection="0"/>
    <xf numFmtId="192" fontId="22" fillId="0" borderId="0" applyFill="0" applyBorder="0" applyAlignment="0" applyProtection="0"/>
    <xf numFmtId="192" fontId="76" fillId="0" borderId="0" applyFill="0" applyBorder="0" applyAlignment="0" applyProtection="0"/>
    <xf numFmtId="192" fontId="77" fillId="0" borderId="0" applyFill="0" applyBorder="0" applyAlignment="0" applyProtection="0"/>
    <xf numFmtId="192" fontId="78" fillId="0" borderId="0" applyFill="0" applyBorder="0" applyAlignment="0" applyProtection="0"/>
    <xf numFmtId="192" fontId="79" fillId="0" borderId="0" applyFill="0" applyBorder="0" applyAlignment="0" applyProtection="0"/>
    <xf numFmtId="192" fontId="80" fillId="0" borderId="0" applyFill="0" applyBorder="0" applyAlignment="0" applyProtection="0"/>
    <xf numFmtId="2" fontId="67" fillId="0" borderId="0" applyFont="0" applyFill="0" applyBorder="0" applyAlignment="0" applyProtection="0"/>
    <xf numFmtId="0" fontId="81" fillId="0" borderId="0">
      <alignment vertical="center"/>
    </xf>
    <xf numFmtId="49" fontId="82" fillId="0" borderId="0" applyFill="0" applyBorder="0" applyProtection="0">
      <alignment vertical="top"/>
    </xf>
    <xf numFmtId="0" fontId="83" fillId="0" borderId="0" applyFill="0" applyBorder="0" applyProtection="0">
      <alignment horizontal="left"/>
    </xf>
    <xf numFmtId="0" fontId="84" fillId="14" borderId="0" applyNumberFormat="0" applyBorder="0" applyAlignment="0" applyProtection="0"/>
    <xf numFmtId="175" fontId="85" fillId="4" borderId="2" applyNumberFormat="0" applyFont="0" applyBorder="0" applyAlignment="0" applyProtection="0"/>
    <xf numFmtId="0" fontId="66" fillId="0" borderId="0" applyFont="0" applyFill="0" applyBorder="0" applyAlignment="0" applyProtection="0">
      <alignment horizontal="right"/>
    </xf>
    <xf numFmtId="193" fontId="86" fillId="4" borderId="0" applyNumberFormat="0" applyFont="0" applyAlignment="0"/>
    <xf numFmtId="0" fontId="87" fillId="0" borderId="0" applyProtection="0">
      <alignment horizontal="right"/>
    </xf>
    <xf numFmtId="0" fontId="88" fillId="0" borderId="0">
      <alignment vertical="top"/>
    </xf>
    <xf numFmtId="0" fontId="89" fillId="0" borderId="0" applyNumberFormat="0" applyFill="0" applyBorder="0" applyAlignment="0" applyProtection="0"/>
    <xf numFmtId="0" fontId="90" fillId="0" borderId="0" applyNumberFormat="0" applyFill="0" applyBorder="0" applyAlignment="0" applyProtection="0"/>
    <xf numFmtId="0" fontId="91" fillId="0" borderId="23" applyNumberFormat="0" applyFill="0" applyAlignment="0" applyProtection="0"/>
    <xf numFmtId="0" fontId="91" fillId="0" borderId="0" applyNumberFormat="0" applyFill="0" applyBorder="0" applyAlignment="0" applyProtection="0"/>
    <xf numFmtId="2" fontId="92" fillId="46" borderId="0" applyAlignment="0">
      <alignment horizontal="right"/>
      <protection locked="0"/>
    </xf>
    <xf numFmtId="173" fontId="93" fillId="0" borderId="0">
      <alignment vertical="top"/>
    </xf>
    <xf numFmtId="38" fontId="93" fillId="0" borderId="0">
      <alignment vertical="top"/>
    </xf>
    <xf numFmtId="49" fontId="94" fillId="0" borderId="0" applyFill="0" applyBorder="0" applyProtection="0">
      <alignment vertical="top"/>
    </xf>
    <xf numFmtId="172" fontId="95" fillId="0" borderId="0"/>
    <xf numFmtId="0" fontId="9" fillId="0" borderId="0"/>
    <xf numFmtId="0" fontId="96" fillId="0" borderId="0" applyNumberFormat="0" applyFill="0" applyBorder="0" applyAlignment="0" applyProtection="0">
      <alignment vertical="top"/>
      <protection locked="0"/>
    </xf>
    <xf numFmtId="194" fontId="97" fillId="0" borderId="2">
      <alignment horizontal="center" vertical="center" wrapText="1"/>
    </xf>
    <xf numFmtId="0" fontId="98" fillId="17" borderId="20" applyNumberFormat="0" applyAlignment="0" applyProtection="0"/>
    <xf numFmtId="0" fontId="99" fillId="0" borderId="0" applyFill="0" applyBorder="0" applyProtection="0">
      <alignment vertical="center"/>
    </xf>
    <xf numFmtId="0" fontId="99" fillId="0" borderId="0" applyFill="0" applyBorder="0" applyProtection="0">
      <alignment vertical="center"/>
    </xf>
    <xf numFmtId="0" fontId="99" fillId="0" borderId="0" applyFill="0" applyBorder="0" applyProtection="0">
      <alignment vertical="center"/>
    </xf>
    <xf numFmtId="0" fontId="99" fillId="0" borderId="0" applyFill="0" applyBorder="0" applyProtection="0">
      <alignment vertical="center"/>
    </xf>
    <xf numFmtId="173" fontId="48" fillId="0" borderId="0">
      <alignment vertical="top"/>
    </xf>
    <xf numFmtId="173" fontId="48" fillId="10" borderId="0">
      <alignment vertical="top"/>
    </xf>
    <xf numFmtId="38" fontId="48" fillId="10" borderId="0">
      <alignment vertical="top"/>
    </xf>
    <xf numFmtId="38" fontId="48" fillId="0" borderId="0">
      <alignment vertical="top"/>
    </xf>
    <xf numFmtId="195" fontId="48" fillId="4" borderId="0">
      <alignment vertical="top"/>
    </xf>
    <xf numFmtId="38" fontId="48" fillId="0" borderId="0">
      <alignment vertical="top"/>
    </xf>
    <xf numFmtId="0" fontId="100" fillId="0" borderId="24" applyNumberFormat="0" applyFill="0" applyAlignment="0" applyProtection="0"/>
    <xf numFmtId="196" fontId="9" fillId="0" borderId="0" applyFont="0" applyFill="0" applyBorder="0" applyAlignment="0" applyProtection="0"/>
    <xf numFmtId="197" fontId="9" fillId="0" borderId="0" applyFont="0" applyFill="0" applyBorder="0" applyAlignment="0" applyProtection="0"/>
    <xf numFmtId="169" fontId="101" fillId="0" borderId="0" applyFont="0" applyFill="0" applyBorder="0" applyAlignment="0" applyProtection="0"/>
    <xf numFmtId="170" fontId="101" fillId="0" borderId="0" applyFont="0" applyFill="0" applyBorder="0" applyAlignment="0" applyProtection="0"/>
    <xf numFmtId="198" fontId="102" fillId="0" borderId="2">
      <alignment horizontal="right"/>
      <protection locked="0"/>
    </xf>
    <xf numFmtId="199" fontId="103" fillId="0" borderId="0" applyFont="0" applyFill="0" applyBorder="0" applyAlignment="0" applyProtection="0"/>
    <xf numFmtId="200" fontId="103" fillId="0" borderId="0" applyFont="0" applyFill="0" applyBorder="0" applyAlignment="0" applyProtection="0"/>
    <xf numFmtId="201" fontId="9" fillId="0" borderId="0" applyFont="0" applyFill="0" applyBorder="0" applyAlignment="0" applyProtection="0"/>
    <xf numFmtId="202" fontId="9" fillId="0" borderId="0" applyFont="0" applyFill="0" applyBorder="0" applyAlignment="0" applyProtection="0"/>
    <xf numFmtId="203" fontId="101" fillId="0" borderId="0" applyFont="0" applyFill="0" applyBorder="0" applyAlignment="0" applyProtection="0"/>
    <xf numFmtId="204" fontId="101" fillId="0" borderId="0" applyFont="0" applyFill="0" applyBorder="0" applyAlignment="0" applyProtection="0"/>
    <xf numFmtId="0" fontId="66" fillId="0" borderId="0" applyFont="0" applyFill="0" applyBorder="0" applyAlignment="0" applyProtection="0">
      <alignment horizontal="right"/>
    </xf>
    <xf numFmtId="0" fontId="66" fillId="0" borderId="0" applyFill="0" applyBorder="0" applyProtection="0">
      <alignment vertical="center"/>
    </xf>
    <xf numFmtId="0" fontId="66" fillId="0" borderId="0" applyFont="0" applyFill="0" applyBorder="0" applyAlignment="0" applyProtection="0">
      <alignment horizontal="right"/>
    </xf>
    <xf numFmtId="205" fontId="104" fillId="0" borderId="0" applyProtection="0">
      <alignment horizontal="justify" vertical="top"/>
      <protection locked="0"/>
    </xf>
    <xf numFmtId="3" fontId="6" fillId="0" borderId="25" applyFont="0" applyBorder="0">
      <alignment horizontal="center" vertical="center"/>
    </xf>
    <xf numFmtId="0" fontId="105" fillId="47" borderId="0" applyNumberFormat="0" applyBorder="0" applyAlignment="0" applyProtection="0"/>
    <xf numFmtId="0" fontId="10" fillId="0" borderId="26"/>
    <xf numFmtId="49" fontId="20" fillId="0" borderId="0" applyFill="0" applyBorder="0" applyProtection="0">
      <alignment vertical="top"/>
    </xf>
    <xf numFmtId="206" fontId="6" fillId="0" borderId="0"/>
    <xf numFmtId="0" fontId="20" fillId="0" borderId="0" applyNumberFormat="0" applyFill="0" applyBorder="0" applyAlignment="0" applyProtection="0"/>
    <xf numFmtId="0" fontId="6" fillId="0" borderId="0"/>
    <xf numFmtId="0" fontId="6" fillId="0" borderId="0"/>
    <xf numFmtId="0" fontId="6"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6" fillId="0" borderId="0">
      <alignment horizontal="right"/>
    </xf>
    <xf numFmtId="0" fontId="6" fillId="0" borderId="0"/>
    <xf numFmtId="0" fontId="68" fillId="0" borderId="0" applyFill="0" applyBorder="0" applyProtection="0">
      <alignment vertical="center"/>
    </xf>
    <xf numFmtId="0" fontId="107" fillId="0" borderId="0"/>
    <xf numFmtId="0" fontId="9" fillId="0" borderId="0"/>
    <xf numFmtId="0" fontId="21"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207" fontId="6" fillId="0" borderId="0" applyFont="0" applyAlignment="0">
      <alignment horizontal="center"/>
    </xf>
    <xf numFmtId="208" fontId="6" fillId="0" borderId="0" applyFont="0" applyFill="0" applyBorder="0" applyAlignment="0" applyProtection="0"/>
    <xf numFmtId="209" fontId="6" fillId="0" borderId="0" applyFont="0" applyFill="0" applyBorder="0" applyAlignment="0" applyProtection="0"/>
    <xf numFmtId="0" fontId="85" fillId="0" borderId="0"/>
    <xf numFmtId="179" fontId="85" fillId="0" borderId="0" applyFont="0" applyFill="0" applyBorder="0" applyAlignment="0" applyProtection="0"/>
    <xf numFmtId="180" fontId="85" fillId="0" borderId="0" applyFont="0" applyFill="0" applyBorder="0" applyAlignment="0" applyProtection="0"/>
    <xf numFmtId="0" fontId="108" fillId="41" borderId="28" applyNumberFormat="0" applyAlignment="0" applyProtection="0"/>
    <xf numFmtId="1" fontId="109" fillId="0" borderId="0" applyProtection="0">
      <alignment horizontal="right" vertical="center"/>
    </xf>
    <xf numFmtId="49" fontId="110" fillId="0" borderId="12" applyFill="0" applyProtection="0">
      <alignment vertical="center"/>
    </xf>
    <xf numFmtId="9" fontId="9" fillId="0" borderId="0" applyNumberFormat="0" applyFill="0" applyBorder="0" applyAlignment="0" applyProtection="0"/>
    <xf numFmtId="0" fontId="68" fillId="0" borderId="0" applyFill="0" applyBorder="0" applyProtection="0">
      <alignment vertical="center"/>
    </xf>
    <xf numFmtId="37" fontId="111" fillId="3" borderId="17"/>
    <xf numFmtId="37" fontId="111" fillId="3" borderId="17"/>
    <xf numFmtId="210" fontId="112" fillId="0" borderId="29" applyBorder="0">
      <alignment horizontal="right"/>
      <protection locked="0"/>
    </xf>
    <xf numFmtId="49" fontId="113" fillId="0" borderId="2" applyNumberFormat="0">
      <alignment horizontal="left" vertical="center"/>
    </xf>
    <xf numFmtId="0" fontId="114" fillId="49" borderId="0">
      <alignment horizontal="center" vertical="center"/>
    </xf>
    <xf numFmtId="0" fontId="115" fillId="0" borderId="30">
      <alignment vertical="center"/>
    </xf>
    <xf numFmtId="4" fontId="116" fillId="3" borderId="28" applyNumberFormat="0" applyProtection="0">
      <alignment vertical="center"/>
    </xf>
    <xf numFmtId="4" fontId="117" fillId="3" borderId="28" applyNumberFormat="0" applyProtection="0">
      <alignment vertical="center"/>
    </xf>
    <xf numFmtId="4" fontId="116" fillId="3" borderId="28" applyNumberFormat="0" applyProtection="0">
      <alignment horizontal="left" vertical="center" indent="1"/>
    </xf>
    <xf numFmtId="4" fontId="116" fillId="3" borderId="28" applyNumberFormat="0" applyProtection="0">
      <alignment horizontal="left" vertical="center" indent="1"/>
    </xf>
    <xf numFmtId="0" fontId="9" fillId="50" borderId="28" applyNumberFormat="0" applyProtection="0">
      <alignment horizontal="left" vertical="center" indent="1"/>
    </xf>
    <xf numFmtId="4" fontId="116" fillId="51" borderId="28" applyNumberFormat="0" applyProtection="0">
      <alignment horizontal="right" vertical="center"/>
    </xf>
    <xf numFmtId="4" fontId="116" fillId="52" borderId="28" applyNumberFormat="0" applyProtection="0">
      <alignment horizontal="right" vertical="center"/>
    </xf>
    <xf numFmtId="4" fontId="116" fillId="53" borderId="28" applyNumberFormat="0" applyProtection="0">
      <alignment horizontal="right" vertical="center"/>
    </xf>
    <xf numFmtId="4" fontId="116" fillId="54" borderId="28" applyNumberFormat="0" applyProtection="0">
      <alignment horizontal="right" vertical="center"/>
    </xf>
    <xf numFmtId="4" fontId="116" fillId="55" borderId="28" applyNumberFormat="0" applyProtection="0">
      <alignment horizontal="right" vertical="center"/>
    </xf>
    <xf numFmtId="4" fontId="116" fillId="56" borderId="28" applyNumberFormat="0" applyProtection="0">
      <alignment horizontal="right" vertical="center"/>
    </xf>
    <xf numFmtId="4" fontId="116" fillId="57" borderId="28" applyNumberFormat="0" applyProtection="0">
      <alignment horizontal="right" vertical="center"/>
    </xf>
    <xf numFmtId="4" fontId="116" fillId="58" borderId="28" applyNumberFormat="0" applyProtection="0">
      <alignment horizontal="right" vertical="center"/>
    </xf>
    <xf numFmtId="4" fontId="116" fillId="59" borderId="28" applyNumberFormat="0" applyProtection="0">
      <alignment horizontal="right" vertical="center"/>
    </xf>
    <xf numFmtId="4" fontId="118" fillId="60" borderId="28" applyNumberFormat="0" applyProtection="0">
      <alignment horizontal="left" vertical="center" indent="1"/>
    </xf>
    <xf numFmtId="4" fontId="116" fillId="61" borderId="31" applyNumberFormat="0" applyProtection="0">
      <alignment horizontal="left" vertical="center" indent="1"/>
    </xf>
    <xf numFmtId="4" fontId="119" fillId="62" borderId="0" applyNumberFormat="0" applyProtection="0">
      <alignment horizontal="left" vertical="center" indent="1"/>
    </xf>
    <xf numFmtId="0" fontId="9" fillId="50" borderId="28" applyNumberFormat="0" applyProtection="0">
      <alignment horizontal="left" vertical="center" indent="1"/>
    </xf>
    <xf numFmtId="4" fontId="120" fillId="61" borderId="28" applyNumberFormat="0" applyProtection="0">
      <alignment horizontal="left" vertical="center" indent="1"/>
    </xf>
    <xf numFmtId="4" fontId="120" fillId="63" borderId="28" applyNumberFormat="0" applyProtection="0">
      <alignment horizontal="left" vertical="center" indent="1"/>
    </xf>
    <xf numFmtId="0" fontId="9" fillId="63" borderId="28" applyNumberFormat="0" applyProtection="0">
      <alignment horizontal="left" vertical="center" indent="1"/>
    </xf>
    <xf numFmtId="0" fontId="9" fillId="63" borderId="28" applyNumberFormat="0" applyProtection="0">
      <alignment horizontal="left" vertical="center" indent="1"/>
    </xf>
    <xf numFmtId="0" fontId="9" fillId="64" borderId="28" applyNumberFormat="0" applyProtection="0">
      <alignment horizontal="left" vertical="center" indent="1"/>
    </xf>
    <xf numFmtId="0" fontId="9" fillId="64" borderId="28" applyNumberFormat="0" applyProtection="0">
      <alignment horizontal="left" vertical="center" indent="1"/>
    </xf>
    <xf numFmtId="0" fontId="9" fillId="10" borderId="28" applyNumberFormat="0" applyProtection="0">
      <alignment horizontal="left" vertical="center" indent="1"/>
    </xf>
    <xf numFmtId="0" fontId="9" fillId="10" borderId="28" applyNumberFormat="0" applyProtection="0">
      <alignment horizontal="left" vertical="center" indent="1"/>
    </xf>
    <xf numFmtId="0" fontId="9" fillId="50" borderId="28" applyNumberFormat="0" applyProtection="0">
      <alignment horizontal="left" vertical="center" indent="1"/>
    </xf>
    <xf numFmtId="0" fontId="9" fillId="50" borderId="28" applyNumberFormat="0" applyProtection="0">
      <alignment horizontal="left" vertical="center" indent="1"/>
    </xf>
    <xf numFmtId="0" fontId="6" fillId="0" borderId="0"/>
    <xf numFmtId="4" fontId="116" fillId="65" borderId="28" applyNumberFormat="0" applyProtection="0">
      <alignment vertical="center"/>
    </xf>
    <xf numFmtId="4" fontId="117" fillId="65" borderId="28" applyNumberFormat="0" applyProtection="0">
      <alignment vertical="center"/>
    </xf>
    <xf numFmtId="4" fontId="116" fillId="65" borderId="28" applyNumberFormat="0" applyProtection="0">
      <alignment horizontal="left" vertical="center" indent="1"/>
    </xf>
    <xf numFmtId="4" fontId="116" fillId="65" borderId="28" applyNumberFormat="0" applyProtection="0">
      <alignment horizontal="left" vertical="center" indent="1"/>
    </xf>
    <xf numFmtId="4" fontId="116" fillId="61" borderId="28" applyNumberFormat="0" applyProtection="0">
      <alignment horizontal="right" vertical="center"/>
    </xf>
    <xf numFmtId="4" fontId="117" fillId="61" borderId="28" applyNumberFormat="0" applyProtection="0">
      <alignment horizontal="right" vertical="center"/>
    </xf>
    <xf numFmtId="0" fontId="9" fillId="50" borderId="28" applyNumberFormat="0" applyProtection="0">
      <alignment horizontal="left" vertical="center" indent="1"/>
    </xf>
    <xf numFmtId="0" fontId="9" fillId="50" borderId="28" applyNumberFormat="0" applyProtection="0">
      <alignment horizontal="left" vertical="center" indent="1"/>
    </xf>
    <xf numFmtId="0" fontId="121" fillId="0" borderId="0"/>
    <xf numFmtId="4" fontId="122" fillId="61" borderId="28" applyNumberFormat="0" applyProtection="0">
      <alignment horizontal="right" vertical="center"/>
    </xf>
    <xf numFmtId="0" fontId="123" fillId="66" borderId="0"/>
    <xf numFmtId="49" fontId="124" fillId="66" borderId="0"/>
    <xf numFmtId="49" fontId="125" fillId="66" borderId="32"/>
    <xf numFmtId="49" fontId="125" fillId="66" borderId="0"/>
    <xf numFmtId="0" fontId="123" fillId="67" borderId="32">
      <protection locked="0"/>
    </xf>
    <xf numFmtId="0" fontId="123" fillId="66" borderId="0"/>
    <xf numFmtId="0" fontId="125" fillId="68" borderId="0"/>
    <xf numFmtId="0" fontId="125" fillId="59" borderId="0"/>
    <xf numFmtId="0" fontId="125" fillId="54" borderId="0"/>
    <xf numFmtId="0" fontId="126" fillId="0" borderId="0" applyNumberFormat="0" applyFill="0" applyBorder="0" applyAlignment="0" applyProtection="0"/>
    <xf numFmtId="0" fontId="127" fillId="0" borderId="0">
      <alignment horizontal="left" vertical="center" wrapText="1"/>
    </xf>
    <xf numFmtId="0" fontId="9" fillId="0" borderId="0"/>
    <xf numFmtId="0" fontId="12" fillId="0" borderId="0"/>
    <xf numFmtId="0" fontId="128" fillId="0" borderId="0" applyBorder="0" applyProtection="0">
      <alignment vertical="center"/>
    </xf>
    <xf numFmtId="0" fontId="128" fillId="0" borderId="12" applyBorder="0" applyProtection="0">
      <alignment horizontal="right" vertical="center"/>
    </xf>
    <xf numFmtId="0" fontId="129" fillId="69" borderId="0" applyBorder="0" applyProtection="0">
      <alignment horizontal="centerContinuous" vertical="center"/>
    </xf>
    <xf numFmtId="0" fontId="129" fillId="70" borderId="12" applyBorder="0" applyProtection="0">
      <alignment horizontal="centerContinuous" vertical="center"/>
    </xf>
    <xf numFmtId="0" fontId="130" fillId="0" borderId="0"/>
    <xf numFmtId="173" fontId="131" fillId="71" borderId="0">
      <alignment horizontal="right" vertical="top"/>
    </xf>
    <xf numFmtId="38" fontId="131" fillId="71" borderId="0">
      <alignment horizontal="right" vertical="top"/>
    </xf>
    <xf numFmtId="0" fontId="107" fillId="0" borderId="0"/>
    <xf numFmtId="0" fontId="132" fillId="0" borderId="0" applyFill="0" applyBorder="0" applyProtection="0">
      <alignment horizontal="left"/>
    </xf>
    <xf numFmtId="0" fontId="83" fillId="0" borderId="33" applyFill="0" applyBorder="0" applyProtection="0">
      <alignment horizontal="left" vertical="top"/>
    </xf>
    <xf numFmtId="0" fontId="133" fillId="0" borderId="0">
      <alignment horizontal="centerContinuous"/>
    </xf>
    <xf numFmtId="0" fontId="134" fillId="0" borderId="33" applyFill="0" applyBorder="0" applyProtection="0"/>
    <xf numFmtId="0" fontId="134" fillId="0" borderId="0"/>
    <xf numFmtId="0" fontId="135" fillId="0" borderId="0" applyFill="0" applyBorder="0" applyProtection="0"/>
    <xf numFmtId="0" fontId="136" fillId="0" borderId="0"/>
    <xf numFmtId="0" fontId="135" fillId="0" borderId="0" applyFill="0" applyBorder="0" applyProtection="0"/>
    <xf numFmtId="0" fontId="134" fillId="0" borderId="33" applyFill="0" applyBorder="0" applyProtection="0"/>
    <xf numFmtId="0" fontId="137" fillId="0" borderId="0" applyNumberFormat="0" applyFill="0" applyBorder="0" applyAlignment="0" applyProtection="0"/>
    <xf numFmtId="0" fontId="67" fillId="0" borderId="34" applyNumberFormat="0" applyFont="0" applyFill="0" applyAlignment="0" applyProtection="0"/>
    <xf numFmtId="0" fontId="138" fillId="0" borderId="22" applyFill="0" applyBorder="0" applyProtection="0">
      <alignment vertical="center"/>
    </xf>
    <xf numFmtId="0" fontId="139" fillId="0" borderId="0">
      <alignment horizontal="fill"/>
    </xf>
    <xf numFmtId="0" fontId="85" fillId="0" borderId="0"/>
    <xf numFmtId="0" fontId="140" fillId="0" borderId="0" applyNumberFormat="0" applyFill="0" applyBorder="0" applyAlignment="0" applyProtection="0"/>
    <xf numFmtId="0" fontId="141" fillId="0" borderId="12" applyBorder="0" applyProtection="0">
      <alignment horizontal="right"/>
    </xf>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142" fillId="2" borderId="2">
      <alignment horizontal="center"/>
    </xf>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3" fontId="143" fillId="0" borderId="0">
      <alignment horizontal="center" vertical="center" textRotation="90" wrapText="1"/>
    </xf>
    <xf numFmtId="211" fontId="14" fillId="0" borderId="2">
      <alignment vertical="top" wrapText="1"/>
    </xf>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49" fontId="144" fillId="0" borderId="0" applyFill="0" applyBorder="0" applyProtection="0">
      <alignment vertical="top"/>
    </xf>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6" fillId="0" borderId="0" applyBorder="0"/>
    <xf numFmtId="212" fontId="150" fillId="0" borderId="2">
      <alignment vertical="top" wrapText="1"/>
    </xf>
    <xf numFmtId="4" fontId="151" fillId="0" borderId="2">
      <alignment horizontal="left" vertical="center"/>
    </xf>
    <xf numFmtId="4" fontId="151" fillId="0" borderId="2"/>
    <xf numFmtId="4" fontId="151" fillId="72" borderId="2"/>
    <xf numFmtId="4" fontId="151" fillId="73" borderId="2"/>
    <xf numFmtId="4" fontId="152" fillId="74" borderId="2"/>
    <xf numFmtId="4" fontId="153" fillId="10" borderId="2"/>
    <xf numFmtId="4" fontId="154" fillId="0" borderId="2">
      <alignment horizontal="center" wrapText="1"/>
    </xf>
    <xf numFmtId="212" fontId="151" fillId="0" borderId="2"/>
    <xf numFmtId="212" fontId="150" fillId="0" borderId="2">
      <alignment horizontal="center" vertical="center" wrapText="1"/>
    </xf>
    <xf numFmtId="0" fontId="22" fillId="0" borderId="35" applyNumberFormat="0" applyFont="0" applyFill="0" applyBorder="0" applyAlignment="0" applyProtection="0">
      <alignment horizontal="center"/>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213" fontId="9" fillId="0" borderId="0" applyFont="0" applyFill="0" applyBorder="0" applyAlignment="0" applyProtection="0"/>
    <xf numFmtId="166" fontId="21" fillId="0" borderId="0" applyFont="0" applyFill="0" applyBorder="0" applyAlignment="0" applyProtection="0"/>
    <xf numFmtId="166" fontId="6" fillId="0" borderId="0" applyFont="0" applyFill="0" applyBorder="0" applyAlignment="0" applyProtection="0"/>
    <xf numFmtId="0" fontId="155"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58" fillId="0" borderId="0" applyBorder="0">
      <alignment horizontal="center" vertical="center" wrapText="1"/>
    </xf>
    <xf numFmtId="0" fontId="159" fillId="0" borderId="0" applyNumberFormat="0" applyFill="0" applyBorder="0" applyAlignment="0" applyProtection="0"/>
    <xf numFmtId="0" fontId="18" fillId="0" borderId="0" applyNumberFormat="0" applyFill="0" applyBorder="0" applyAlignment="0" applyProtection="0"/>
    <xf numFmtId="0" fontId="160" fillId="0" borderId="14" applyBorder="0">
      <alignment horizontal="center" vertical="center" wrapText="1"/>
    </xf>
    <xf numFmtId="49" fontId="161" fillId="0" borderId="0" applyBorder="0">
      <alignment vertical="center"/>
    </xf>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3" fontId="16" fillId="0" borderId="2" applyBorder="0">
      <alignment vertical="center"/>
    </xf>
    <xf numFmtId="0" fontId="20" fillId="0" borderId="18" applyNumberFormat="0" applyFill="0" applyAlignment="0" applyProtection="0"/>
    <xf numFmtId="0" fontId="20" fillId="0" borderId="18" applyNumberFormat="0" applyFill="0" applyAlignment="0" applyProtection="0"/>
    <xf numFmtId="0" fontId="20" fillId="0" borderId="18" applyNumberFormat="0" applyFill="0" applyAlignment="0" applyProtection="0"/>
    <xf numFmtId="0" fontId="20" fillId="0" borderId="18" applyNumberFormat="0" applyFill="0" applyAlignment="0" applyProtection="0"/>
    <xf numFmtId="0" fontId="20" fillId="0" borderId="18" applyNumberFormat="0" applyFill="0" applyAlignment="0" applyProtection="0"/>
    <xf numFmtId="0" fontId="20" fillId="0" borderId="18" applyNumberFormat="0" applyFill="0" applyAlignment="0" applyProtection="0"/>
    <xf numFmtId="0" fontId="20" fillId="0" borderId="18" applyNumberFormat="0" applyFill="0" applyAlignment="0" applyProtection="0"/>
    <xf numFmtId="0" fontId="20" fillId="0" borderId="18" applyNumberFormat="0" applyFill="0" applyAlignment="0" applyProtection="0"/>
    <xf numFmtId="0" fontId="20" fillId="0" borderId="18" applyNumberFormat="0" applyFill="0" applyAlignment="0" applyProtection="0"/>
    <xf numFmtId="0" fontId="20" fillId="0" borderId="18" applyNumberFormat="0" applyFill="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163" fillId="0" borderId="3" applyBorder="0">
      <alignment horizontal="center"/>
    </xf>
    <xf numFmtId="0" fontId="6" fillId="0" borderId="0">
      <alignment wrapText="1"/>
    </xf>
    <xf numFmtId="0" fontId="164" fillId="10" borderId="39" applyNumberFormat="0">
      <alignment vertical="top"/>
    </xf>
    <xf numFmtId="182" fontId="18" fillId="0" borderId="0">
      <alignment horizontal="center" vertical="top"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182" fontId="20" fillId="4" borderId="0" applyFill="0">
      <alignment wrapText="1"/>
    </xf>
    <xf numFmtId="0" fontId="22" fillId="0" borderId="2">
      <alignment horizontal="left"/>
    </xf>
    <xf numFmtId="14" fontId="22" fillId="0" borderId="2" applyNumberFormat="0"/>
    <xf numFmtId="0" fontId="22" fillId="0" borderId="2">
      <alignment horizontal="center"/>
    </xf>
    <xf numFmtId="177" fontId="165" fillId="4" borderId="2">
      <alignment wrapText="1"/>
    </xf>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6" fillId="0" borderId="0" applyNumberFormat="0" applyFont="0" applyFill="0" applyBorder="0" applyAlignment="0" applyProtection="0"/>
    <xf numFmtId="164" fontId="166" fillId="0" borderId="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49" fontId="143" fillId="0" borderId="2">
      <alignment horizontal="right" vertical="top" wrapText="1"/>
    </xf>
    <xf numFmtId="192" fontId="167" fillId="0" borderId="0">
      <alignment horizontal="right" vertical="top" wrapText="1"/>
    </xf>
    <xf numFmtId="214" fontId="14" fillId="0" borderId="0" applyFont="0" applyProtection="0">
      <alignment horizontal="right" vertical="center" wrapText="1"/>
      <protection locked="0"/>
    </xf>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23" fillId="0" borderId="0"/>
    <xf numFmtId="0" fontId="23" fillId="0" borderId="0"/>
    <xf numFmtId="0" fontId="21" fillId="0" borderId="0"/>
    <xf numFmtId="0" fontId="2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0" borderId="0"/>
    <xf numFmtId="0" fontId="23" fillId="0" borderId="0"/>
    <xf numFmtId="0" fontId="21" fillId="0" borderId="0"/>
    <xf numFmtId="0" fontId="23" fillId="0" borderId="0"/>
    <xf numFmtId="0" fontId="6" fillId="0" borderId="0"/>
    <xf numFmtId="0" fontId="14" fillId="0" borderId="0"/>
    <xf numFmtId="0" fontId="168" fillId="0" borderId="0"/>
    <xf numFmtId="0" fontId="168" fillId="0" borderId="0"/>
    <xf numFmtId="0" fontId="14" fillId="0" borderId="0"/>
    <xf numFmtId="0" fontId="23" fillId="0" borderId="0"/>
    <xf numFmtId="0" fontId="23" fillId="0" borderId="0"/>
    <xf numFmtId="0" fontId="23" fillId="0" borderId="0"/>
    <xf numFmtId="0" fontId="23" fillId="0" borderId="0"/>
    <xf numFmtId="0" fontId="21" fillId="0" borderId="0"/>
    <xf numFmtId="0" fontId="6" fillId="0" borderId="0"/>
    <xf numFmtId="0" fontId="6" fillId="0" borderId="0"/>
    <xf numFmtId="0" fontId="6" fillId="0" borderId="0"/>
    <xf numFmtId="0" fontId="9" fillId="0" borderId="0"/>
    <xf numFmtId="0" fontId="6" fillId="0" borderId="0"/>
    <xf numFmtId="0" fontId="169" fillId="0" borderId="0"/>
    <xf numFmtId="49" fontId="17" fillId="0" borderId="0">
      <alignment vertical="top"/>
    </xf>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49" fontId="17" fillId="0" borderId="0" applyBorder="0">
      <alignment vertical="top"/>
    </xf>
    <xf numFmtId="0" fontId="6" fillId="0" borderId="0"/>
    <xf numFmtId="0" fontId="6" fillId="0" borderId="0"/>
    <xf numFmtId="0" fontId="9" fillId="0" borderId="0"/>
    <xf numFmtId="0" fontId="21" fillId="0" borderId="0"/>
    <xf numFmtId="0" fontId="6" fillId="0" borderId="0"/>
    <xf numFmtId="0" fontId="6" fillId="0" borderId="0"/>
    <xf numFmtId="0" fontId="6" fillId="0" borderId="0"/>
    <xf numFmtId="0" fontId="9" fillId="0" borderId="0"/>
    <xf numFmtId="0" fontId="9" fillId="0" borderId="0"/>
    <xf numFmtId="0" fontId="21" fillId="0" borderId="0"/>
    <xf numFmtId="0" fontId="6" fillId="0" borderId="0"/>
    <xf numFmtId="0" fontId="21" fillId="0" borderId="0"/>
    <xf numFmtId="0" fontId="21" fillId="0" borderId="0"/>
    <xf numFmtId="0" fontId="21" fillId="0" borderId="0"/>
    <xf numFmtId="0" fontId="6" fillId="0" borderId="0"/>
    <xf numFmtId="0" fontId="21" fillId="0" borderId="0"/>
    <xf numFmtId="0" fontId="21" fillId="0" borderId="0"/>
    <xf numFmtId="0" fontId="21" fillId="0" borderId="0"/>
    <xf numFmtId="0" fontId="6" fillId="0" borderId="0"/>
    <xf numFmtId="0" fontId="21" fillId="0" borderId="0"/>
    <xf numFmtId="0" fontId="21" fillId="0" borderId="0"/>
    <xf numFmtId="0" fontId="21" fillId="0" borderId="0"/>
    <xf numFmtId="0" fontId="6" fillId="0" borderId="0"/>
    <xf numFmtId="0" fontId="21" fillId="0" borderId="0"/>
    <xf numFmtId="0" fontId="21" fillId="0" borderId="0"/>
    <xf numFmtId="0" fontId="21" fillId="0" borderId="0"/>
    <xf numFmtId="0" fontId="6" fillId="0" borderId="0"/>
    <xf numFmtId="0" fontId="6" fillId="0" borderId="0"/>
    <xf numFmtId="0" fontId="6" fillId="0" borderId="0"/>
    <xf numFmtId="0" fontId="21"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23" fillId="0" borderId="0"/>
    <xf numFmtId="0" fontId="9" fillId="0" borderId="0"/>
    <xf numFmtId="0" fontId="6" fillId="0" borderId="0"/>
    <xf numFmtId="0" fontId="9" fillId="0" borderId="0"/>
    <xf numFmtId="0" fontId="6" fillId="0" borderId="0"/>
    <xf numFmtId="0" fontId="6" fillId="0" borderId="0"/>
    <xf numFmtId="0" fontId="6" fillId="0" borderId="0"/>
    <xf numFmtId="0" fontId="23" fillId="0" borderId="0"/>
    <xf numFmtId="0" fontId="9" fillId="0" borderId="0"/>
    <xf numFmtId="0" fontId="9" fillId="0" borderId="0"/>
    <xf numFmtId="0" fontId="9" fillId="0" borderId="0"/>
    <xf numFmtId="0" fontId="9" fillId="0" borderId="0"/>
    <xf numFmtId="0" fontId="170" fillId="0" borderId="0"/>
    <xf numFmtId="0" fontId="21" fillId="0" borderId="0"/>
    <xf numFmtId="0" fontId="171" fillId="0" borderId="0"/>
    <xf numFmtId="0" fontId="6" fillId="0" borderId="0"/>
    <xf numFmtId="0" fontId="6" fillId="0" borderId="0"/>
    <xf numFmtId="0" fontId="21" fillId="0" borderId="0"/>
    <xf numFmtId="0" fontId="9" fillId="0" borderId="0"/>
    <xf numFmtId="49" fontId="17" fillId="0" borderId="0" applyBorder="0">
      <alignment vertical="top"/>
    </xf>
    <xf numFmtId="0" fontId="9" fillId="0" borderId="0"/>
    <xf numFmtId="0" fontId="6" fillId="0" borderId="0"/>
    <xf numFmtId="0" fontId="23" fillId="0" borderId="0"/>
    <xf numFmtId="0" fontId="23" fillId="0" borderId="0"/>
    <xf numFmtId="0" fontId="21" fillId="0" borderId="0"/>
    <xf numFmtId="0" fontId="9" fillId="0" borderId="0"/>
    <xf numFmtId="0" fontId="9" fillId="0" borderId="0"/>
    <xf numFmtId="0" fontId="6" fillId="0" borderId="0"/>
    <xf numFmtId="0" fontId="21" fillId="0" borderId="0"/>
    <xf numFmtId="0" fontId="21" fillId="0" borderId="0"/>
    <xf numFmtId="0" fontId="172" fillId="0" borderId="0"/>
    <xf numFmtId="0" fontId="6" fillId="0" borderId="0"/>
    <xf numFmtId="0" fontId="9" fillId="0" borderId="0"/>
    <xf numFmtId="49" fontId="17" fillId="0" borderId="0" applyBorder="0">
      <alignment vertical="top"/>
    </xf>
    <xf numFmtId="0" fontId="6" fillId="0" borderId="0"/>
    <xf numFmtId="0" fontId="6" fillId="0" borderId="0"/>
    <xf numFmtId="0" fontId="6" fillId="0" borderId="0"/>
    <xf numFmtId="0" fontId="6" fillId="0" borderId="0"/>
    <xf numFmtId="0" fontId="6" fillId="0" borderId="0"/>
    <xf numFmtId="1" fontId="173" fillId="0" borderId="2">
      <alignment horizontal="left" vertical="center"/>
    </xf>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 fillId="0" borderId="0" applyFont="0" applyFill="0" applyBorder="0" applyProtection="0">
      <alignment horizontal="center" vertical="center" wrapText="1"/>
    </xf>
    <xf numFmtId="0" fontId="6" fillId="0" borderId="0" applyNumberFormat="0" applyFont="0" applyFill="0" applyBorder="0" applyProtection="0">
      <alignment horizontal="justify" vertical="center" wrapText="1"/>
    </xf>
    <xf numFmtId="212" fontId="174" fillId="0" borderId="2">
      <alignment vertical="top"/>
    </xf>
    <xf numFmtId="192" fontId="175" fillId="3" borderId="17" applyNumberFormat="0" applyBorder="0" applyAlignment="0">
      <alignment vertical="center"/>
      <protection locked="0"/>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48" borderId="27" applyNumberFormat="0" applyFont="0" applyAlignment="0" applyProtection="0"/>
    <xf numFmtId="0" fontId="6" fillId="48" borderId="27" applyNumberFormat="0" applyFont="0" applyAlignment="0" applyProtection="0"/>
    <xf numFmtId="0" fontId="6" fillId="48" borderId="27" applyNumberFormat="0" applyFont="0" applyAlignment="0" applyProtection="0"/>
    <xf numFmtId="0" fontId="6" fillId="48" borderId="27" applyNumberFormat="0" applyFont="0" applyAlignment="0" applyProtection="0"/>
    <xf numFmtId="0" fontId="6" fillId="48" borderId="27" applyNumberFormat="0" applyFont="0" applyAlignment="0" applyProtection="0"/>
    <xf numFmtId="0" fontId="6" fillId="48" borderId="27" applyNumberFormat="0" applyFont="0" applyAlignment="0" applyProtection="0"/>
    <xf numFmtId="0" fontId="6" fillId="48" borderId="27" applyNumberFormat="0" applyFont="0" applyAlignment="0" applyProtection="0"/>
    <xf numFmtId="0" fontId="6" fillId="48" borderId="27" applyNumberFormat="0" applyFont="0" applyAlignment="0" applyProtection="0"/>
    <xf numFmtId="0" fontId="6" fillId="48" borderId="27" applyNumberFormat="0" applyFont="0" applyAlignment="0" applyProtection="0"/>
    <xf numFmtId="0" fontId="6" fillId="48" borderId="27" applyNumberFormat="0" applyFont="0" applyAlignment="0" applyProtection="0"/>
    <xf numFmtId="0" fontId="6" fillId="48" borderId="27" applyNumberFormat="0" applyFont="0" applyAlignment="0" applyProtection="0"/>
    <xf numFmtId="0" fontId="6"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49" fontId="152" fillId="0" borderId="6">
      <alignment horizontal="left" vertical="center"/>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1"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1" fillId="0" borderId="0" applyFont="0" applyFill="0" applyBorder="0" applyAlignment="0" applyProtection="0"/>
    <xf numFmtId="9" fontId="6" fillId="0" borderId="0" applyFont="0" applyFill="0" applyBorder="0" applyAlignment="0" applyProtection="0"/>
    <xf numFmtId="9" fontId="21" fillId="0" borderId="0" applyFont="0" applyFill="0" applyBorder="0" applyAlignment="0" applyProtection="0"/>
    <xf numFmtId="9" fontId="17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7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170" fillId="0" borderId="0" applyFont="0" applyFill="0" applyBorder="0" applyAlignment="0" applyProtection="0"/>
    <xf numFmtId="9" fontId="6" fillId="0" borderId="0" applyFont="0" applyFill="0" applyBorder="0" applyAlignment="0" applyProtection="0"/>
    <xf numFmtId="0" fontId="142" fillId="75" borderId="2">
      <alignment horizontal="center" vertical="center"/>
    </xf>
    <xf numFmtId="0" fontId="177" fillId="0" borderId="40" applyNumberFormat="0" applyFont="0" applyFill="0" applyBorder="0" applyAlignment="0" applyProtection="0"/>
    <xf numFmtId="176" fontId="178" fillId="0" borderId="2"/>
    <xf numFmtId="0" fontId="6" fillId="0" borderId="2" applyNumberFormat="0" applyFont="0" applyFill="0" applyAlignment="0" applyProtection="0"/>
    <xf numFmtId="3" fontId="179" fillId="76" borderId="6">
      <alignment horizontal="justify" vertical="center"/>
    </xf>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173" fontId="22" fillId="0" borderId="0">
      <alignment vertical="top"/>
    </xf>
    <xf numFmtId="173" fontId="22" fillId="0" borderId="0">
      <alignment vertical="top"/>
    </xf>
    <xf numFmtId="173" fontId="22" fillId="0" borderId="0">
      <alignment vertical="top"/>
    </xf>
    <xf numFmtId="178" fontId="22" fillId="0" borderId="0">
      <alignment vertical="top"/>
    </xf>
    <xf numFmtId="177" fontId="22" fillId="0" borderId="0">
      <alignment vertical="top"/>
    </xf>
    <xf numFmtId="178" fontId="22" fillId="0" borderId="0">
      <alignment vertical="top"/>
    </xf>
    <xf numFmtId="177" fontId="22" fillId="0" borderId="0">
      <alignment vertical="top"/>
    </xf>
    <xf numFmtId="192" fontId="22" fillId="0" borderId="0">
      <alignment vertical="top"/>
    </xf>
    <xf numFmtId="177" fontId="22" fillId="0" borderId="0">
      <alignment vertical="top"/>
    </xf>
    <xf numFmtId="177" fontId="22" fillId="0" borderId="0">
      <alignment vertical="top"/>
    </xf>
    <xf numFmtId="173" fontId="22" fillId="0" borderId="0">
      <alignment vertical="top"/>
    </xf>
    <xf numFmtId="173" fontId="22" fillId="0" borderId="0">
      <alignment vertical="top"/>
    </xf>
    <xf numFmtId="0" fontId="51" fillId="0" borderId="0"/>
    <xf numFmtId="0" fontId="180" fillId="67" borderId="12">
      <alignment horizontal="center" wrapText="1"/>
    </xf>
    <xf numFmtId="215" fontId="181" fillId="67" borderId="0"/>
    <xf numFmtId="2" fontId="182" fillId="0" borderId="2" applyNumberFormat="0">
      <alignment vertical="center"/>
    </xf>
    <xf numFmtId="0" fontId="183" fillId="5" borderId="0"/>
    <xf numFmtId="0" fontId="180" fillId="56" borderId="12">
      <alignment horizontal="center"/>
    </xf>
    <xf numFmtId="49" fontId="167" fillId="0" borderId="0"/>
    <xf numFmtId="49" fontId="184" fillId="0" borderId="0">
      <alignment vertical="top"/>
    </xf>
    <xf numFmtId="3" fontId="185" fillId="0" borderId="0"/>
    <xf numFmtId="192" fontId="20" fillId="0" borderId="0" applyFill="0" applyBorder="0" applyAlignment="0" applyProtection="0"/>
    <xf numFmtId="192" fontId="20" fillId="0" borderId="0" applyFill="0" applyBorder="0" applyAlignment="0" applyProtection="0"/>
    <xf numFmtId="192" fontId="20" fillId="0" borderId="0" applyFill="0" applyBorder="0" applyAlignment="0" applyProtection="0"/>
    <xf numFmtId="192" fontId="20" fillId="0" borderId="0" applyFill="0" applyBorder="0" applyAlignment="0" applyProtection="0"/>
    <xf numFmtId="192" fontId="20" fillId="0" borderId="0" applyFill="0" applyBorder="0" applyAlignment="0" applyProtection="0"/>
    <xf numFmtId="192" fontId="20" fillId="0" borderId="0" applyFill="0" applyBorder="0" applyAlignment="0" applyProtection="0"/>
    <xf numFmtId="192" fontId="20" fillId="0" borderId="0" applyFill="0" applyBorder="0" applyAlignment="0" applyProtection="0"/>
    <xf numFmtId="192" fontId="20" fillId="0" borderId="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0" fontId="142" fillId="0" borderId="2">
      <alignment vertical="center"/>
    </xf>
    <xf numFmtId="216" fontId="6" fillId="0" borderId="0" applyFont="0" applyFill="0" applyBorder="0" applyAlignment="0" applyProtection="0"/>
    <xf numFmtId="217" fontId="6" fillId="0" borderId="0" applyFont="0" applyFill="0" applyBorder="0" applyAlignment="0" applyProtection="0"/>
    <xf numFmtId="2" fontId="20" fillId="0" borderId="0" applyFill="0" applyBorder="0" applyAlignment="0" applyProtection="0"/>
    <xf numFmtId="2" fontId="20" fillId="0" borderId="0" applyFill="0" applyBorder="0" applyAlignment="0" applyProtection="0"/>
    <xf numFmtId="2" fontId="20" fillId="0" borderId="0" applyFill="0" applyBorder="0" applyAlignment="0" applyProtection="0"/>
    <xf numFmtId="2" fontId="20" fillId="0" borderId="0" applyFill="0" applyBorder="0" applyAlignment="0" applyProtection="0"/>
    <xf numFmtId="2" fontId="20" fillId="0" borderId="0" applyFill="0" applyBorder="0" applyAlignment="0" applyProtection="0"/>
    <xf numFmtId="2" fontId="20" fillId="0" borderId="0" applyFill="0" applyBorder="0" applyAlignment="0" applyProtection="0"/>
    <xf numFmtId="2" fontId="20" fillId="0" borderId="0" applyFill="0" applyBorder="0" applyAlignment="0" applyProtection="0"/>
    <xf numFmtId="2" fontId="20" fillId="0" borderId="0" applyFill="0" applyBorder="0" applyAlignment="0" applyProtection="0"/>
    <xf numFmtId="2" fontId="20" fillId="0" borderId="0" applyFill="0" applyBorder="0" applyAlignment="0" applyProtection="0"/>
    <xf numFmtId="2" fontId="20" fillId="0" borderId="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1" fillId="0" borderId="0" applyFont="0" applyFill="0" applyBorder="0" applyAlignment="0" applyProtection="0"/>
    <xf numFmtId="167" fontId="186" fillId="0" borderId="0" applyFont="0" applyFill="0" applyBorder="0" applyAlignment="0" applyProtection="0"/>
    <xf numFmtId="167" fontId="6" fillId="0" borderId="0" applyFont="0" applyFill="0" applyBorder="0" applyAlignment="0" applyProtection="0"/>
    <xf numFmtId="218" fontId="9" fillId="0" borderId="0" applyFont="0" applyFill="0" applyBorder="0" applyAlignment="0" applyProtection="0"/>
    <xf numFmtId="218" fontId="9" fillId="0" borderId="0" applyFont="0" applyFill="0" applyBorder="0" applyAlignment="0" applyProtection="0"/>
    <xf numFmtId="167" fontId="6" fillId="0" borderId="0" applyFont="0" applyFill="0" applyBorder="0" applyAlignment="0" applyProtection="0"/>
    <xf numFmtId="167" fontId="21"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217" fontId="9" fillId="0" borderId="0" applyFont="0" applyFill="0" applyBorder="0" applyAlignment="0" applyProtection="0"/>
    <xf numFmtId="167" fontId="6" fillId="0" borderId="0" applyFont="0" applyFill="0" applyBorder="0" applyAlignment="0" applyProtection="0"/>
    <xf numFmtId="167" fontId="33" fillId="0" borderId="0" applyFont="0" applyFill="0" applyBorder="0" applyAlignment="0" applyProtection="0"/>
    <xf numFmtId="219" fontId="6" fillId="0" borderId="0" applyFont="0" applyFill="0" applyBorder="0" applyAlignment="0" applyProtection="0"/>
    <xf numFmtId="4" fontId="17" fillId="4" borderId="0" applyBorder="0">
      <alignment horizontal="right"/>
    </xf>
    <xf numFmtId="4" fontId="187" fillId="4" borderId="0" applyBorder="0">
      <alignment horizontal="right"/>
    </xf>
    <xf numFmtId="4" fontId="17" fillId="4" borderId="0" applyBorder="0">
      <alignment horizontal="right"/>
    </xf>
    <xf numFmtId="4" fontId="17" fillId="5" borderId="16" applyBorder="0">
      <alignment horizontal="right"/>
    </xf>
    <xf numFmtId="4" fontId="17" fillId="4" borderId="16" applyBorder="0">
      <alignment horizontal="right"/>
    </xf>
    <xf numFmtId="0" fontId="188" fillId="2" borderId="2">
      <alignment horizontal="center" vertical="center"/>
    </xf>
    <xf numFmtId="0" fontId="189" fillId="0" borderId="2">
      <alignment horizontal="center" vertical="center"/>
    </xf>
    <xf numFmtId="0" fontId="188" fillId="2" borderId="2">
      <alignment horizontal="center" vertical="center"/>
    </xf>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220" fontId="14" fillId="0" borderId="6">
      <alignment vertical="top" wrapText="1"/>
    </xf>
    <xf numFmtId="221" fontId="6" fillId="0" borderId="2" applyFont="0" applyFill="0" applyBorder="0" applyProtection="0">
      <alignment horizontal="center" vertical="center"/>
    </xf>
    <xf numFmtId="3" fontId="6" fillId="0" borderId="0" applyFont="0" applyBorder="0">
      <alignment horizontal="center"/>
    </xf>
    <xf numFmtId="166" fontId="54" fillId="0" borderId="0">
      <protection locked="0"/>
    </xf>
    <xf numFmtId="49" fontId="150" fillId="0" borderId="2">
      <alignment horizontal="center" vertical="center" wrapText="1"/>
    </xf>
    <xf numFmtId="0" fontId="14" fillId="0" borderId="2" applyBorder="0">
      <alignment horizontal="center" vertical="center" wrapText="1"/>
    </xf>
    <xf numFmtId="49" fontId="127" fillId="0" borderId="2" applyNumberFormat="0" applyFill="0" applyAlignment="0" applyProtection="0"/>
    <xf numFmtId="0" fontId="190" fillId="0" borderId="0"/>
    <xf numFmtId="0" fontId="6" fillId="0" borderId="0"/>
    <xf numFmtId="177" fontId="6" fillId="0" borderId="0"/>
    <xf numFmtId="0" fontId="6" fillId="0" borderId="0"/>
    <xf numFmtId="0" fontId="9" fillId="0" borderId="0"/>
    <xf numFmtId="0" fontId="6" fillId="0" borderId="0"/>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181" fontId="9" fillId="3" borderId="6">
      <alignment wrapText="1"/>
      <protection locked="0"/>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38" fontId="22" fillId="0" borderId="0">
      <alignment vertical="top"/>
    </xf>
    <xf numFmtId="0" fontId="53" fillId="0" borderId="0">
      <protection locked="0"/>
    </xf>
    <xf numFmtId="0" fontId="53" fillId="0" borderId="18">
      <protection locked="0"/>
    </xf>
    <xf numFmtId="0" fontId="54" fillId="0" borderId="0">
      <protection locked="0"/>
    </xf>
    <xf numFmtId="0" fontId="53" fillId="0" borderId="18">
      <protection locked="0"/>
    </xf>
    <xf numFmtId="0" fontId="54" fillId="0" borderId="0">
      <protection locked="0"/>
    </xf>
    <xf numFmtId="0" fontId="53" fillId="0" borderId="18">
      <protection locked="0"/>
    </xf>
    <xf numFmtId="0" fontId="54" fillId="0" borderId="0">
      <protection locked="0"/>
    </xf>
    <xf numFmtId="0" fontId="53" fillId="0" borderId="18">
      <protection locked="0"/>
    </xf>
    <xf numFmtId="0" fontId="53" fillId="0" borderId="18">
      <protection locked="0"/>
    </xf>
    <xf numFmtId="0" fontId="53" fillId="0" borderId="18">
      <protection locked="0"/>
    </xf>
    <xf numFmtId="0" fontId="54" fillId="0" borderId="18">
      <protection locked="0"/>
    </xf>
    <xf numFmtId="0" fontId="54" fillId="0" borderId="18">
      <protection locked="0"/>
    </xf>
    <xf numFmtId="0" fontId="54" fillId="0" borderId="18">
      <protection locked="0"/>
    </xf>
    <xf numFmtId="0" fontId="53" fillId="0" borderId="0">
      <protection locked="0"/>
    </xf>
    <xf numFmtId="0" fontId="53" fillId="0" borderId="18">
      <protection locked="0"/>
    </xf>
    <xf numFmtId="0" fontId="53" fillId="0" borderId="0">
      <protection locked="0"/>
    </xf>
    <xf numFmtId="0" fontId="53" fillId="0" borderId="18">
      <protection locked="0"/>
    </xf>
    <xf numFmtId="0" fontId="54" fillId="0" borderId="0">
      <protection locked="0"/>
    </xf>
    <xf numFmtId="0" fontId="54" fillId="0" borderId="18">
      <protection locked="0"/>
    </xf>
    <xf numFmtId="0" fontId="53" fillId="0" borderId="0">
      <protection locked="0"/>
    </xf>
    <xf numFmtId="0" fontId="53" fillId="0" borderId="18">
      <protection locked="0"/>
    </xf>
    <xf numFmtId="0" fontId="53" fillId="0" borderId="0">
      <protection locked="0"/>
    </xf>
    <xf numFmtId="0" fontId="53"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4" fillId="0" borderId="0">
      <protection locked="0"/>
    </xf>
    <xf numFmtId="0" fontId="54" fillId="0" borderId="0">
      <protection locked="0"/>
    </xf>
    <xf numFmtId="0" fontId="53" fillId="0" borderId="0">
      <protection locked="0"/>
    </xf>
    <xf numFmtId="0" fontId="53" fillId="0" borderId="0">
      <protection locked="0"/>
    </xf>
    <xf numFmtId="0" fontId="53"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212" fillId="0" borderId="0">
      <protection locked="0"/>
    </xf>
    <xf numFmtId="0" fontId="55" fillId="0" borderId="0">
      <protection locked="0"/>
    </xf>
    <xf numFmtId="0" fontId="55" fillId="0" borderId="0">
      <protection locked="0"/>
    </xf>
    <xf numFmtId="0" fontId="55" fillId="0" borderId="0">
      <protection locked="0"/>
    </xf>
    <xf numFmtId="0" fontId="212" fillId="0" borderId="0">
      <protection locked="0"/>
    </xf>
    <xf numFmtId="0" fontId="55" fillId="0" borderId="0">
      <protection locked="0"/>
    </xf>
    <xf numFmtId="0" fontId="55" fillId="0" borderId="0">
      <protection locked="0"/>
    </xf>
    <xf numFmtId="0" fontId="55" fillId="0" borderId="0">
      <protection locked="0"/>
    </xf>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63" fillId="41" borderId="20" applyNumberFormat="0" applyAlignment="0" applyProtection="0"/>
    <xf numFmtId="171" fontId="10" fillId="0" borderId="0" applyFont="0" applyFill="0" applyBorder="0" applyAlignment="0" applyProtection="0"/>
    <xf numFmtId="225" fontId="9" fillId="0" borderId="0" applyFont="0" applyFill="0" applyBorder="0" applyAlignment="0" applyProtection="0"/>
    <xf numFmtId="38" fontId="71" fillId="0" borderId="0">
      <alignment vertical="top"/>
    </xf>
    <xf numFmtId="38" fontId="93" fillId="0" borderId="0">
      <alignment vertical="top"/>
    </xf>
    <xf numFmtId="0" fontId="98" fillId="17" borderId="20" applyNumberFormat="0" applyAlignment="0" applyProtection="0"/>
    <xf numFmtId="38" fontId="48" fillId="10" borderId="0">
      <alignment vertical="top"/>
    </xf>
    <xf numFmtId="0" fontId="108" fillId="41" borderId="28" applyNumberFormat="0" applyAlignment="0" applyProtection="0"/>
    <xf numFmtId="38" fontId="131" fillId="71" borderId="0">
      <alignment horizontal="right" vertical="top"/>
    </xf>
    <xf numFmtId="0" fontId="162" fillId="0" borderId="38" applyNumberFormat="0" applyFill="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 fillId="0" borderId="0" applyNumberFormat="0" applyFont="0" applyFill="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 fillId="0" borderId="0" applyNumberFormat="0" applyFont="0" applyFill="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 fillId="0" borderId="0" applyNumberFormat="0" applyFont="0" applyFill="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 fillId="0" borderId="0" applyNumberFormat="0" applyFont="0" applyFill="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 fillId="0" borderId="0" applyNumberFormat="0" applyFont="0" applyFill="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 fillId="0" borderId="0" applyNumberFormat="0" applyFont="0" applyFill="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 fillId="0" borderId="0" applyNumberFormat="0" applyFont="0" applyFill="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 fillId="0" borderId="0" applyNumberFormat="0" applyFont="0" applyFill="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0" borderId="0" applyNumberFormat="0" applyBorder="0" applyAlignment="0" applyProtection="0"/>
    <xf numFmtId="0" fontId="56" fillId="30"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 fillId="0" borderId="0" applyNumberFormat="0" applyFont="0" applyFill="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 fillId="0" borderId="0" applyNumberFormat="0" applyFont="0" applyFill="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 fillId="0" borderId="0" applyNumberFormat="0" applyFont="0" applyFill="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 fillId="0" borderId="0" applyNumberFormat="0" applyFont="0" applyFill="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 fillId="0" borderId="0" applyNumberFormat="0" applyFont="0" applyFill="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 fillId="0" borderId="0" applyNumberFormat="0" applyFont="0" applyFill="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 fillId="0" borderId="0" applyNumberFormat="0" applyFont="0" applyFill="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 fillId="0" borderId="0" applyNumberFormat="0" applyFont="0" applyFill="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4" borderId="0" applyNumberFormat="0" applyBorder="0" applyAlignment="0" applyProtection="0"/>
    <xf numFmtId="0" fontId="56" fillId="3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6" fillId="0" borderId="0" applyNumberFormat="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6" fillId="0" borderId="0" applyNumberFormat="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6" fillId="0" borderId="0" applyNumberFormat="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6" fillId="0" borderId="0" applyNumberFormat="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6" fillId="0" borderId="0" applyNumberFormat="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6" fillId="0" borderId="0" applyNumberFormat="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6" fillId="0" borderId="0" applyNumberFormat="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6" fillId="0" borderId="0" applyNumberFormat="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3" borderId="0" applyNumberFormat="0" applyBorder="0" applyAlignment="0" applyProtection="0"/>
    <xf numFmtId="0" fontId="56" fillId="2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6" fillId="0" borderId="0" applyNumberFormat="0" applyFont="0" applyFill="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6" fillId="0" borderId="0" applyNumberFormat="0" applyFont="0" applyFill="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6" fillId="0" borderId="0" applyNumberFormat="0" applyFont="0" applyFill="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6" fillId="0" borderId="0" applyNumberFormat="0" applyFont="0" applyFill="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6" fillId="0" borderId="0" applyNumberFormat="0" applyFont="0" applyFill="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6" fillId="0" borderId="0" applyNumberFormat="0" applyFont="0" applyFill="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6" fillId="0" borderId="0" applyNumberFormat="0" applyFont="0" applyFill="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6" fillId="0" borderId="0" applyNumberFormat="0" applyFont="0" applyFill="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4" borderId="0" applyNumberFormat="0" applyBorder="0" applyAlignment="0" applyProtection="0"/>
    <xf numFmtId="0" fontId="56" fillId="2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4" borderId="0" applyNumberFormat="0" applyBorder="0" applyAlignment="0" applyProtection="0"/>
    <xf numFmtId="0" fontId="56" fillId="2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4" borderId="0" applyNumberFormat="0" applyBorder="0" applyAlignment="0" applyProtection="0"/>
    <xf numFmtId="0" fontId="56" fillId="2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4" borderId="0" applyNumberFormat="0" applyBorder="0" applyAlignment="0" applyProtection="0"/>
    <xf numFmtId="0" fontId="56" fillId="2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4" borderId="0" applyNumberFormat="0" applyBorder="0" applyAlignment="0" applyProtection="0"/>
    <xf numFmtId="0" fontId="56" fillId="2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24" borderId="0" applyNumberFormat="0" applyBorder="0" applyAlignment="0" applyProtection="0"/>
    <xf numFmtId="0" fontId="56" fillId="2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 fillId="0" borderId="0" applyNumberFormat="0" applyFont="0" applyFill="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 fillId="0" borderId="0" applyNumberFormat="0" applyFont="0" applyFill="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 fillId="0" borderId="0" applyNumberFormat="0" applyFont="0" applyFill="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 fillId="0" borderId="0" applyNumberFormat="0" applyFont="0" applyFill="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 fillId="0" borderId="0" applyNumberFormat="0" applyFont="0" applyFill="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 fillId="0" borderId="0" applyNumberFormat="0" applyFont="0" applyFill="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 fillId="0" borderId="0" applyNumberFormat="0" applyFont="0" applyFill="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 fillId="0" borderId="0" applyNumberFormat="0" applyFont="0" applyFill="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56" fillId="38" borderId="0" applyNumberFormat="0" applyBorder="0" applyAlignment="0" applyProtection="0"/>
    <xf numFmtId="0" fontId="56" fillId="38"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172" fontId="14" fillId="0" borderId="15">
      <protection locked="0"/>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6" fillId="0" borderId="0" applyNumberFormat="0" applyFont="0" applyFill="0" applyBorder="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6" fillId="0" borderId="0" applyNumberFormat="0" applyFont="0" applyFill="0" applyBorder="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6" fillId="0" borderId="0" applyNumberFormat="0" applyFont="0" applyFill="0" applyBorder="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6" fillId="0" borderId="0" applyNumberFormat="0" applyFont="0" applyFill="0" applyBorder="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6" fillId="0" borderId="0" applyNumberFormat="0" applyFont="0" applyFill="0" applyBorder="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6" fillId="0" borderId="0" applyNumberFormat="0" applyFont="0" applyFill="0" applyBorder="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6" fillId="0" borderId="0" applyNumberFormat="0" applyFont="0" applyFill="0" applyBorder="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6" fillId="0" borderId="0" applyNumberFormat="0" applyFont="0" applyFill="0" applyBorder="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8" fillId="17" borderId="20" applyNumberFormat="0" applyAlignment="0" applyProtection="0"/>
    <xf numFmtId="0" fontId="98" fillId="17"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8" fillId="17" borderId="20" applyNumberFormat="0" applyAlignment="0" applyProtection="0"/>
    <xf numFmtId="0" fontId="98" fillId="17"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8" fillId="17" borderId="20" applyNumberFormat="0" applyAlignment="0" applyProtection="0"/>
    <xf numFmtId="0" fontId="98" fillId="17"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98" fillId="17"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8" fillId="17" borderId="20" applyNumberFormat="0" applyAlignment="0" applyProtection="0"/>
    <xf numFmtId="0" fontId="98" fillId="17"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8" fillId="17" borderId="20" applyNumberFormat="0" applyAlignment="0" applyProtection="0"/>
    <xf numFmtId="0" fontId="98" fillId="17"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8" fillId="17" borderId="20" applyNumberFormat="0" applyAlignment="0" applyProtection="0"/>
    <xf numFmtId="0" fontId="98" fillId="17"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6" fillId="0" borderId="0" applyNumberFormat="0" applyFont="0" applyFill="0" applyBorder="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6" fillId="0" borderId="0" applyNumberFormat="0" applyFont="0" applyFill="0" applyBorder="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6" fillId="0" borderId="0" applyNumberFormat="0" applyFont="0" applyFill="0" applyBorder="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6" fillId="0" borderId="0" applyNumberFormat="0" applyFont="0" applyFill="0" applyBorder="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6" fillId="0" borderId="0" applyNumberFormat="0" applyFont="0" applyFill="0" applyBorder="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6" fillId="0" borderId="0" applyNumberFormat="0" applyFont="0" applyFill="0" applyBorder="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6" fillId="0" borderId="0" applyNumberFormat="0" applyFont="0" applyFill="0" applyBorder="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6" fillId="0" borderId="0" applyNumberFormat="0" applyFont="0" applyFill="0" applyBorder="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8" fillId="41" borderId="28" applyNumberFormat="0" applyAlignment="0" applyProtection="0"/>
    <xf numFmtId="0" fontId="108" fillId="41" borderId="28"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8" fillId="41" borderId="28" applyNumberFormat="0" applyAlignment="0" applyProtection="0"/>
    <xf numFmtId="0" fontId="108" fillId="41" borderId="28"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8" fillId="41" borderId="28" applyNumberFormat="0" applyAlignment="0" applyProtection="0"/>
    <xf numFmtId="0" fontId="108" fillId="41" borderId="28"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108" fillId="41" borderId="28"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8" fillId="41" borderId="28" applyNumberFormat="0" applyAlignment="0" applyProtection="0"/>
    <xf numFmtId="0" fontId="108" fillId="41" borderId="28"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8" fillId="41" borderId="28" applyNumberFormat="0" applyAlignment="0" applyProtection="0"/>
    <xf numFmtId="0" fontId="108" fillId="41" borderId="28"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8" fillId="41" borderId="28" applyNumberFormat="0" applyAlignment="0" applyProtection="0"/>
    <xf numFmtId="0" fontId="108" fillId="41" borderId="28"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 fillId="0" borderId="0" applyNumberFormat="0" applyFont="0" applyFill="0" applyBorder="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 fillId="0" borderId="0" applyNumberFormat="0" applyFont="0" applyFill="0" applyBorder="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 fillId="0" borderId="0" applyNumberFormat="0" applyFont="0" applyFill="0" applyBorder="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 fillId="0" borderId="0" applyNumberFormat="0" applyFont="0" applyFill="0" applyBorder="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 fillId="0" borderId="0" applyNumberFormat="0" applyFont="0" applyFill="0" applyBorder="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 fillId="0" borderId="0" applyNumberFormat="0" applyFont="0" applyFill="0" applyBorder="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 fillId="0" borderId="0" applyNumberFormat="0" applyFont="0" applyFill="0" applyBorder="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 fillId="0" borderId="0" applyNumberFormat="0" applyFont="0" applyFill="0" applyBorder="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3" fillId="41" borderId="20" applyNumberFormat="0" applyAlignment="0" applyProtection="0"/>
    <xf numFmtId="0" fontId="63" fillId="41"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3" fillId="41" borderId="20" applyNumberFormat="0" applyAlignment="0" applyProtection="0"/>
    <xf numFmtId="0" fontId="63" fillId="41"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3" fillId="41" borderId="20" applyNumberFormat="0" applyAlignment="0" applyProtection="0"/>
    <xf numFmtId="0" fontId="63" fillId="41"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3" fillId="41"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3" fillId="41" borderId="20" applyNumberFormat="0" applyAlignment="0" applyProtection="0"/>
    <xf numFmtId="0" fontId="63" fillId="41"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3" fillId="41" borderId="20" applyNumberFormat="0" applyAlignment="0" applyProtection="0"/>
    <xf numFmtId="0" fontId="63" fillId="41"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3" fillId="41" borderId="20" applyNumberFormat="0" applyAlignment="0" applyProtection="0"/>
    <xf numFmtId="0" fontId="63" fillId="41" borderId="20"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212" fontId="150" fillId="0" borderId="2">
      <alignment vertical="top" wrapText="1"/>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6" fillId="0" borderId="0" applyNumberFormat="0" applyFont="0" applyFill="0" applyBorder="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6" fillId="0" borderId="0" applyNumberFormat="0" applyFont="0" applyFill="0" applyBorder="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6" fillId="0" borderId="0" applyNumberFormat="0" applyFont="0" applyFill="0" applyBorder="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6" fillId="0" borderId="0" applyNumberFormat="0" applyFont="0" applyFill="0" applyBorder="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6" fillId="0" borderId="0" applyNumberFormat="0" applyFont="0" applyFill="0" applyBorder="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6" fillId="0" borderId="0" applyNumberFormat="0" applyFont="0" applyFill="0" applyBorder="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6" fillId="0" borderId="0" applyNumberFormat="0" applyFont="0" applyFill="0" applyBorder="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6" fillId="0" borderId="0" applyNumberFormat="0" applyFont="0" applyFill="0" applyBorder="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6" fillId="0" borderId="36" applyNumberFormat="0" applyFill="0" applyAlignment="0" applyProtection="0"/>
    <xf numFmtId="0" fontId="156" fillId="0" borderId="36"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6" fillId="0" borderId="36" applyNumberFormat="0" applyFill="0" applyAlignment="0" applyProtection="0"/>
    <xf numFmtId="0" fontId="156" fillId="0" borderId="36"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6" fillId="0" borderId="36" applyNumberFormat="0" applyFill="0" applyAlignment="0" applyProtection="0"/>
    <xf numFmtId="0" fontId="156" fillId="0" borderId="36"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6" fillId="0" borderId="36" applyNumberFormat="0" applyFill="0" applyAlignment="0" applyProtection="0"/>
    <xf numFmtId="0" fontId="156" fillId="0" borderId="36"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6" fillId="0" borderId="36" applyNumberFormat="0" applyFill="0" applyAlignment="0" applyProtection="0"/>
    <xf numFmtId="0" fontId="156" fillId="0" borderId="36"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6" fillId="0" borderId="36" applyNumberFormat="0" applyFill="0" applyAlignment="0" applyProtection="0"/>
    <xf numFmtId="0" fontId="156" fillId="0" borderId="36"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6" fillId="0" borderId="0" applyNumberFormat="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6" fillId="0" borderId="0" applyNumberFormat="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6" fillId="0" borderId="0" applyNumberFormat="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6" fillId="0" borderId="0" applyNumberFormat="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6" fillId="0" borderId="0" applyNumberFormat="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6" fillId="0" borderId="0" applyNumberFormat="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6" fillId="0" borderId="0" applyNumberFormat="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6" fillId="0" borderId="0" applyNumberFormat="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7" fillId="0" borderId="37" applyNumberFormat="0" applyFill="0" applyAlignment="0" applyProtection="0"/>
    <xf numFmtId="0" fontId="157" fillId="0" borderId="37"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6" fillId="0" borderId="0" applyNumberFormat="0" applyFont="0" applyFill="0" applyBorder="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6" fillId="0" borderId="0" applyNumberFormat="0" applyFont="0" applyFill="0" applyBorder="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6" fillId="0" borderId="0" applyNumberFormat="0" applyFont="0" applyFill="0" applyBorder="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6" fillId="0" borderId="0" applyNumberFormat="0" applyFont="0" applyFill="0" applyBorder="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6" fillId="0" borderId="0" applyNumberFormat="0" applyFont="0" applyFill="0" applyBorder="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6" fillId="0" borderId="0" applyNumberFormat="0" applyFont="0" applyFill="0" applyBorder="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6" fillId="0" borderId="0" applyNumberFormat="0" applyFont="0" applyFill="0" applyBorder="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6" fillId="0" borderId="0" applyNumberFormat="0" applyFont="0" applyFill="0" applyBorder="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23" applyNumberFormat="0" applyFill="0" applyAlignment="0" applyProtection="0"/>
    <xf numFmtId="0" fontId="91" fillId="0" borderId="23"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23" applyNumberFormat="0" applyFill="0" applyAlignment="0" applyProtection="0"/>
    <xf numFmtId="0" fontId="91" fillId="0" borderId="23"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23" applyNumberFormat="0" applyFill="0" applyAlignment="0" applyProtection="0"/>
    <xf numFmtId="0" fontId="91" fillId="0" borderId="23"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23" applyNumberFormat="0" applyFill="0" applyAlignment="0" applyProtection="0"/>
    <xf numFmtId="0" fontId="91" fillId="0" borderId="23"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23" applyNumberFormat="0" applyFill="0" applyAlignment="0" applyProtection="0"/>
    <xf numFmtId="0" fontId="91" fillId="0" borderId="23"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23" applyNumberFormat="0" applyFill="0" applyAlignment="0" applyProtection="0"/>
    <xf numFmtId="0" fontId="91" fillId="0" borderId="23"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 fillId="0" borderId="0" applyNumberFormat="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 fillId="0" borderId="0" applyNumberFormat="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 fillId="0" borderId="0" applyNumberFormat="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 fillId="0" borderId="0" applyNumberFormat="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 fillId="0" borderId="0" applyNumberFormat="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 fillId="0" borderId="0" applyNumberFormat="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 fillId="0" borderId="0" applyNumberFormat="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 fillId="0" borderId="0" applyNumberFormat="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15" fillId="0" borderId="0"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0" fontId="5" fillId="0" borderId="14" applyBorder="0">
      <alignment horizontal="center" vertical="center" wrapText="1"/>
    </xf>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172" fontId="16" fillId="2" borderId="15"/>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4" fontId="17" fillId="3" borderId="2" applyBorder="0">
      <alignment horizontal="right"/>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6" fillId="0" borderId="0" applyNumberFormat="0" applyFont="0" applyFill="0" applyBorder="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6" fillId="0" borderId="0" applyNumberFormat="0" applyFont="0" applyFill="0" applyBorder="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6" fillId="0" borderId="0" applyNumberFormat="0" applyFont="0" applyFill="0" applyBorder="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6" fillId="0" borderId="0" applyNumberFormat="0" applyFont="0" applyFill="0" applyBorder="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6" fillId="0" borderId="0" applyNumberFormat="0" applyFont="0" applyFill="0" applyBorder="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6" fillId="0" borderId="0" applyNumberFormat="0" applyFont="0" applyFill="0" applyBorder="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6" fillId="0" borderId="0" applyNumberFormat="0" applyFont="0" applyFill="0" applyBorder="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6" fillId="0" borderId="0" applyNumberFormat="0" applyFont="0" applyFill="0" applyBorder="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62" fillId="0" borderId="38" applyNumberFormat="0" applyFill="0" applyAlignment="0" applyProtection="0"/>
    <xf numFmtId="0" fontId="162" fillId="0" borderId="38"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62" fillId="0" borderId="38" applyNumberFormat="0" applyFill="0" applyAlignment="0" applyProtection="0"/>
    <xf numFmtId="0" fontId="162" fillId="0" borderId="38"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62" fillId="0" borderId="38" applyNumberFormat="0" applyFill="0" applyAlignment="0" applyProtection="0"/>
    <xf numFmtId="0" fontId="162" fillId="0" borderId="38"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62" fillId="0" borderId="38" applyNumberFormat="0" applyFill="0" applyAlignment="0" applyProtection="0"/>
    <xf numFmtId="0" fontId="162" fillId="0" borderId="38"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62" fillId="0" borderId="38" applyNumberFormat="0" applyFill="0" applyAlignment="0" applyProtection="0"/>
    <xf numFmtId="0" fontId="162" fillId="0" borderId="38"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62" fillId="0" borderId="38" applyNumberFormat="0" applyFill="0" applyAlignment="0" applyProtection="0"/>
    <xf numFmtId="0" fontId="162" fillId="0" borderId="38"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 fillId="0" borderId="0" applyNumberFormat="0" applyFont="0" applyFill="0" applyBorder="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 fillId="0" borderId="0" applyNumberFormat="0" applyFont="0" applyFill="0" applyBorder="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 fillId="0" borderId="0" applyNumberFormat="0" applyFont="0" applyFill="0" applyBorder="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 fillId="0" borderId="0" applyNumberFormat="0" applyFont="0" applyFill="0" applyBorder="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 fillId="0" borderId="0" applyNumberFormat="0" applyFont="0" applyFill="0" applyBorder="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 fillId="0" borderId="0" applyNumberFormat="0" applyFont="0" applyFill="0" applyBorder="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 fillId="0" borderId="0" applyNumberFormat="0" applyFont="0" applyFill="0" applyBorder="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 fillId="0" borderId="0" applyNumberFormat="0" applyFont="0" applyFill="0" applyBorder="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4" fillId="42" borderId="21" applyNumberFormat="0" applyAlignment="0" applyProtection="0"/>
    <xf numFmtId="0" fontId="64" fillId="42" borderId="21"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4" fillId="42" borderId="21" applyNumberFormat="0" applyAlignment="0" applyProtection="0"/>
    <xf numFmtId="0" fontId="64" fillId="42" borderId="21"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4" fillId="42" borderId="21" applyNumberFormat="0" applyAlignment="0" applyProtection="0"/>
    <xf numFmtId="0" fontId="64" fillId="42" borderId="21"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4" fillId="42" borderId="21" applyNumberFormat="0" applyAlignment="0" applyProtection="0"/>
    <xf numFmtId="0" fontId="64" fillId="42" borderId="21"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4" fillId="42" borderId="21" applyNumberFormat="0" applyAlignment="0" applyProtection="0"/>
    <xf numFmtId="0" fontId="64" fillId="42" borderId="21"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4" fillId="42" borderId="21" applyNumberFormat="0" applyAlignment="0" applyProtection="0"/>
    <xf numFmtId="0" fontId="64" fillId="42" borderId="21" applyNumberForma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8" fillId="0" borderId="0">
      <alignment horizontal="center" vertical="top"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19" fillId="0" borderId="0">
      <alignment horizontal="centerContinuous" vertical="center"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20" fillId="4" borderId="0" applyFill="0">
      <alignment wrapText="1"/>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6" fillId="0" borderId="0" applyNumberFormat="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6" fillId="0" borderId="0" applyNumberFormat="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6" fillId="0" borderId="0" applyNumberFormat="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6" fillId="0" borderId="0" applyNumberFormat="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6" fillId="0" borderId="0" applyNumberFormat="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6" fillId="0" borderId="0" applyNumberFormat="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6" fillId="0" borderId="0" applyNumberFormat="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6" fillId="0" borderId="0" applyNumberFormat="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6" fillId="0" borderId="0" applyNumberFormat="0" applyFont="0" applyFill="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6" fillId="0" borderId="0" applyNumberFormat="0" applyFont="0" applyFill="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6" fillId="0" borderId="0" applyNumberFormat="0" applyFont="0" applyFill="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6" fillId="0" borderId="0" applyNumberFormat="0" applyFont="0" applyFill="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6" fillId="0" borderId="0" applyNumberFormat="0" applyFont="0" applyFill="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6" fillId="0" borderId="0" applyNumberFormat="0" applyFont="0" applyFill="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6" fillId="0" borderId="0" applyNumberFormat="0" applyFont="0" applyFill="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6" fillId="0" borderId="0" applyNumberFormat="0" applyFont="0" applyFill="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21" fillId="0" borderId="0"/>
    <xf numFmtId="0" fontId="21"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21"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21" fillId="0" borderId="0"/>
    <xf numFmtId="0" fontId="9"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9" fillId="0" borderId="0"/>
    <xf numFmtId="0" fontId="9" fillId="0" borderId="0"/>
    <xf numFmtId="0" fontId="9" fillId="0" borderId="0"/>
    <xf numFmtId="0" fontId="6" fillId="0" borderId="0"/>
    <xf numFmtId="0" fontId="6"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21" fillId="0" borderId="0"/>
    <xf numFmtId="0" fontId="9"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21"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21" fillId="0" borderId="0"/>
    <xf numFmtId="0" fontId="9"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21"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21" fillId="0" borderId="0"/>
    <xf numFmtId="0" fontId="9"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21"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6" fillId="0" borderId="0"/>
    <xf numFmtId="0" fontId="9"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9" fillId="0" borderId="0"/>
    <xf numFmtId="0" fontId="9" fillId="0" borderId="0"/>
    <xf numFmtId="0" fontId="9" fillId="0" borderId="0"/>
    <xf numFmtId="0" fontId="6" fillId="0" borderId="0"/>
    <xf numFmtId="0" fontId="6" fillId="0" borderId="0"/>
    <xf numFmtId="0" fontId="9"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0" fontId="6" fillId="0" borderId="0" applyNumberFormat="0" applyFont="0" applyFill="0" applyBorder="0" applyAlignment="0" applyProtection="0"/>
    <xf numFmtId="49" fontId="17" fillId="0" borderId="0" applyBorder="0">
      <alignment vertical="top"/>
    </xf>
    <xf numFmtId="49" fontId="17" fillId="0" borderId="0" applyBorder="0">
      <alignment vertical="top"/>
    </xf>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49" fontId="17" fillId="0" borderId="0" applyBorder="0">
      <alignment vertical="top"/>
    </xf>
    <xf numFmtId="0" fontId="9"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0" fontId="6" fillId="0" borderId="0" applyNumberFormat="0" applyFont="0" applyFill="0" applyBorder="0" applyAlignment="0" applyProtection="0"/>
    <xf numFmtId="49" fontId="17" fillId="0" borderId="0" applyBorder="0">
      <alignment vertical="top"/>
    </xf>
    <xf numFmtId="49" fontId="17" fillId="0" borderId="0" applyBorder="0">
      <alignment vertical="top"/>
    </xf>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9" fillId="0" borderId="0"/>
    <xf numFmtId="0" fontId="21" fillId="0" borderId="0"/>
    <xf numFmtId="0" fontId="23" fillId="0" borderId="0"/>
    <xf numFmtId="0" fontId="214" fillId="0" borderId="0" applyNumberFormat="0" applyFill="0" applyBorder="0" applyAlignment="0" applyProtection="0"/>
    <xf numFmtId="0" fontId="23" fillId="0" borderId="0"/>
    <xf numFmtId="0" fontId="23" fillId="0" borderId="0"/>
    <xf numFmtId="0" fontId="214" fillId="0" borderId="0" applyNumberFormat="0" applyFill="0" applyBorder="0" applyAlignment="0" applyProtection="0"/>
    <xf numFmtId="0" fontId="23" fillId="0" borderId="0"/>
    <xf numFmtId="0" fontId="23" fillId="0" borderId="0"/>
    <xf numFmtId="0" fontId="214" fillId="0" borderId="0" applyNumberFormat="0" applyFill="0" applyBorder="0" applyAlignment="0" applyProtection="0"/>
    <xf numFmtId="0" fontId="23" fillId="0" borderId="0"/>
    <xf numFmtId="0" fontId="23" fillId="0" borderId="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21"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xf numFmtId="0" fontId="9" fillId="0" borderId="0"/>
    <xf numFmtId="0" fontId="21" fillId="0" borderId="0"/>
    <xf numFmtId="0" fontId="9" fillId="0" borderId="0"/>
    <xf numFmtId="0" fontId="9" fillId="0" borderId="0"/>
    <xf numFmtId="0" fontId="9" fillId="0" borderId="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9"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9" fillId="0" borderId="0"/>
    <xf numFmtId="0" fontId="23" fillId="0" borderId="0"/>
    <xf numFmtId="0" fontId="23"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applyNumberFormat="0" applyFont="0" applyFill="0" applyBorder="0" applyAlignment="0" applyProtection="0"/>
    <xf numFmtId="0" fontId="21" fillId="0" borderId="0"/>
    <xf numFmtId="0" fontId="21" fillId="0" borderId="0"/>
    <xf numFmtId="0" fontId="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xf numFmtId="0" fontId="9" fillId="0" borderId="0"/>
    <xf numFmtId="0" fontId="23" fillId="0" borderId="0"/>
    <xf numFmtId="0" fontId="23"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21" fillId="0" borderId="0"/>
    <xf numFmtId="0" fontId="9" fillId="0" borderId="0"/>
    <xf numFmtId="0" fontId="21" fillId="0" borderId="0"/>
    <xf numFmtId="0" fontId="9" fillId="0" borderId="0"/>
    <xf numFmtId="0" fontId="9" fillId="0" borderId="0"/>
    <xf numFmtId="0" fontId="9" fillId="0" borderId="0"/>
    <xf numFmtId="0" fontId="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3" fillId="0" borderId="0"/>
    <xf numFmtId="0" fontId="23" fillId="0" borderId="0"/>
    <xf numFmtId="49" fontId="17" fillId="0" borderId="0" applyBorder="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3" fillId="0" borderId="0"/>
    <xf numFmtId="0" fontId="2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3" fillId="0" borderId="0"/>
    <xf numFmtId="0" fontId="23" fillId="0" borderId="0"/>
    <xf numFmtId="0" fontId="23" fillId="0" borderId="0"/>
    <xf numFmtId="49" fontId="17" fillId="0" borderId="0" applyBorder="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49" fontId="17" fillId="0" borderId="0" applyBorder="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9" fontId="17" fillId="0" borderId="0" applyBorder="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23" fillId="0" borderId="0"/>
    <xf numFmtId="0" fontId="23" fillId="0" borderId="0"/>
    <xf numFmtId="0" fontId="6"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 fillId="0" borderId="0"/>
    <xf numFmtId="0" fontId="23" fillId="0" borderId="0"/>
    <xf numFmtId="0" fontId="23" fillId="0" borderId="0"/>
    <xf numFmtId="49" fontId="17" fillId="0" borderId="0" applyBorder="0">
      <alignment vertical="top"/>
    </xf>
    <xf numFmtId="0" fontId="21" fillId="0" borderId="0"/>
    <xf numFmtId="0" fontId="21" fillId="0" borderId="0"/>
    <xf numFmtId="0" fontId="21" fillId="0" borderId="0"/>
    <xf numFmtId="0" fontId="21"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9" fontId="17" fillId="0" borderId="0" applyBorder="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23" fillId="0" borderId="0"/>
    <xf numFmtId="0" fontId="23" fillId="0" borderId="0"/>
    <xf numFmtId="0" fontId="23"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 fillId="0" borderId="0" applyNumberFormat="0" applyFont="0" applyFill="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 fillId="0" borderId="0" applyNumberFormat="0" applyFont="0" applyFill="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 fillId="0" borderId="0" applyNumberFormat="0" applyFont="0" applyFill="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 fillId="0" borderId="0" applyNumberFormat="0" applyFont="0" applyFill="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 fillId="0" borderId="0" applyNumberFormat="0" applyFont="0" applyFill="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 fillId="0" borderId="0" applyNumberFormat="0" applyFont="0" applyFill="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 fillId="0" borderId="0" applyNumberFormat="0" applyFont="0" applyFill="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 fillId="0" borderId="0" applyNumberFormat="0" applyFont="0" applyFill="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48" borderId="27" applyNumberFormat="0" applyFont="0" applyAlignment="0" applyProtection="0"/>
    <xf numFmtId="0" fontId="6" fillId="48" borderId="27" applyNumberFormat="0" applyFont="0" applyAlignment="0" applyProtection="0"/>
    <xf numFmtId="0" fontId="6" fillId="48" borderId="27" applyNumberFormat="0" applyFon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48" borderId="27" applyNumberFormat="0" applyFont="0" applyAlignment="0" applyProtection="0"/>
    <xf numFmtId="0" fontId="6" fillId="48" borderId="27" applyNumberFormat="0" applyFont="0" applyAlignment="0" applyProtection="0"/>
    <xf numFmtId="0" fontId="6" fillId="0" borderId="0" applyNumberFormat="0" applyFont="0" applyFill="0" applyBorder="0" applyAlignment="0" applyProtection="0"/>
    <xf numFmtId="0" fontId="6" fillId="48" borderId="27" applyNumberFormat="0" applyFont="0" applyAlignment="0" applyProtection="0"/>
    <xf numFmtId="0" fontId="6" fillId="48" borderId="27" applyNumberFormat="0" applyFont="0" applyAlignment="0" applyProtection="0"/>
    <xf numFmtId="0" fontId="6" fillId="48" borderId="27" applyNumberFormat="0" applyFont="0" applyAlignment="0" applyProtection="0"/>
    <xf numFmtId="0" fontId="6" fillId="0" borderId="0" applyNumberFormat="0" applyFont="0" applyFill="0" applyBorder="0" applyAlignment="0" applyProtection="0"/>
    <xf numFmtId="0" fontId="6" fillId="48" borderId="27" applyNumberFormat="0" applyFon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6" fillId="48" borderId="27" applyNumberFormat="0" applyFont="0" applyAlignment="0" applyProtection="0"/>
    <xf numFmtId="0" fontId="6" fillId="48" borderId="27" applyNumberFormat="0" applyFont="0" applyAlignment="0" applyProtection="0"/>
    <xf numFmtId="0" fontId="6"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48" borderId="27" applyNumberFormat="0" applyFont="0" applyAlignment="0" applyProtection="0"/>
    <xf numFmtId="0" fontId="6"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6" fillId="48" borderId="27" applyNumberFormat="0" applyFont="0" applyAlignment="0" applyProtection="0"/>
    <xf numFmtId="0" fontId="6"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48" borderId="27" applyNumberFormat="0" applyFont="0" applyAlignment="0" applyProtection="0"/>
    <xf numFmtId="0" fontId="9" fillId="48" borderId="27" applyNumberFormat="0" applyFon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9" fillId="48" borderId="27" applyNumberFormat="0" applyFon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48" borderId="27" applyNumberFormat="0" applyFont="0" applyAlignment="0" applyProtection="0"/>
    <xf numFmtId="0" fontId="9" fillId="48" borderId="27" applyNumberFormat="0" applyFon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48" borderId="27" applyNumberFormat="0" applyFont="0" applyAlignment="0" applyProtection="0"/>
    <xf numFmtId="0" fontId="9" fillId="48" borderId="27" applyNumberFormat="0" applyFon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48" borderId="27" applyNumberFormat="0" applyFont="0" applyAlignment="0" applyProtection="0"/>
    <xf numFmtId="0" fontId="9" fillId="48" borderId="27" applyNumberFormat="0" applyFont="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6" fillId="0" borderId="0" applyNumberFormat="0" applyFont="0" applyFill="0" applyBorder="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6" fillId="0" borderId="0" applyNumberFormat="0" applyFont="0" applyFill="0" applyBorder="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6" fillId="0" borderId="0" applyNumberFormat="0" applyFont="0" applyFill="0" applyBorder="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6" fillId="0" borderId="0" applyNumberFormat="0" applyFont="0" applyFill="0" applyBorder="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6" fillId="0" borderId="0" applyNumberFormat="0" applyFont="0" applyFill="0" applyBorder="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6" fillId="0" borderId="0" applyNumberFormat="0" applyFont="0" applyFill="0" applyBorder="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6" fillId="0" borderId="0" applyNumberFormat="0" applyFont="0" applyFill="0" applyBorder="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6" fillId="0" borderId="0" applyNumberFormat="0" applyFont="0" applyFill="0" applyBorder="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0" fillId="0" borderId="24" applyNumberFormat="0" applyFill="0" applyAlignment="0" applyProtection="0"/>
    <xf numFmtId="0" fontId="100" fillId="0" borderId="24"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0" fillId="0" borderId="24" applyNumberFormat="0" applyFill="0" applyAlignment="0" applyProtection="0"/>
    <xf numFmtId="0" fontId="100" fillId="0" borderId="24"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0" fillId="0" borderId="24" applyNumberFormat="0" applyFill="0" applyAlignment="0" applyProtection="0"/>
    <xf numFmtId="0" fontId="100" fillId="0" borderId="24"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0" fillId="0" borderId="24" applyNumberFormat="0" applyFill="0" applyAlignment="0" applyProtection="0"/>
    <xf numFmtId="0" fontId="100" fillId="0" borderId="24"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0" fillId="0" borderId="24" applyNumberFormat="0" applyFill="0" applyAlignment="0" applyProtection="0"/>
    <xf numFmtId="0" fontId="100" fillId="0" borderId="24"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0" fillId="0" borderId="24" applyNumberFormat="0" applyFill="0" applyAlignment="0" applyProtection="0"/>
    <xf numFmtId="0" fontId="100" fillId="0" borderId="24" applyNumberFormat="0" applyFill="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8" fontId="22"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6" fillId="0" borderId="0" applyNumberFormat="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6" fillId="0" borderId="0" applyNumberFormat="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6" fillId="0" borderId="0" applyNumberFormat="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6" fillId="0" borderId="0" applyNumberFormat="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6" fillId="0" borderId="0" applyNumberFormat="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6" fillId="0" borderId="0" applyNumberFormat="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6" fillId="0" borderId="0" applyNumberFormat="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6" fillId="0" borderId="0" applyNumberFormat="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49" fontId="20" fillId="0" borderId="0">
      <alignment horizontal="center"/>
    </xf>
    <xf numFmtId="167" fontId="23" fillId="0" borderId="0" applyFont="0" applyFill="0" applyBorder="0" applyAlignment="0" applyProtection="0"/>
    <xf numFmtId="167" fontId="21" fillId="0" borderId="0" applyFont="0" applyFill="0" applyBorder="0" applyAlignment="0" applyProtection="0"/>
    <xf numFmtId="167" fontId="23"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217" fontId="9" fillId="0" borderId="0" applyFont="0" applyFill="0" applyBorder="0" applyAlignment="0" applyProtection="0"/>
    <xf numFmtId="167" fontId="215" fillId="0" borderId="0" applyFont="0" applyFill="0" applyBorder="0" applyAlignment="0" applyProtection="0"/>
    <xf numFmtId="217" fontId="9" fillId="0" borderId="0" applyFont="0" applyFill="0" applyBorder="0" applyAlignment="0" applyProtection="0"/>
    <xf numFmtId="167" fontId="170"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226" fontId="9"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0" borderId="0" applyNumberFormat="0" applyFont="0" applyFill="0" applyBorder="0" applyAlignment="0" applyProtection="0"/>
    <xf numFmtId="167" fontId="6" fillId="0" borderId="0" applyFont="0" applyFill="0" applyBorder="0" applyAlignment="0" applyProtection="0"/>
    <xf numFmtId="227" fontId="9"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0" borderId="0" applyNumberFormat="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0" borderId="0" applyNumberFormat="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0" borderId="0" applyNumberFormat="0" applyFont="0" applyFill="0" applyBorder="0" applyAlignment="0" applyProtection="0"/>
    <xf numFmtId="167"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0" fontId="6" fillId="0" borderId="0" applyNumberFormat="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0" fontId="6" fillId="0" borderId="0" applyNumberFormat="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0" fontId="6" fillId="0" borderId="0" applyNumberFormat="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0" fontId="6" fillId="0" borderId="0" applyNumberFormat="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167" fontId="21" fillId="0" borderId="0" applyFont="0" applyFill="0" applyBorder="0" applyAlignment="0" applyProtection="0"/>
    <xf numFmtId="0" fontId="6" fillId="0" borderId="0" applyNumberFormat="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227" fontId="9"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0" borderId="0" applyNumberFormat="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0" borderId="0" applyNumberFormat="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0" borderId="0" applyNumberFormat="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0" borderId="0" applyNumberFormat="0" applyFont="0" applyFill="0" applyBorder="0" applyAlignment="0" applyProtection="0"/>
    <xf numFmtId="167"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9" fillId="0" borderId="0" applyFont="0" applyFill="0" applyBorder="0" applyAlignment="0" applyProtection="0"/>
    <xf numFmtId="167" fontId="21"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applyFont="0" applyFill="0" applyBorder="0" applyAlignment="0" applyProtection="0"/>
    <xf numFmtId="167" fontId="21"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228" fontId="9"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6"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1"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228" fontId="9" fillId="0" borderId="0" applyFont="0" applyFill="0" applyBorder="0" applyAlignment="0" applyProtection="0"/>
    <xf numFmtId="167" fontId="6"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18"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218" fontId="9" fillId="0" borderId="0" applyFont="0" applyFill="0" applyBorder="0" applyAlignment="0" applyProtection="0"/>
    <xf numFmtId="167" fontId="6"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9" fillId="0" borderId="0" applyFill="0" applyBorder="0" applyAlignment="0" applyProtection="0"/>
    <xf numFmtId="167" fontId="6" fillId="0" borderId="0" applyFont="0" applyFill="0" applyBorder="0" applyAlignment="0" applyProtection="0"/>
    <xf numFmtId="0" fontId="9"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6" fillId="0" borderId="0" applyNumberFormat="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6" fillId="0" borderId="0" applyNumberFormat="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9"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9"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229" fontId="9"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167" fontId="21"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6" fillId="0" borderId="0" applyFont="0" applyFill="0" applyBorder="0" applyAlignment="0" applyProtection="0"/>
    <xf numFmtId="217" fontId="9" fillId="0" borderId="0" applyFont="0" applyFill="0" applyBorder="0" applyAlignment="0" applyProtection="0"/>
    <xf numFmtId="0" fontId="6" fillId="0" borderId="0" applyNumberFormat="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26" fontId="9" fillId="0" borderId="0" applyFont="0" applyFill="0" applyBorder="0" applyAlignment="0" applyProtection="0"/>
    <xf numFmtId="167" fontId="9"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226" fontId="9"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4" borderId="0"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5" borderId="16"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4" fontId="17" fillId="4" borderId="2" applyFont="0" applyBorder="0">
      <alignment horizontal="right"/>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6" fillId="0" borderId="0" applyNumberFormat="0" applyFont="0" applyFill="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6" fillId="0" borderId="0" applyNumberFormat="0" applyFont="0" applyFill="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6" fillId="0" borderId="0" applyNumberFormat="0" applyFont="0" applyFill="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6" fillId="0" borderId="0" applyNumberFormat="0" applyFont="0" applyFill="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6" fillId="0" borderId="0" applyNumberFormat="0" applyFont="0" applyFill="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6" fillId="0" borderId="0" applyNumberFormat="0" applyFont="0" applyFill="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6" fillId="0" borderId="0" applyNumberFormat="0" applyFont="0" applyFill="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6" fillId="0" borderId="0" applyNumberFormat="0" applyFont="0" applyFill="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4" fillId="14" borderId="0" applyNumberFormat="0" applyBorder="0" applyAlignment="0" applyProtection="0"/>
    <xf numFmtId="0" fontId="84" fillId="1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4" fillId="14" borderId="0" applyNumberFormat="0" applyBorder="0" applyAlignment="0" applyProtection="0"/>
    <xf numFmtId="0" fontId="84" fillId="1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4" fillId="14" borderId="0" applyNumberFormat="0" applyBorder="0" applyAlignment="0" applyProtection="0"/>
    <xf numFmtId="0" fontId="84" fillId="1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4" fillId="14" borderId="0" applyNumberFormat="0" applyBorder="0" applyAlignment="0" applyProtection="0"/>
    <xf numFmtId="0" fontId="84" fillId="1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4" fillId="14" borderId="0" applyNumberFormat="0" applyBorder="0" applyAlignment="0" applyProtection="0"/>
    <xf numFmtId="0" fontId="84" fillId="1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84" fillId="14" borderId="0" applyNumberFormat="0" applyBorder="0" applyAlignment="0" applyProtection="0"/>
    <xf numFmtId="0" fontId="84" fillId="14"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49" fontId="150" fillId="0" borderId="2">
      <alignment horizontal="center" vertical="center" wrapText="1"/>
    </xf>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162" fillId="0" borderId="38" applyNumberFormat="0" applyFill="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98" fillId="17" borderId="20" applyNumberFormat="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8" borderId="27" applyNumberFormat="0" applyFont="0" applyAlignment="0" applyProtection="0"/>
    <xf numFmtId="0" fontId="6" fillId="48" borderId="27" applyNumberFormat="0" applyFont="0" applyAlignment="0" applyProtection="0"/>
    <xf numFmtId="0" fontId="6" fillId="48" borderId="2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3" fillId="41" borderId="20"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21" fillId="12"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21" fillId="12"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64" fillId="42" borderId="21" applyNumberForma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cellStyleXfs>
  <cellXfs count="547">
    <xf numFmtId="0" fontId="0" fillId="0" borderId="0" xfId="0"/>
    <xf numFmtId="0" fontId="0" fillId="0" borderId="0" xfId="0" applyFont="1" applyAlignment="1">
      <alignment horizontal="center" vertical="center"/>
    </xf>
    <xf numFmtId="0" fontId="0" fillId="0" borderId="0" xfId="0" applyFont="1"/>
    <xf numFmtId="0" fontId="3" fillId="0" borderId="2" xfId="0" applyFont="1" applyBorder="1" applyAlignment="1">
      <alignment horizontal="center" vertical="center" wrapText="1"/>
    </xf>
    <xf numFmtId="0" fontId="3" fillId="0" borderId="2" xfId="0" applyFont="1" applyBorder="1" applyAlignment="1">
      <alignment horizontal="center" vertical="top" wrapText="1"/>
    </xf>
    <xf numFmtId="0" fontId="4" fillId="0" borderId="2" xfId="0" applyFont="1" applyBorder="1" applyAlignment="1">
      <alignment horizontal="left" vertical="center" wrapText="1"/>
    </xf>
    <xf numFmtId="0" fontId="4" fillId="0" borderId="2" xfId="0" applyFont="1" applyBorder="1" applyAlignment="1">
      <alignment horizontal="center" wrapText="1"/>
    </xf>
    <xf numFmtId="168" fontId="4" fillId="0" borderId="2"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1" fillId="0" borderId="2" xfId="0" applyFont="1" applyBorder="1" applyAlignment="1">
      <alignment horizontal="left" vertical="center" wrapText="1"/>
    </xf>
    <xf numFmtId="0" fontId="1" fillId="0" borderId="0" xfId="0" applyFont="1" applyBorder="1" applyAlignment="1">
      <alignment horizontal="center" wrapText="1"/>
    </xf>
    <xf numFmtId="4" fontId="3" fillId="0" borderId="0" xfId="0" applyNumberFormat="1" applyFont="1" applyBorder="1" applyAlignment="1">
      <alignment horizontal="center" wrapText="1"/>
    </xf>
    <xf numFmtId="0" fontId="6" fillId="0" borderId="0" xfId="2"/>
    <xf numFmtId="0" fontId="7" fillId="0" borderId="0" xfId="2" applyFont="1" applyAlignment="1">
      <alignment horizontal="left"/>
    </xf>
    <xf numFmtId="0" fontId="7" fillId="0" borderId="2" xfId="2" applyFont="1" applyFill="1" applyBorder="1" applyAlignment="1">
      <alignment horizontal="center" vertical="center" wrapText="1"/>
    </xf>
    <xf numFmtId="0" fontId="1" fillId="0" borderId="0" xfId="0" applyFont="1"/>
    <xf numFmtId="0" fontId="7" fillId="0" borderId="0" xfId="2" applyFont="1" applyAlignment="1">
      <alignment horizontal="left" wrapText="1"/>
    </xf>
    <xf numFmtId="0" fontId="2" fillId="0" borderId="2"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0" xfId="0" applyFont="1" applyBorder="1" applyAlignment="1">
      <alignment horizontal="center" vertical="center" wrapText="1"/>
    </xf>
    <xf numFmtId="0" fontId="1" fillId="0" borderId="2" xfId="0" applyFont="1" applyBorder="1" applyAlignment="1">
      <alignment horizontal="center" vertical="center" wrapText="1"/>
    </xf>
    <xf numFmtId="0" fontId="0" fillId="0" borderId="0" xfId="0" applyFill="1"/>
    <xf numFmtId="0" fontId="0" fillId="0" borderId="0" xfId="0" applyFill="1" applyAlignment="1">
      <alignment horizontal="center"/>
    </xf>
    <xf numFmtId="4" fontId="0" fillId="0" borderId="0" xfId="0" applyNumberFormat="1"/>
    <xf numFmtId="4" fontId="0" fillId="0" borderId="0" xfId="0" applyNumberFormat="1" applyFill="1"/>
    <xf numFmtId="49" fontId="17" fillId="0" borderId="0" xfId="25" applyNumberFormat="1" applyFont="1" applyAlignment="1" applyProtection="1">
      <alignment vertical="center"/>
    </xf>
    <xf numFmtId="49" fontId="25" fillId="0" borderId="0" xfId="26" applyNumberFormat="1" applyFont="1" applyAlignment="1" applyProtection="1">
      <alignment vertical="center"/>
    </xf>
    <xf numFmtId="0" fontId="17" fillId="0" borderId="0" xfId="25" applyFont="1" applyAlignment="1" applyProtection="1">
      <alignment vertical="center"/>
    </xf>
    <xf numFmtId="0" fontId="17" fillId="0" borderId="0" xfId="25" applyFont="1" applyFill="1" applyAlignment="1" applyProtection="1">
      <alignment vertical="center"/>
    </xf>
    <xf numFmtId="49" fontId="26" fillId="6" borderId="12" xfId="25" applyNumberFormat="1" applyFont="1" applyFill="1" applyBorder="1" applyAlignment="1" applyProtection="1">
      <alignment vertical="center"/>
    </xf>
    <xf numFmtId="0" fontId="27" fillId="0" borderId="0" xfId="25" applyFont="1" applyFill="1" applyBorder="1" applyAlignment="1" applyProtection="1">
      <alignment vertical="center"/>
    </xf>
    <xf numFmtId="174" fontId="27" fillId="0" borderId="0" xfId="25" applyNumberFormat="1" applyFont="1" applyFill="1" applyBorder="1" applyAlignment="1" applyProtection="1">
      <alignment vertical="center"/>
    </xf>
    <xf numFmtId="49" fontId="27" fillId="0" borderId="0" xfId="25" applyNumberFormat="1" applyFont="1" applyFill="1" applyBorder="1" applyAlignment="1" applyProtection="1">
      <alignment horizontal="center" vertical="center"/>
    </xf>
    <xf numFmtId="0" fontId="5" fillId="0" borderId="3" xfId="25" applyFont="1" applyBorder="1" applyAlignment="1" applyProtection="1">
      <alignment horizontal="center" vertical="center" wrapText="1"/>
    </xf>
    <xf numFmtId="0" fontId="5" fillId="0" borderId="2" xfId="25" applyFont="1" applyBorder="1" applyAlignment="1" applyProtection="1">
      <alignment horizontal="center" vertical="center" wrapText="1"/>
    </xf>
    <xf numFmtId="49" fontId="5" fillId="0" borderId="2" xfId="25" applyNumberFormat="1" applyFont="1" applyBorder="1" applyAlignment="1" applyProtection="1">
      <alignment horizontal="center" vertical="center" wrapText="1"/>
    </xf>
    <xf numFmtId="49" fontId="5" fillId="0" borderId="2" xfId="27" applyNumberFormat="1" applyFont="1" applyFill="1" applyBorder="1" applyAlignment="1" applyProtection="1">
      <alignment horizontal="center" vertical="center" wrapText="1"/>
    </xf>
    <xf numFmtId="0" fontId="5" fillId="0" borderId="2" xfId="27" applyFont="1" applyFill="1" applyBorder="1" applyAlignment="1" applyProtection="1">
      <alignment horizontal="center" vertical="center" wrapText="1"/>
    </xf>
    <xf numFmtId="2" fontId="5" fillId="0" borderId="2" xfId="27" applyNumberFormat="1" applyFont="1" applyFill="1" applyBorder="1" applyAlignment="1" applyProtection="1">
      <alignment horizontal="center" vertical="center" wrapText="1"/>
    </xf>
    <xf numFmtId="49" fontId="17" fillId="0" borderId="2" xfId="25" applyNumberFormat="1" applyFont="1" applyBorder="1" applyAlignment="1" applyProtection="1">
      <alignment horizontal="center" vertical="center"/>
    </xf>
    <xf numFmtId="0" fontId="17" fillId="0" borderId="2" xfId="25" applyFont="1" applyBorder="1" applyAlignment="1" applyProtection="1">
      <alignment horizontal="left" vertical="center" indent="2"/>
    </xf>
    <xf numFmtId="0" fontId="29" fillId="0" borderId="3" xfId="25" applyFont="1" applyBorder="1" applyAlignment="1" applyProtection="1">
      <alignment horizontal="center" vertical="center"/>
    </xf>
    <xf numFmtId="10" fontId="29" fillId="0" borderId="2" xfId="25" applyNumberFormat="1" applyFont="1" applyBorder="1" applyAlignment="1" applyProtection="1">
      <alignment horizontal="center" vertical="center"/>
    </xf>
    <xf numFmtId="175" fontId="30" fillId="0" borderId="2" xfId="28" applyNumberFormat="1" applyFont="1" applyFill="1" applyBorder="1" applyAlignment="1" applyProtection="1">
      <alignment horizontal="center" vertical="center"/>
      <protection locked="0"/>
    </xf>
    <xf numFmtId="49" fontId="5" fillId="0" borderId="2" xfId="25" applyNumberFormat="1" applyFont="1" applyBorder="1" applyAlignment="1" applyProtection="1">
      <alignment horizontal="center" vertical="center"/>
    </xf>
    <xf numFmtId="0" fontId="5" fillId="0" borderId="2" xfId="25" applyFont="1" applyBorder="1" applyAlignment="1" applyProtection="1">
      <alignment vertical="center"/>
    </xf>
    <xf numFmtId="0" fontId="31" fillId="0" borderId="3" xfId="25" applyFont="1" applyBorder="1" applyAlignment="1" applyProtection="1">
      <alignment horizontal="center" vertical="center"/>
    </xf>
    <xf numFmtId="4" fontId="31" fillId="0" borderId="3" xfId="25" applyNumberFormat="1" applyFont="1" applyBorder="1" applyAlignment="1" applyProtection="1">
      <alignment horizontal="center" vertical="center"/>
    </xf>
    <xf numFmtId="3" fontId="31" fillId="0" borderId="3" xfId="25" applyNumberFormat="1" applyFont="1" applyBorder="1" applyAlignment="1" applyProtection="1">
      <alignment horizontal="center" vertical="center"/>
    </xf>
    <xf numFmtId="3" fontId="32" fillId="0" borderId="2" xfId="28" applyNumberFormat="1" applyFont="1" applyFill="1" applyBorder="1" applyAlignment="1" applyProtection="1">
      <alignment horizontal="center" vertical="center"/>
      <protection locked="0"/>
    </xf>
    <xf numFmtId="0" fontId="5" fillId="0" borderId="0" xfId="25" applyFont="1" applyAlignment="1" applyProtection="1">
      <alignment vertical="center"/>
    </xf>
    <xf numFmtId="10" fontId="34" fillId="0" borderId="2" xfId="29" applyNumberFormat="1" applyFont="1" applyFill="1" applyBorder="1" applyAlignment="1">
      <alignment horizontal="center" vertical="center"/>
    </xf>
    <xf numFmtId="10" fontId="35" fillId="0" borderId="2" xfId="29" applyNumberFormat="1" applyFont="1" applyFill="1" applyBorder="1" applyAlignment="1">
      <alignment horizontal="center" vertical="center"/>
    </xf>
    <xf numFmtId="0" fontId="29" fillId="0" borderId="2" xfId="25" applyFont="1" applyBorder="1" applyAlignment="1" applyProtection="1">
      <alignment horizontal="center" vertical="center"/>
    </xf>
    <xf numFmtId="176" fontId="32" fillId="7" borderId="2" xfId="28" applyNumberFormat="1" applyFont="1" applyFill="1" applyBorder="1" applyAlignment="1">
      <alignment horizontal="center" vertical="center" wrapText="1"/>
    </xf>
    <xf numFmtId="4" fontId="17" fillId="0" borderId="0" xfId="25" applyNumberFormat="1" applyFont="1" applyAlignment="1" applyProtection="1">
      <alignment vertical="center"/>
    </xf>
    <xf numFmtId="0" fontId="5" fillId="0" borderId="7" xfId="25" applyFont="1" applyBorder="1" applyAlignment="1" applyProtection="1">
      <alignment horizontal="center" vertical="center" wrapText="1"/>
    </xf>
    <xf numFmtId="0" fontId="36" fillId="0" borderId="7" xfId="25" applyFont="1" applyBorder="1" applyAlignment="1" applyProtection="1">
      <alignment horizontal="center" vertical="center" wrapText="1"/>
    </xf>
    <xf numFmtId="0" fontId="5" fillId="0" borderId="2" xfId="25" applyFont="1" applyFill="1" applyBorder="1" applyAlignment="1" applyProtection="1">
      <alignment horizontal="left" vertical="center"/>
    </xf>
    <xf numFmtId="0" fontId="5" fillId="8" borderId="2" xfId="25" applyFont="1" applyFill="1" applyBorder="1" applyAlignment="1" applyProtection="1">
      <alignment horizontal="left" vertical="center"/>
    </xf>
    <xf numFmtId="49" fontId="38" fillId="0" borderId="2" xfId="25" applyNumberFormat="1" applyFont="1" applyFill="1" applyBorder="1" applyAlignment="1" applyProtection="1">
      <alignment horizontal="center" vertical="center"/>
    </xf>
    <xf numFmtId="0" fontId="38" fillId="0" borderId="2" xfId="25" applyFont="1" applyFill="1" applyBorder="1" applyAlignment="1" applyProtection="1">
      <alignment horizontal="left" vertical="center" wrapText="1"/>
    </xf>
    <xf numFmtId="0" fontId="39" fillId="0" borderId="2" xfId="25" applyFont="1" applyFill="1" applyBorder="1" applyAlignment="1" applyProtection="1">
      <alignment horizontal="center" vertical="center" wrapText="1"/>
    </xf>
    <xf numFmtId="176" fontId="39" fillId="0" borderId="2" xfId="25" applyNumberFormat="1" applyFont="1" applyFill="1" applyBorder="1" applyAlignment="1" applyProtection="1">
      <alignment horizontal="center" vertical="center" wrapText="1"/>
    </xf>
    <xf numFmtId="4" fontId="38" fillId="4" borderId="2" xfId="30" applyNumberFormat="1" applyFont="1" applyFill="1" applyBorder="1" applyAlignment="1" applyProtection="1">
      <alignment horizontal="right" vertical="center"/>
    </xf>
    <xf numFmtId="0" fontId="38" fillId="0" borderId="2" xfId="25" applyFont="1" applyFill="1" applyBorder="1" applyAlignment="1" applyProtection="1">
      <alignment horizontal="left" vertical="center" wrapText="1" indent="1"/>
    </xf>
    <xf numFmtId="49" fontId="17" fillId="0" borderId="2" xfId="25" applyNumberFormat="1" applyFont="1" applyFill="1" applyBorder="1" applyAlignment="1" applyProtection="1">
      <alignment horizontal="center" vertical="center"/>
    </xf>
    <xf numFmtId="0" fontId="17" fillId="0" borderId="2" xfId="25" applyFont="1" applyFill="1" applyBorder="1" applyAlignment="1" applyProtection="1">
      <alignment horizontal="left" vertical="center" wrapText="1" indent="2"/>
    </xf>
    <xf numFmtId="0" fontId="29" fillId="0" borderId="2" xfId="25" applyFont="1" applyFill="1" applyBorder="1" applyAlignment="1" applyProtection="1">
      <alignment horizontal="center" vertical="center" wrapText="1"/>
    </xf>
    <xf numFmtId="176" fontId="29" fillId="0" borderId="2" xfId="25" applyNumberFormat="1" applyFont="1" applyFill="1" applyBorder="1" applyAlignment="1" applyProtection="1">
      <alignment horizontal="center" vertical="center" wrapText="1"/>
    </xf>
    <xf numFmtId="4" fontId="17" fillId="9" borderId="2" xfId="30" applyNumberFormat="1" applyFont="1" applyFill="1" applyBorder="1" applyAlignment="1" applyProtection="1">
      <alignment horizontal="right" vertical="center"/>
    </xf>
    <xf numFmtId="0" fontId="17" fillId="0" borderId="2" xfId="25" applyFont="1" applyFill="1" applyBorder="1" applyAlignment="1" applyProtection="1">
      <alignment horizontal="left" vertical="center" wrapText="1"/>
    </xf>
    <xf numFmtId="49" fontId="40" fillId="0" borderId="2" xfId="25" applyNumberFormat="1" applyFont="1" applyFill="1" applyBorder="1" applyAlignment="1" applyProtection="1">
      <alignment horizontal="center" vertical="center"/>
    </xf>
    <xf numFmtId="0" fontId="40" fillId="0" borderId="2" xfId="25" applyFont="1" applyFill="1" applyBorder="1" applyAlignment="1" applyProtection="1">
      <alignment horizontal="left" vertical="center" wrapText="1" indent="1"/>
    </xf>
    <xf numFmtId="0" fontId="41" fillId="0" borderId="2" xfId="25" applyFont="1" applyFill="1" applyBorder="1" applyAlignment="1" applyProtection="1">
      <alignment horizontal="center" vertical="center" wrapText="1"/>
    </xf>
    <xf numFmtId="176" fontId="41" fillId="0" borderId="2" xfId="25" applyNumberFormat="1" applyFont="1" applyFill="1" applyBorder="1" applyAlignment="1" applyProtection="1">
      <alignment horizontal="center" vertical="center" wrapText="1"/>
    </xf>
    <xf numFmtId="4" fontId="40" fillId="9" borderId="2" xfId="30" applyNumberFormat="1" applyFont="1" applyFill="1" applyBorder="1" applyAlignment="1" applyProtection="1">
      <alignment horizontal="right" vertical="center"/>
    </xf>
    <xf numFmtId="0" fontId="40" fillId="0" borderId="0" xfId="25" applyFont="1" applyAlignment="1" applyProtection="1">
      <alignment vertical="center"/>
    </xf>
    <xf numFmtId="0" fontId="17" fillId="0" borderId="2" xfId="25" applyFont="1" applyFill="1" applyBorder="1" applyAlignment="1" applyProtection="1">
      <alignment horizontal="left" vertical="center" wrapText="1" indent="1"/>
    </xf>
    <xf numFmtId="4" fontId="17" fillId="7" borderId="2" xfId="30" applyNumberFormat="1" applyFont="1" applyFill="1" applyBorder="1" applyAlignment="1" applyProtection="1">
      <alignment horizontal="right" vertical="center"/>
    </xf>
    <xf numFmtId="0" fontId="17" fillId="0" borderId="2" xfId="25" applyFont="1" applyFill="1" applyBorder="1" applyAlignment="1" applyProtection="1">
      <alignment horizontal="left" vertical="center" indent="1"/>
    </xf>
    <xf numFmtId="0" fontId="17" fillId="8" borderId="2" xfId="25" applyFont="1" applyFill="1" applyBorder="1" applyAlignment="1" applyProtection="1">
      <alignment horizontal="left" vertical="center" wrapText="1" indent="2"/>
    </xf>
    <xf numFmtId="0" fontId="38" fillId="0" borderId="2" xfId="25" applyFont="1" applyFill="1" applyBorder="1" applyAlignment="1" applyProtection="1">
      <alignment horizontal="left" vertical="center" wrapText="1" indent="2"/>
    </xf>
    <xf numFmtId="176" fontId="39" fillId="0" borderId="1" xfId="25" applyNumberFormat="1" applyFont="1" applyFill="1" applyBorder="1" applyAlignment="1" applyProtection="1">
      <alignment horizontal="center" vertical="center" wrapText="1"/>
    </xf>
    <xf numFmtId="4" fontId="38" fillId="4" borderId="1" xfId="30" applyNumberFormat="1" applyFont="1" applyFill="1" applyBorder="1" applyAlignment="1" applyProtection="1">
      <alignment horizontal="right" vertical="center"/>
    </xf>
    <xf numFmtId="49" fontId="5" fillId="0" borderId="2" xfId="25" applyNumberFormat="1" applyFont="1" applyFill="1" applyBorder="1" applyAlignment="1" applyProtection="1">
      <alignment horizontal="center" vertical="center"/>
    </xf>
    <xf numFmtId="0" fontId="5" fillId="0" borderId="2" xfId="25" applyFont="1" applyFill="1" applyBorder="1" applyAlignment="1" applyProtection="1">
      <alignment horizontal="left" vertical="center" wrapText="1" indent="1"/>
    </xf>
    <xf numFmtId="0" fontId="31" fillId="0" borderId="2" xfId="25" applyFont="1" applyFill="1" applyBorder="1" applyAlignment="1" applyProtection="1">
      <alignment horizontal="center" vertical="center" wrapText="1"/>
    </xf>
    <xf numFmtId="176" fontId="31" fillId="0" borderId="2" xfId="25" applyNumberFormat="1" applyFont="1" applyFill="1" applyBorder="1" applyAlignment="1" applyProtection="1">
      <alignment horizontal="center" vertical="center" wrapText="1"/>
    </xf>
    <xf numFmtId="4" fontId="5" fillId="4" borderId="2" xfId="30" applyNumberFormat="1" applyFont="1" applyFill="1" applyBorder="1" applyAlignment="1" applyProtection="1">
      <alignment horizontal="right" vertical="center"/>
    </xf>
    <xf numFmtId="49" fontId="5" fillId="0" borderId="0" xfId="25" applyNumberFormat="1" applyFont="1" applyFill="1" applyBorder="1" applyAlignment="1" applyProtection="1">
      <alignment horizontal="center" vertical="center"/>
    </xf>
    <xf numFmtId="0" fontId="5" fillId="0" borderId="0" xfId="25" applyFont="1" applyFill="1" applyBorder="1" applyAlignment="1" applyProtection="1">
      <alignment horizontal="left" vertical="center" wrapText="1" indent="1"/>
    </xf>
    <xf numFmtId="0" fontId="31" fillId="0" borderId="0" xfId="25" applyFont="1" applyFill="1" applyBorder="1" applyAlignment="1" applyProtection="1">
      <alignment horizontal="center" vertical="center" wrapText="1"/>
    </xf>
    <xf numFmtId="4" fontId="36" fillId="0" borderId="0" xfId="30" applyNumberFormat="1" applyFont="1" applyFill="1" applyBorder="1" applyAlignment="1" applyProtection="1">
      <alignment horizontal="right" vertical="center"/>
    </xf>
    <xf numFmtId="4" fontId="36" fillId="0" borderId="0" xfId="25" applyNumberFormat="1" applyFont="1" applyFill="1" applyAlignment="1" applyProtection="1">
      <alignment vertical="center"/>
    </xf>
    <xf numFmtId="49" fontId="26" fillId="0" borderId="0" xfId="25" applyNumberFormat="1" applyFont="1" applyFill="1" applyBorder="1" applyAlignment="1" applyProtection="1">
      <alignment horizontal="center" vertical="center"/>
    </xf>
    <xf numFmtId="0" fontId="26" fillId="0" borderId="0" xfId="25" applyFont="1" applyFill="1" applyBorder="1" applyAlignment="1" applyProtection="1">
      <alignment horizontal="left" vertical="center" wrapText="1" indent="1"/>
    </xf>
    <xf numFmtId="0" fontId="26" fillId="0" borderId="0" xfId="25" applyFont="1" applyFill="1" applyBorder="1" applyAlignment="1" applyProtection="1">
      <alignment horizontal="center" vertical="center" wrapText="1"/>
    </xf>
    <xf numFmtId="4" fontId="26" fillId="0" borderId="0" xfId="25" applyNumberFormat="1" applyFont="1" applyFill="1" applyBorder="1" applyAlignment="1" applyProtection="1">
      <alignment horizontal="center" vertical="center" wrapText="1"/>
    </xf>
    <xf numFmtId="49" fontId="5" fillId="0" borderId="7" xfId="25" applyNumberFormat="1" applyFont="1" applyBorder="1" applyAlignment="1" applyProtection="1">
      <alignment horizontal="center" vertical="center" wrapText="1"/>
    </xf>
    <xf numFmtId="49" fontId="17" fillId="0" borderId="2" xfId="1" applyNumberFormat="1" applyFont="1" applyFill="1" applyBorder="1" applyAlignment="1" applyProtection="1">
      <alignment horizontal="center" vertical="center" wrapText="1"/>
    </xf>
    <xf numFmtId="0" fontId="17" fillId="0" borderId="2" xfId="1" applyFont="1" applyFill="1" applyBorder="1" applyAlignment="1" applyProtection="1">
      <alignment horizontal="left" vertical="center" wrapText="1"/>
    </xf>
    <xf numFmtId="0" fontId="29" fillId="0" borderId="2" xfId="1" applyFont="1" applyFill="1" applyBorder="1" applyAlignment="1" applyProtection="1">
      <alignment horizontal="center" vertical="center" wrapText="1"/>
    </xf>
    <xf numFmtId="176" fontId="29" fillId="0" borderId="2" xfId="1" applyNumberFormat="1" applyFont="1" applyFill="1" applyBorder="1" applyAlignment="1" applyProtection="1">
      <alignment horizontal="center" vertical="center" wrapText="1"/>
    </xf>
    <xf numFmtId="49" fontId="38" fillId="0" borderId="2" xfId="1" applyNumberFormat="1" applyFont="1" applyFill="1" applyBorder="1" applyAlignment="1" applyProtection="1">
      <alignment horizontal="center" vertical="center" wrapText="1"/>
    </xf>
    <xf numFmtId="4" fontId="38" fillId="4" borderId="2" xfId="31" applyNumberFormat="1" applyFont="1" applyFill="1" applyBorder="1" applyAlignment="1" applyProtection="1">
      <alignment horizontal="right" vertical="center"/>
    </xf>
    <xf numFmtId="4" fontId="38" fillId="7" borderId="2" xfId="30" applyNumberFormat="1" applyFont="1" applyFill="1" applyBorder="1" applyAlignment="1" applyProtection="1">
      <alignment horizontal="right" vertical="center"/>
    </xf>
    <xf numFmtId="0" fontId="17" fillId="0" borderId="2" xfId="25" applyFont="1" applyFill="1" applyBorder="1" applyAlignment="1" applyProtection="1">
      <alignment horizontal="left" vertical="center" wrapText="1" indent="3"/>
    </xf>
    <xf numFmtId="175" fontId="38" fillId="7" borderId="2" xfId="24" applyNumberFormat="1" applyFont="1" applyFill="1" applyBorder="1" applyAlignment="1" applyProtection="1">
      <alignment horizontal="right" vertical="center"/>
    </xf>
    <xf numFmtId="0" fontId="38" fillId="0" borderId="2" xfId="1" applyFont="1" applyFill="1" applyBorder="1" applyAlignment="1" applyProtection="1">
      <alignment horizontal="left" vertical="center" wrapText="1"/>
    </xf>
    <xf numFmtId="0" fontId="17" fillId="0" borderId="2" xfId="27" applyFont="1" applyFill="1" applyBorder="1" applyAlignment="1" applyProtection="1">
      <alignment horizontal="left" vertical="center" wrapText="1"/>
    </xf>
    <xf numFmtId="0" fontId="38" fillId="0" borderId="2" xfId="27" applyFont="1" applyFill="1" applyBorder="1" applyAlignment="1" applyProtection="1">
      <alignment horizontal="left" vertical="center" wrapText="1"/>
    </xf>
    <xf numFmtId="0" fontId="17" fillId="0" borderId="2" xfId="27" applyFont="1" applyFill="1" applyBorder="1" applyAlignment="1">
      <alignment horizontal="left" vertical="center" wrapText="1" indent="1"/>
    </xf>
    <xf numFmtId="0" fontId="17" fillId="0" borderId="2" xfId="27" applyFont="1" applyBorder="1" applyAlignment="1">
      <alignment horizontal="left" vertical="center" wrapText="1" indent="1"/>
    </xf>
    <xf numFmtId="0" fontId="5" fillId="0" borderId="2" xfId="25" applyFont="1" applyFill="1" applyBorder="1" applyAlignment="1" applyProtection="1">
      <alignment horizontal="left" vertical="center" wrapText="1"/>
    </xf>
    <xf numFmtId="49" fontId="36" fillId="0" borderId="0" xfId="25" applyNumberFormat="1" applyFont="1" applyFill="1" applyBorder="1" applyAlignment="1" applyProtection="1">
      <alignment horizontal="center" vertical="center"/>
    </xf>
    <xf numFmtId="0" fontId="36" fillId="0" borderId="0" xfId="25" applyFont="1" applyFill="1" applyBorder="1" applyAlignment="1" applyProtection="1">
      <alignment horizontal="left" vertical="center" wrapText="1"/>
    </xf>
    <xf numFmtId="0" fontId="36" fillId="0" borderId="0" xfId="25" applyFont="1" applyFill="1" applyBorder="1" applyAlignment="1" applyProtection="1">
      <alignment horizontal="center" vertical="center" wrapText="1"/>
    </xf>
    <xf numFmtId="4" fontId="36" fillId="0" borderId="0" xfId="25" applyNumberFormat="1" applyFont="1" applyFill="1" applyBorder="1" applyAlignment="1" applyProtection="1">
      <alignment horizontal="center" vertical="center" wrapText="1"/>
    </xf>
    <xf numFmtId="4" fontId="36" fillId="0" borderId="0" xfId="25" applyNumberFormat="1" applyFont="1" applyAlignment="1" applyProtection="1">
      <alignment vertical="center"/>
    </xf>
    <xf numFmtId="0" fontId="36" fillId="0" borderId="0" xfId="25" applyFont="1" applyAlignment="1" applyProtection="1">
      <alignment vertical="center"/>
    </xf>
    <xf numFmtId="0" fontId="5" fillId="0" borderId="0" xfId="25" applyFont="1" applyFill="1" applyBorder="1" applyAlignment="1" applyProtection="1">
      <alignment horizontal="left" vertical="center" wrapText="1"/>
    </xf>
    <xf numFmtId="0" fontId="5" fillId="0" borderId="0" xfId="25" applyFont="1" applyFill="1" applyBorder="1" applyAlignment="1" applyProtection="1">
      <alignment horizontal="center" vertical="center" wrapText="1"/>
    </xf>
    <xf numFmtId="176" fontId="5" fillId="0" borderId="0" xfId="25" applyNumberFormat="1" applyFont="1" applyFill="1" applyBorder="1" applyAlignment="1" applyProtection="1">
      <alignment horizontal="center" vertical="center" wrapText="1"/>
    </xf>
    <xf numFmtId="4" fontId="5" fillId="0" borderId="0" xfId="25" applyNumberFormat="1" applyFont="1" applyFill="1" applyBorder="1" applyAlignment="1" applyProtection="1">
      <alignment horizontal="center" vertical="center" wrapText="1"/>
    </xf>
    <xf numFmtId="49" fontId="17" fillId="0" borderId="0" xfId="27" applyNumberFormat="1" applyFont="1"/>
    <xf numFmtId="0" fontId="36" fillId="0" borderId="0" xfId="27" applyFont="1"/>
    <xf numFmtId="0" fontId="17" fillId="0" borderId="0" xfId="27" applyFont="1"/>
    <xf numFmtId="4" fontId="17" fillId="0" borderId="0" xfId="27" applyNumberFormat="1" applyFont="1"/>
    <xf numFmtId="0" fontId="5" fillId="0" borderId="2" xfId="25" applyFont="1" applyFill="1" applyBorder="1" applyAlignment="1" applyProtection="1">
      <alignment horizontal="center" vertical="center" wrapText="1"/>
    </xf>
    <xf numFmtId="4" fontId="5" fillId="7" borderId="2" xfId="25" applyNumberFormat="1" applyFont="1" applyFill="1" applyBorder="1" applyAlignment="1" applyProtection="1">
      <alignment horizontal="right" vertical="center"/>
    </xf>
    <xf numFmtId="0" fontId="5" fillId="0" borderId="2" xfId="25" applyFont="1" applyFill="1" applyBorder="1" applyAlignment="1" applyProtection="1">
      <alignment horizontal="left" vertical="center" wrapText="1" indent="3"/>
    </xf>
    <xf numFmtId="4" fontId="17" fillId="9" borderId="2" xfId="25" applyNumberFormat="1" applyFont="1" applyFill="1" applyBorder="1" applyAlignment="1" applyProtection="1">
      <alignment horizontal="right" vertical="center"/>
    </xf>
    <xf numFmtId="4" fontId="38" fillId="9" borderId="2" xfId="25" applyNumberFormat="1" applyFont="1" applyFill="1" applyBorder="1" applyAlignment="1" applyProtection="1">
      <alignment horizontal="right" vertical="center"/>
    </xf>
    <xf numFmtId="4" fontId="43" fillId="9" borderId="2" xfId="25" applyNumberFormat="1" applyFont="1" applyFill="1" applyBorder="1" applyAlignment="1" applyProtection="1">
      <alignment horizontal="right" vertical="center"/>
    </xf>
    <xf numFmtId="4" fontId="43" fillId="9" borderId="2" xfId="30" applyNumberFormat="1" applyFont="1" applyFill="1" applyBorder="1" applyAlignment="1" applyProtection="1">
      <alignment horizontal="right" vertical="center"/>
    </xf>
    <xf numFmtId="4" fontId="37" fillId="9" borderId="2" xfId="25" applyNumberFormat="1" applyFont="1" applyFill="1" applyBorder="1" applyAlignment="1" applyProtection="1">
      <alignment horizontal="right" vertical="center"/>
    </xf>
    <xf numFmtId="0" fontId="44" fillId="0" borderId="2" xfId="25" applyFont="1" applyFill="1" applyBorder="1" applyAlignment="1" applyProtection="1">
      <alignment horizontal="left" vertical="center" wrapText="1"/>
    </xf>
    <xf numFmtId="4" fontId="17" fillId="7" borderId="2" xfId="25" applyNumberFormat="1" applyFont="1" applyFill="1" applyBorder="1" applyAlignment="1" applyProtection="1">
      <alignment horizontal="right" vertical="center"/>
    </xf>
    <xf numFmtId="4" fontId="40" fillId="9" borderId="2" xfId="25" applyNumberFormat="1" applyFont="1" applyFill="1" applyBorder="1" applyAlignment="1" applyProtection="1">
      <alignment horizontal="right" vertical="center"/>
    </xf>
    <xf numFmtId="49" fontId="28" fillId="0" borderId="2" xfId="25" applyNumberFormat="1" applyFont="1" applyFill="1" applyBorder="1" applyAlignment="1" applyProtection="1">
      <alignment horizontal="center" vertical="center"/>
    </xf>
    <xf numFmtId="0" fontId="28" fillId="0" borderId="2" xfId="25" applyFont="1" applyFill="1" applyBorder="1" applyAlignment="1" applyProtection="1">
      <alignment horizontal="left" vertical="center" wrapText="1"/>
    </xf>
    <xf numFmtId="0" fontId="28" fillId="0" borderId="2" xfId="25" applyFont="1" applyFill="1" applyBorder="1" applyAlignment="1" applyProtection="1">
      <alignment horizontal="center" vertical="center" wrapText="1"/>
    </xf>
    <xf numFmtId="4" fontId="28" fillId="7" borderId="2" xfId="25" applyNumberFormat="1" applyFont="1" applyFill="1" applyBorder="1" applyAlignment="1" applyProtection="1">
      <alignment horizontal="right" vertical="center"/>
    </xf>
    <xf numFmtId="0" fontId="17" fillId="0" borderId="2" xfId="25" applyFont="1" applyFill="1" applyBorder="1" applyAlignment="1" applyProtection="1">
      <alignment horizontal="left" vertical="center" wrapText="1" indent="5"/>
    </xf>
    <xf numFmtId="4" fontId="26" fillId="7" borderId="2" xfId="25" applyNumberFormat="1" applyFont="1" applyFill="1" applyBorder="1" applyAlignment="1" applyProtection="1">
      <alignment horizontal="right" vertical="center"/>
    </xf>
    <xf numFmtId="4" fontId="37" fillId="7" borderId="2" xfId="25" applyNumberFormat="1" applyFont="1" applyFill="1" applyBorder="1" applyAlignment="1" applyProtection="1">
      <alignment horizontal="right" vertical="center"/>
    </xf>
    <xf numFmtId="4" fontId="36" fillId="7" borderId="2" xfId="25" applyNumberFormat="1" applyFont="1" applyFill="1" applyBorder="1" applyAlignment="1" applyProtection="1">
      <alignment horizontal="right" vertical="center"/>
    </xf>
    <xf numFmtId="177" fontId="17" fillId="9" borderId="2" xfId="25" applyNumberFormat="1" applyFont="1" applyFill="1" applyBorder="1" applyAlignment="1" applyProtection="1">
      <alignment horizontal="right" vertical="center"/>
    </xf>
    <xf numFmtId="10" fontId="40" fillId="9" borderId="2" xfId="24" applyNumberFormat="1" applyFont="1" applyFill="1" applyBorder="1" applyAlignment="1" applyProtection="1">
      <alignment horizontal="right" vertical="center"/>
    </xf>
    <xf numFmtId="4" fontId="5" fillId="9" borderId="2" xfId="25" applyNumberFormat="1" applyFont="1" applyFill="1" applyBorder="1" applyAlignment="1" applyProtection="1">
      <alignment horizontal="right" vertical="center"/>
    </xf>
    <xf numFmtId="49" fontId="37" fillId="0" borderId="0" xfId="25" applyNumberFormat="1" applyFont="1" applyAlignment="1" applyProtection="1">
      <alignment vertical="center"/>
    </xf>
    <xf numFmtId="0" fontId="37" fillId="0" borderId="0" xfId="25" applyFont="1" applyAlignment="1" applyProtection="1">
      <alignment vertical="center"/>
    </xf>
    <xf numFmtId="4" fontId="37" fillId="0" borderId="0" xfId="25" applyNumberFormat="1" applyFont="1" applyAlignment="1" applyProtection="1">
      <alignment vertical="center"/>
    </xf>
    <xf numFmtId="177" fontId="17" fillId="0" borderId="0" xfId="25" applyNumberFormat="1" applyFont="1" applyAlignment="1" applyProtection="1">
      <alignment vertical="center"/>
    </xf>
    <xf numFmtId="0" fontId="43" fillId="0" borderId="0" xfId="25" applyFont="1" applyAlignment="1" applyProtection="1">
      <alignment vertical="center"/>
    </xf>
    <xf numFmtId="49" fontId="42" fillId="0" borderId="0" xfId="25" applyNumberFormat="1" applyFont="1" applyFill="1" applyBorder="1" applyAlignment="1" applyProtection="1">
      <alignment horizontal="center" vertical="center"/>
    </xf>
    <xf numFmtId="0" fontId="42" fillId="0" borderId="0" xfId="25" applyFont="1" applyFill="1" applyBorder="1" applyAlignment="1" applyProtection="1">
      <alignment vertical="center" wrapText="1"/>
    </xf>
    <xf numFmtId="0" fontId="45" fillId="0" borderId="0" xfId="25" applyFont="1" applyFill="1" applyBorder="1" applyAlignment="1" applyProtection="1">
      <alignment horizontal="center" vertical="center" wrapText="1"/>
    </xf>
    <xf numFmtId="4" fontId="42" fillId="0" borderId="0" xfId="30" applyNumberFormat="1" applyFont="1" applyFill="1" applyBorder="1" applyAlignment="1" applyProtection="1">
      <alignment horizontal="right" vertical="center"/>
    </xf>
    <xf numFmtId="4" fontId="42" fillId="0" borderId="0" xfId="25" applyNumberFormat="1" applyFont="1" applyFill="1" applyAlignment="1" applyProtection="1">
      <alignment vertical="center"/>
    </xf>
    <xf numFmtId="0" fontId="42" fillId="0" borderId="0" xfId="25" applyFont="1" applyFill="1" applyAlignment="1" applyProtection="1">
      <alignment vertical="center"/>
    </xf>
    <xf numFmtId="0" fontId="42" fillId="0" borderId="0" xfId="25" applyFont="1" applyAlignment="1" applyProtection="1">
      <alignment vertical="center"/>
    </xf>
    <xf numFmtId="0" fontId="5" fillId="0" borderId="0" xfId="25" applyFont="1" applyFill="1" applyBorder="1" applyAlignment="1" applyProtection="1">
      <alignment vertical="center" wrapText="1"/>
    </xf>
    <xf numFmtId="167" fontId="5" fillId="0" borderId="0" xfId="23" applyFont="1" applyFill="1" applyBorder="1" applyAlignment="1" applyProtection="1">
      <alignment horizontal="right" vertical="center"/>
    </xf>
    <xf numFmtId="0" fontId="42" fillId="0" borderId="0" xfId="25" applyFont="1" applyFill="1" applyBorder="1" applyAlignment="1" applyProtection="1">
      <alignment horizontal="center" vertical="center" wrapText="1"/>
    </xf>
    <xf numFmtId="4" fontId="42" fillId="0" borderId="0" xfId="25" applyNumberFormat="1" applyFont="1" applyFill="1" applyBorder="1" applyAlignment="1" applyProtection="1">
      <alignment horizontal="center" vertical="center" wrapText="1"/>
    </xf>
    <xf numFmtId="4" fontId="42" fillId="0" borderId="0" xfId="25" applyNumberFormat="1" applyFont="1" applyAlignment="1" applyProtection="1">
      <alignment vertical="center"/>
    </xf>
    <xf numFmtId="9" fontId="29" fillId="0" borderId="3" xfId="24" applyFont="1" applyBorder="1" applyAlignment="1" applyProtection="1">
      <alignment horizontal="center" vertical="center"/>
    </xf>
    <xf numFmtId="168" fontId="191" fillId="0" borderId="2" xfId="2" applyNumberFormat="1" applyFont="1" applyBorder="1" applyAlignment="1">
      <alignment horizontal="center" vertical="center" wrapText="1"/>
    </xf>
    <xf numFmtId="49" fontId="26" fillId="0" borderId="2" xfId="27" applyNumberFormat="1" applyFont="1" applyFill="1" applyBorder="1" applyAlignment="1" applyProtection="1">
      <alignment horizontal="center" vertical="center" wrapText="1"/>
    </xf>
    <xf numFmtId="0" fontId="26" fillId="0" borderId="7" xfId="25" applyFont="1" applyBorder="1" applyAlignment="1" applyProtection="1">
      <alignment horizontal="center" vertical="center" wrapText="1"/>
    </xf>
    <xf numFmtId="2" fontId="26" fillId="0" borderId="2" xfId="27" applyNumberFormat="1" applyFont="1" applyFill="1" applyBorder="1" applyAlignment="1" applyProtection="1">
      <alignment horizontal="center" vertical="center" wrapText="1"/>
    </xf>
    <xf numFmtId="49" fontId="26" fillId="0" borderId="7" xfId="25" applyNumberFormat="1" applyFont="1" applyBorder="1" applyAlignment="1" applyProtection="1">
      <alignment horizontal="center" vertical="center" wrapText="1"/>
    </xf>
    <xf numFmtId="49" fontId="26" fillId="0" borderId="2" xfId="25" applyNumberFormat="1" applyFont="1" applyBorder="1" applyAlignment="1" applyProtection="1">
      <alignment horizontal="center" vertical="center" wrapText="1"/>
    </xf>
    <xf numFmtId="0" fontId="1" fillId="0" borderId="41" xfId="0" applyFont="1" applyBorder="1" applyAlignment="1">
      <alignment horizontal="center" vertical="top" wrapText="1"/>
    </xf>
    <xf numFmtId="0" fontId="1" fillId="0" borderId="41" xfId="0" applyFont="1" applyBorder="1" applyAlignment="1">
      <alignment horizontal="center" wrapText="1"/>
    </xf>
    <xf numFmtId="0" fontId="193" fillId="0" borderId="0" xfId="2" applyFont="1"/>
    <xf numFmtId="0" fontId="194" fillId="0" borderId="0" xfId="2" applyFont="1"/>
    <xf numFmtId="168" fontId="195" fillId="0" borderId="2" xfId="2" applyNumberFormat="1" applyFont="1" applyBorder="1" applyAlignment="1">
      <alignment horizontal="center" vertical="center" wrapText="1"/>
    </xf>
    <xf numFmtId="0" fontId="6" fillId="0" borderId="0" xfId="2" applyFont="1"/>
    <xf numFmtId="221" fontId="4" fillId="0" borderId="2" xfId="0" applyNumberFormat="1" applyFont="1" applyBorder="1" applyAlignment="1">
      <alignment horizontal="center" vertical="center" wrapText="1"/>
    </xf>
    <xf numFmtId="0" fontId="2" fillId="0" borderId="2" xfId="0" applyFont="1" applyBorder="1" applyAlignment="1">
      <alignment horizontal="center" vertical="center" wrapText="1"/>
    </xf>
    <xf numFmtId="0" fontId="0" fillId="0" borderId="0" xfId="0" applyAlignment="1">
      <alignment horizontal="center" vertical="center"/>
    </xf>
    <xf numFmtId="0" fontId="1" fillId="0" borderId="0" xfId="0" applyFont="1" applyAlignment="1">
      <alignment horizontal="center" vertical="center"/>
    </xf>
    <xf numFmtId="4" fontId="4" fillId="0" borderId="2" xfId="0" applyNumberFormat="1" applyFont="1" applyFill="1" applyBorder="1" applyAlignment="1">
      <alignment horizontal="center" vertical="center"/>
    </xf>
    <xf numFmtId="0" fontId="197" fillId="0" borderId="0" xfId="0" applyFont="1" applyFill="1"/>
    <xf numFmtId="0" fontId="4" fillId="0" borderId="0" xfId="2" applyFont="1" applyFill="1" applyAlignment="1">
      <alignment horizontal="left"/>
    </xf>
    <xf numFmtId="0" fontId="197" fillId="0" borderId="0" xfId="0" applyFont="1" applyFill="1" applyAlignment="1">
      <alignment horizontal="center" vertical="center"/>
    </xf>
    <xf numFmtId="0" fontId="4" fillId="0" borderId="2" xfId="0" applyFont="1" applyFill="1" applyBorder="1" applyAlignment="1">
      <alignment horizontal="center" vertical="center" wrapText="1"/>
    </xf>
    <xf numFmtId="0" fontId="4" fillId="0" borderId="2" xfId="0" applyFont="1" applyFill="1" applyBorder="1" applyAlignment="1">
      <alignment horizontal="center" wrapText="1"/>
    </xf>
    <xf numFmtId="0" fontId="4" fillId="0" borderId="2" xfId="0" applyFont="1" applyFill="1" applyBorder="1" applyAlignment="1">
      <alignment horizontal="center" vertical="center"/>
    </xf>
    <xf numFmtId="168" fontId="7" fillId="0" borderId="2" xfId="2" applyNumberFormat="1" applyFont="1" applyFill="1" applyBorder="1" applyAlignment="1">
      <alignment horizontal="center" vertical="center" wrapText="1"/>
    </xf>
    <xf numFmtId="0" fontId="6" fillId="0" borderId="0" xfId="2" applyFont="1" applyFill="1"/>
    <xf numFmtId="0" fontId="6" fillId="0" borderId="0" xfId="2" applyFont="1" applyFill="1" applyAlignment="1">
      <alignment vertical="center"/>
    </xf>
    <xf numFmtId="0" fontId="7" fillId="0" borderId="0" xfId="2" applyFont="1" applyFill="1" applyAlignment="1">
      <alignment horizontal="left"/>
    </xf>
    <xf numFmtId="0" fontId="8" fillId="0" borderId="2" xfId="2" applyFont="1" applyFill="1" applyBorder="1" applyAlignment="1">
      <alignment horizontal="center" vertical="center" wrapText="1"/>
    </xf>
    <xf numFmtId="168" fontId="7" fillId="0" borderId="1" xfId="2" applyNumberFormat="1" applyFont="1" applyFill="1" applyBorder="1" applyAlignment="1">
      <alignment horizontal="center" vertical="center" wrapText="1"/>
    </xf>
    <xf numFmtId="49" fontId="6" fillId="0" borderId="0" xfId="2" applyNumberFormat="1" applyFont="1" applyFill="1"/>
    <xf numFmtId="0" fontId="7" fillId="0" borderId="0" xfId="2" applyFont="1" applyFill="1" applyBorder="1" applyAlignment="1">
      <alignment horizontal="center" vertical="center" wrapText="1"/>
    </xf>
    <xf numFmtId="168" fontId="7" fillId="0" borderId="0" xfId="2" applyNumberFormat="1" applyFont="1" applyFill="1" applyBorder="1" applyAlignment="1">
      <alignment horizontal="center" vertical="center" wrapText="1"/>
    </xf>
    <xf numFmtId="0" fontId="7" fillId="0" borderId="0" xfId="2" applyFont="1" applyFill="1"/>
    <xf numFmtId="0" fontId="165" fillId="0" borderId="0" xfId="2" applyFont="1" applyFill="1"/>
    <xf numFmtId="168" fontId="8" fillId="0" borderId="2" xfId="2" applyNumberFormat="1" applyFont="1" applyFill="1" applyBorder="1" applyAlignment="1">
      <alignment horizontal="center" vertical="center" wrapText="1"/>
    </xf>
    <xf numFmtId="168" fontId="8" fillId="0" borderId="1" xfId="2" applyNumberFormat="1" applyFont="1" applyFill="1" applyBorder="1" applyAlignment="1">
      <alignment horizontal="center" vertical="center" wrapText="1"/>
    </xf>
    <xf numFmtId="168" fontId="8" fillId="0" borderId="0" xfId="2" applyNumberFormat="1" applyFont="1" applyFill="1" applyBorder="1" applyAlignment="1">
      <alignment horizontal="center" vertical="center" wrapText="1"/>
    </xf>
    <xf numFmtId="0" fontId="198" fillId="0" borderId="0" xfId="2" applyFont="1"/>
    <xf numFmtId="168" fontId="199" fillId="0" borderId="2" xfId="2" applyNumberFormat="1" applyFont="1" applyBorder="1" applyAlignment="1">
      <alignment horizontal="center" vertical="center" wrapText="1"/>
    </xf>
    <xf numFmtId="0" fontId="200" fillId="0" borderId="0" xfId="2" applyFont="1"/>
    <xf numFmtId="168" fontId="201" fillId="0" borderId="2" xfId="2" applyNumberFormat="1" applyFont="1" applyBorder="1" applyAlignment="1">
      <alignment horizontal="center" vertical="center" wrapText="1"/>
    </xf>
    <xf numFmtId="175" fontId="17" fillId="0" borderId="0" xfId="24" applyNumberFormat="1" applyFont="1"/>
    <xf numFmtId="0" fontId="1" fillId="0" borderId="41" xfId="0" applyFont="1" applyBorder="1" applyAlignment="1">
      <alignment horizontal="center" vertical="center" wrapText="1"/>
    </xf>
    <xf numFmtId="0" fontId="4" fillId="0" borderId="0" xfId="2" applyFont="1" applyFill="1" applyAlignment="1">
      <alignment horizontal="center" vertical="center" wrapText="1"/>
    </xf>
    <xf numFmtId="0" fontId="1" fillId="0" borderId="0" xfId="0" applyFont="1" applyAlignment="1">
      <alignment horizontal="center" vertical="center" wrapText="1"/>
    </xf>
    <xf numFmtId="49" fontId="1" fillId="0" borderId="41" xfId="0" applyNumberFormat="1" applyFont="1" applyBorder="1" applyAlignment="1">
      <alignment horizontal="center" vertical="center"/>
    </xf>
    <xf numFmtId="0" fontId="1" fillId="0" borderId="41" xfId="0" applyFont="1" applyBorder="1" applyAlignment="1">
      <alignment vertical="top" wrapText="1"/>
    </xf>
    <xf numFmtId="4" fontId="1" fillId="0" borderId="41" xfId="0" applyNumberFormat="1" applyFont="1" applyBorder="1" applyAlignment="1">
      <alignment horizontal="center" vertical="center" wrapText="1"/>
    </xf>
    <xf numFmtId="0" fontId="1" fillId="0" borderId="41" xfId="0" applyFont="1" applyBorder="1" applyAlignment="1">
      <alignment wrapText="1"/>
    </xf>
    <xf numFmtId="222" fontId="1" fillId="0" borderId="41" xfId="0" applyNumberFormat="1" applyFont="1" applyBorder="1" applyAlignment="1">
      <alignment horizontal="center" vertical="center" wrapText="1"/>
    </xf>
    <xf numFmtId="222" fontId="1" fillId="6" borderId="41" xfId="0" applyNumberFormat="1" applyFont="1" applyFill="1" applyBorder="1" applyAlignment="1">
      <alignment horizontal="center" vertical="center" wrapText="1"/>
    </xf>
    <xf numFmtId="0" fontId="1" fillId="0" borderId="17" xfId="0" applyFont="1" applyBorder="1"/>
    <xf numFmtId="0" fontId="1" fillId="0" borderId="45" xfId="0" applyFont="1" applyBorder="1" applyAlignment="1">
      <alignment vertical="center" wrapText="1"/>
    </xf>
    <xf numFmtId="0" fontId="1" fillId="0" borderId="43" xfId="0" applyFont="1" applyBorder="1" applyAlignment="1">
      <alignment vertical="center" wrapText="1"/>
    </xf>
    <xf numFmtId="49" fontId="1" fillId="0" borderId="41" xfId="0" applyNumberFormat="1" applyFont="1" applyBorder="1" applyAlignment="1">
      <alignment horizontal="center" vertical="center" wrapText="1"/>
    </xf>
    <xf numFmtId="49" fontId="1" fillId="0" borderId="42" xfId="0" applyNumberFormat="1" applyFont="1" applyBorder="1" applyAlignment="1">
      <alignment horizontal="center" vertical="center" wrapText="1"/>
    </xf>
    <xf numFmtId="0" fontId="1" fillId="0" borderId="42" xfId="0" applyFont="1" applyBorder="1" applyAlignment="1">
      <alignment horizontal="left" vertical="center"/>
    </xf>
    <xf numFmtId="0" fontId="1" fillId="0" borderId="0" xfId="0" applyFont="1" applyBorder="1" applyAlignment="1">
      <alignment horizontal="left" vertical="center"/>
    </xf>
    <xf numFmtId="0" fontId="1" fillId="0" borderId="43" xfId="0" applyFont="1" applyBorder="1" applyAlignment="1">
      <alignment horizontal="left" vertical="center"/>
    </xf>
    <xf numFmtId="0" fontId="4" fillId="0" borderId="0" xfId="2" applyFont="1" applyFill="1"/>
    <xf numFmtId="0" fontId="4" fillId="0" borderId="0" xfId="2" applyFont="1" applyFill="1" applyAlignment="1">
      <alignment horizontal="center"/>
    </xf>
    <xf numFmtId="0" fontId="202" fillId="0" borderId="0" xfId="2" applyFont="1" applyFill="1"/>
    <xf numFmtId="0" fontId="4" fillId="0" borderId="0" xfId="2" applyFont="1" applyFill="1" applyBorder="1" applyAlignment="1">
      <alignment horizontal="center" vertical="center" wrapText="1"/>
    </xf>
    <xf numFmtId="0" fontId="204" fillId="0" borderId="0" xfId="2" applyFont="1" applyFill="1" applyBorder="1" applyAlignment="1">
      <alignment horizontal="center" vertical="center" wrapText="1"/>
    </xf>
    <xf numFmtId="223" fontId="204" fillId="0" borderId="0" xfId="2" applyNumberFormat="1" applyFont="1" applyFill="1" applyBorder="1" applyAlignment="1">
      <alignment horizontal="center" vertical="center" wrapText="1"/>
    </xf>
    <xf numFmtId="0" fontId="204" fillId="0" borderId="0" xfId="2" applyFont="1" applyFill="1"/>
    <xf numFmtId="0" fontId="4" fillId="0" borderId="0" xfId="2" applyFont="1" applyFill="1" applyAlignment="1">
      <alignment vertical="top"/>
    </xf>
    <xf numFmtId="0" fontId="4" fillId="0" borderId="41" xfId="2" applyFont="1" applyFill="1" applyBorder="1" applyAlignment="1">
      <alignment horizontal="center" vertical="center" wrapText="1"/>
    </xf>
    <xf numFmtId="212" fontId="4" fillId="0" borderId="41" xfId="2" applyNumberFormat="1" applyFont="1" applyFill="1" applyBorder="1" applyAlignment="1">
      <alignment horizontal="center" vertical="center" wrapText="1"/>
    </xf>
    <xf numFmtId="49" fontId="4" fillId="0" borderId="41" xfId="2" applyNumberFormat="1" applyFont="1" applyFill="1" applyBorder="1" applyAlignment="1">
      <alignment horizontal="center" vertical="top" wrapText="1"/>
    </xf>
    <xf numFmtId="0" fontId="4" fillId="0" borderId="41" xfId="2" applyFont="1" applyFill="1" applyBorder="1" applyAlignment="1">
      <alignment horizontal="left" vertical="center" wrapText="1"/>
    </xf>
    <xf numFmtId="224" fontId="4" fillId="0" borderId="41" xfId="1920" applyNumberFormat="1" applyFont="1" applyFill="1" applyBorder="1" applyAlignment="1">
      <alignment horizontal="center" vertical="center" wrapText="1"/>
    </xf>
    <xf numFmtId="212" fontId="4" fillId="0" borderId="41" xfId="1920" applyNumberFormat="1" applyFont="1" applyFill="1" applyBorder="1" applyAlignment="1">
      <alignment horizontal="center" vertical="center" wrapText="1"/>
    </xf>
    <xf numFmtId="224" fontId="4" fillId="0" borderId="0" xfId="2" applyNumberFormat="1" applyFont="1" applyFill="1" applyAlignment="1">
      <alignment vertical="top"/>
    </xf>
    <xf numFmtId="49" fontId="4" fillId="0" borderId="41" xfId="2" quotePrefix="1" applyNumberFormat="1" applyFont="1" applyFill="1" applyBorder="1" applyAlignment="1">
      <alignment horizontal="center" vertical="top"/>
    </xf>
    <xf numFmtId="224" fontId="4" fillId="0" borderId="0" xfId="2" applyNumberFormat="1" applyFont="1" applyFill="1"/>
    <xf numFmtId="224" fontId="4" fillId="0" borderId="41" xfId="2" applyNumberFormat="1" applyFont="1" applyFill="1" applyBorder="1" applyAlignment="1">
      <alignment horizontal="center" vertical="center" wrapText="1"/>
    </xf>
    <xf numFmtId="212" fontId="4" fillId="0" borderId="41" xfId="2" applyNumberFormat="1" applyFont="1" applyFill="1" applyBorder="1" applyAlignment="1">
      <alignment horizontal="left" vertical="center" wrapText="1"/>
    </xf>
    <xf numFmtId="49" fontId="4" fillId="0" borderId="41" xfId="2" applyNumberFormat="1" applyFont="1" applyFill="1" applyBorder="1" applyAlignment="1">
      <alignment horizontal="center" vertical="top"/>
    </xf>
    <xf numFmtId="0" fontId="4" fillId="0" borderId="0" xfId="2" applyFont="1" applyFill="1" applyBorder="1" applyAlignment="1">
      <alignment horizontal="left"/>
    </xf>
    <xf numFmtId="4" fontId="1" fillId="0" borderId="0" xfId="0" applyNumberFormat="1" applyFont="1" applyAlignment="1">
      <alignment horizontal="center" vertical="center"/>
    </xf>
    <xf numFmtId="4" fontId="4" fillId="0" borderId="0" xfId="2" applyNumberFormat="1" applyFont="1" applyFill="1" applyAlignment="1">
      <alignment vertical="top"/>
    </xf>
    <xf numFmtId="0" fontId="6" fillId="0" borderId="0" xfId="2" applyFill="1"/>
    <xf numFmtId="0" fontId="168" fillId="0" borderId="0" xfId="2" applyFont="1" applyFill="1"/>
    <xf numFmtId="0" fontId="7" fillId="0" borderId="0" xfId="2" applyFont="1" applyFill="1" applyAlignment="1">
      <alignment vertical="top"/>
    </xf>
    <xf numFmtId="0" fontId="211" fillId="0" borderId="0" xfId="2" applyFont="1" applyFill="1" applyAlignment="1">
      <alignment horizontal="left"/>
    </xf>
    <xf numFmtId="0" fontId="7" fillId="0" borderId="0" xfId="2" applyFont="1" applyFill="1" applyAlignment="1">
      <alignment horizontal="left" vertical="top"/>
    </xf>
    <xf numFmtId="0" fontId="7" fillId="0" borderId="3" xfId="2" applyFont="1" applyFill="1" applyBorder="1" applyAlignment="1">
      <alignment horizontal="center" vertical="center" wrapText="1"/>
    </xf>
    <xf numFmtId="0" fontId="7" fillId="0" borderId="3" xfId="2" applyFont="1" applyFill="1" applyBorder="1" applyAlignment="1">
      <alignment horizontal="center" vertical="center"/>
    </xf>
    <xf numFmtId="0" fontId="7" fillId="0" borderId="2" xfId="2" applyFont="1" applyFill="1" applyBorder="1" applyAlignment="1">
      <alignment horizontal="center" vertical="center"/>
    </xf>
    <xf numFmtId="0" fontId="7" fillId="0" borderId="3" xfId="2" applyFont="1" applyFill="1" applyBorder="1" applyAlignment="1">
      <alignment horizontal="center" vertical="top"/>
    </xf>
    <xf numFmtId="0" fontId="7" fillId="0" borderId="2" xfId="2" applyFont="1" applyFill="1" applyBorder="1" applyAlignment="1">
      <alignment horizontal="center" vertical="top"/>
    </xf>
    <xf numFmtId="49" fontId="7" fillId="0" borderId="2" xfId="2" quotePrefix="1" applyNumberFormat="1" applyFont="1" applyFill="1" applyBorder="1" applyAlignment="1">
      <alignment horizontal="left" vertical="top"/>
    </xf>
    <xf numFmtId="0" fontId="7" fillId="0" borderId="2" xfId="2" applyFont="1" applyFill="1" applyBorder="1" applyAlignment="1">
      <alignment horizontal="left" vertical="top" wrapText="1"/>
    </xf>
    <xf numFmtId="0" fontId="7" fillId="0" borderId="2" xfId="2" applyFont="1" applyFill="1" applyBorder="1" applyAlignment="1">
      <alignment horizontal="left" vertical="top"/>
    </xf>
    <xf numFmtId="4" fontId="7" fillId="0" borderId="2" xfId="2" applyNumberFormat="1" applyFont="1" applyFill="1" applyBorder="1" applyAlignment="1">
      <alignment horizontal="right" vertical="top"/>
    </xf>
    <xf numFmtId="3" fontId="209" fillId="0" borderId="2" xfId="2260" applyNumberFormat="1" applyFont="1" applyFill="1" applyBorder="1" applyAlignment="1">
      <alignment horizontal="right" vertical="center" wrapText="1"/>
    </xf>
    <xf numFmtId="4" fontId="1" fillId="0" borderId="41" xfId="0" applyNumberFormat="1" applyFont="1" applyBorder="1" applyAlignment="1">
      <alignment horizontal="center" vertical="center" wrapText="1"/>
    </xf>
    <xf numFmtId="4" fontId="192" fillId="0" borderId="41" xfId="0" applyNumberFormat="1" applyFont="1" applyBorder="1" applyAlignment="1">
      <alignment horizontal="center" vertical="center" wrapText="1"/>
    </xf>
    <xf numFmtId="168" fontId="192" fillId="0" borderId="41" xfId="0" applyNumberFormat="1" applyFont="1" applyBorder="1" applyAlignment="1">
      <alignment horizontal="center" vertical="center" wrapText="1"/>
    </xf>
    <xf numFmtId="0" fontId="8" fillId="0" borderId="2" xfId="2" applyFont="1" applyFill="1" applyBorder="1" applyAlignment="1">
      <alignment horizontal="center" vertical="center" wrapText="1"/>
    </xf>
    <xf numFmtId="167" fontId="0" fillId="0" borderId="0" xfId="23" applyFont="1"/>
    <xf numFmtId="0" fontId="1" fillId="6" borderId="0" xfId="0" applyFont="1" applyFill="1"/>
    <xf numFmtId="212" fontId="192" fillId="0" borderId="41" xfId="2" applyNumberFormat="1" applyFont="1" applyFill="1" applyBorder="1" applyAlignment="1">
      <alignment horizontal="center" vertical="center" wrapText="1"/>
    </xf>
    <xf numFmtId="212" fontId="192" fillId="0" borderId="41" xfId="2" applyNumberFormat="1" applyFont="1" applyFill="1" applyBorder="1" applyAlignment="1">
      <alignment horizontal="left" vertical="center" wrapText="1"/>
    </xf>
    <xf numFmtId="0" fontId="218" fillId="0" borderId="0" xfId="0" applyFont="1"/>
    <xf numFmtId="0" fontId="2" fillId="0" borderId="0" xfId="0" applyFont="1"/>
    <xf numFmtId="4" fontId="201" fillId="6" borderId="0" xfId="0" applyNumberFormat="1" applyFont="1" applyFill="1" applyBorder="1" applyAlignment="1">
      <alignment vertical="center"/>
    </xf>
    <xf numFmtId="4" fontId="219" fillId="0" borderId="0" xfId="0" applyNumberFormat="1" applyFont="1" applyFill="1" applyBorder="1" applyAlignment="1">
      <alignment vertical="center"/>
    </xf>
    <xf numFmtId="4" fontId="199" fillId="0" borderId="0" xfId="0" applyNumberFormat="1" applyFont="1" applyBorder="1" applyAlignment="1"/>
    <xf numFmtId="4" fontId="219" fillId="0" borderId="0" xfId="0" applyNumberFormat="1" applyFont="1" applyBorder="1" applyAlignment="1"/>
    <xf numFmtId="49" fontId="4" fillId="0" borderId="41" xfId="0" applyNumberFormat="1" applyFont="1" applyBorder="1" applyAlignment="1">
      <alignment horizontal="center" vertical="center" wrapText="1"/>
    </xf>
    <xf numFmtId="0" fontId="4" fillId="0" borderId="0" xfId="0" applyFont="1"/>
    <xf numFmtId="0" fontId="8" fillId="0" borderId="2" xfId="2" applyFont="1" applyFill="1" applyBorder="1" applyAlignment="1">
      <alignment horizontal="center" vertical="center" wrapText="1"/>
    </xf>
    <xf numFmtId="10" fontId="29" fillId="0" borderId="3" xfId="25" applyNumberFormat="1" applyFont="1" applyBorder="1" applyAlignment="1" applyProtection="1">
      <alignment horizontal="center" vertical="center"/>
    </xf>
    <xf numFmtId="4" fontId="17" fillId="4" borderId="41" xfId="30" applyNumberFormat="1" applyFont="1" applyFill="1" applyBorder="1" applyAlignment="1" applyProtection="1">
      <alignment horizontal="right" vertical="center"/>
    </xf>
    <xf numFmtId="4" fontId="17" fillId="9" borderId="41" xfId="30" applyNumberFormat="1" applyFont="1" applyFill="1" applyBorder="1" applyAlignment="1" applyProtection="1">
      <alignment horizontal="right" vertical="center"/>
    </xf>
    <xf numFmtId="4" fontId="17" fillId="7" borderId="41" xfId="30" applyNumberFormat="1" applyFont="1" applyFill="1" applyBorder="1" applyAlignment="1" applyProtection="1">
      <alignment horizontal="right" vertical="center"/>
    </xf>
    <xf numFmtId="4" fontId="38" fillId="4" borderId="41" xfId="30" applyNumberFormat="1" applyFont="1" applyFill="1" applyBorder="1" applyAlignment="1" applyProtection="1">
      <alignment horizontal="right" vertical="center"/>
    </xf>
    <xf numFmtId="4" fontId="5" fillId="4" borderId="41" xfId="30" applyNumberFormat="1" applyFont="1" applyFill="1" applyBorder="1" applyAlignment="1" applyProtection="1">
      <alignment horizontal="right" vertical="center"/>
    </xf>
    <xf numFmtId="4" fontId="5" fillId="0" borderId="0" xfId="30" applyNumberFormat="1" applyFont="1" applyFill="1" applyBorder="1" applyAlignment="1" applyProtection="1">
      <alignment horizontal="right" vertical="center"/>
    </xf>
    <xf numFmtId="4" fontId="38" fillId="4" borderId="41" xfId="31" applyNumberFormat="1" applyFont="1" applyFill="1" applyBorder="1" applyAlignment="1" applyProtection="1">
      <alignment horizontal="right" vertical="center"/>
    </xf>
    <xf numFmtId="4" fontId="38" fillId="7" borderId="41" xfId="30" applyNumberFormat="1" applyFont="1" applyFill="1" applyBorder="1" applyAlignment="1" applyProtection="1">
      <alignment horizontal="right" vertical="center"/>
    </xf>
    <xf numFmtId="175" fontId="38" fillId="7" borderId="41" xfId="24" applyNumberFormat="1" applyFont="1" applyFill="1" applyBorder="1" applyAlignment="1" applyProtection="1">
      <alignment horizontal="right" vertical="center"/>
    </xf>
    <xf numFmtId="4" fontId="5" fillId="7" borderId="41" xfId="25" applyNumberFormat="1" applyFont="1" applyFill="1" applyBorder="1" applyAlignment="1" applyProtection="1">
      <alignment horizontal="right" vertical="center"/>
    </xf>
    <xf numFmtId="4" fontId="17" fillId="9" borderId="41" xfId="25" applyNumberFormat="1" applyFont="1" applyFill="1" applyBorder="1" applyAlignment="1" applyProtection="1">
      <alignment horizontal="right" vertical="center"/>
    </xf>
    <xf numFmtId="4" fontId="17" fillId="7" borderId="41" xfId="25" applyNumberFormat="1" applyFont="1" applyFill="1" applyBorder="1" applyAlignment="1" applyProtection="1">
      <alignment horizontal="right" vertical="center"/>
    </xf>
    <xf numFmtId="4" fontId="28" fillId="7" borderId="41" xfId="25" applyNumberFormat="1" applyFont="1" applyFill="1" applyBorder="1" applyAlignment="1" applyProtection="1">
      <alignment horizontal="right" vertical="center"/>
    </xf>
    <xf numFmtId="4" fontId="26" fillId="7" borderId="41" xfId="25" applyNumberFormat="1" applyFont="1" applyFill="1" applyBorder="1" applyAlignment="1" applyProtection="1">
      <alignment horizontal="right" vertical="center"/>
    </xf>
    <xf numFmtId="4" fontId="7" fillId="0" borderId="2" xfId="2" applyNumberFormat="1" applyFont="1" applyFill="1" applyBorder="1" applyAlignment="1">
      <alignment horizontal="center" vertical="center" wrapText="1"/>
    </xf>
    <xf numFmtId="0" fontId="1" fillId="0" borderId="41" xfId="0" applyFont="1" applyBorder="1" applyAlignment="1">
      <alignment horizontal="center" vertical="center" wrapText="1"/>
    </xf>
    <xf numFmtId="4" fontId="1" fillId="0" borderId="41" xfId="0" applyNumberFormat="1" applyFont="1" applyBorder="1" applyAlignment="1">
      <alignment horizontal="center" vertical="center" wrapText="1"/>
    </xf>
    <xf numFmtId="0" fontId="4" fillId="0" borderId="41" xfId="2" applyFont="1" applyFill="1" applyBorder="1" applyAlignment="1">
      <alignment horizontal="center" vertical="center" wrapText="1"/>
    </xf>
    <xf numFmtId="49" fontId="4" fillId="0" borderId="41" xfId="2" quotePrefix="1" applyNumberFormat="1" applyFont="1" applyFill="1" applyBorder="1" applyAlignment="1">
      <alignment horizontal="center" vertical="top"/>
    </xf>
    <xf numFmtId="0" fontId="4" fillId="0" borderId="41" xfId="2" applyFont="1" applyFill="1" applyBorder="1" applyAlignment="1">
      <alignment horizontal="left" vertical="center" wrapText="1"/>
    </xf>
    <xf numFmtId="49" fontId="4" fillId="0" borderId="41" xfId="2" applyNumberFormat="1" applyFont="1" applyFill="1" applyBorder="1" applyAlignment="1">
      <alignment horizontal="center" vertical="top"/>
    </xf>
    <xf numFmtId="0" fontId="1" fillId="0" borderId="41" xfId="0" applyFont="1" applyBorder="1" applyAlignment="1">
      <alignment horizontal="center" vertical="top" wrapText="1"/>
    </xf>
    <xf numFmtId="0" fontId="1" fillId="0" borderId="41" xfId="0" applyFont="1" applyBorder="1" applyAlignment="1">
      <alignment vertical="top" wrapText="1"/>
    </xf>
    <xf numFmtId="0" fontId="4" fillId="0" borderId="0" xfId="2" applyFont="1" applyFill="1" applyAlignment="1">
      <alignment horizontal="center" vertical="center" wrapText="1"/>
    </xf>
    <xf numFmtId="0" fontId="8" fillId="0" borderId="2" xfId="2" applyFont="1" applyFill="1" applyBorder="1" applyAlignment="1">
      <alignment horizontal="center" vertical="center" wrapText="1"/>
    </xf>
    <xf numFmtId="168" fontId="1" fillId="0" borderId="41" xfId="0" applyNumberFormat="1" applyFont="1" applyBorder="1" applyAlignment="1">
      <alignment horizontal="center" vertical="center" wrapText="1"/>
    </xf>
    <xf numFmtId="0" fontId="4" fillId="0" borderId="0" xfId="0" applyFont="1" applyFill="1" applyAlignment="1">
      <alignment horizontal="center" vertical="center"/>
    </xf>
    <xf numFmtId="4" fontId="4" fillId="0" borderId="0" xfId="0" applyNumberFormat="1" applyFont="1" applyFill="1" applyAlignment="1">
      <alignment horizontal="center" vertical="center"/>
    </xf>
    <xf numFmtId="212" fontId="4" fillId="0" borderId="0" xfId="2" applyNumberFormat="1" applyFont="1" applyFill="1" applyAlignment="1">
      <alignment vertical="top"/>
    </xf>
    <xf numFmtId="0" fontId="7" fillId="0" borderId="42" xfId="2" applyFont="1" applyFill="1" applyBorder="1" applyAlignment="1">
      <alignment horizontal="center" vertical="center" wrapText="1"/>
    </xf>
    <xf numFmtId="0" fontId="7" fillId="0" borderId="42" xfId="2" applyFont="1" applyFill="1" applyBorder="1" applyAlignment="1">
      <alignment horizontal="center" vertical="center"/>
    </xf>
    <xf numFmtId="0" fontId="7" fillId="0" borderId="41" xfId="2" applyFont="1" applyFill="1" applyBorder="1" applyAlignment="1">
      <alignment horizontal="center" vertical="center"/>
    </xf>
    <xf numFmtId="0" fontId="7" fillId="0" borderId="42" xfId="2" applyFont="1" applyFill="1" applyBorder="1" applyAlignment="1">
      <alignment horizontal="center" vertical="top"/>
    </xf>
    <xf numFmtId="0" fontId="7" fillId="0" borderId="41" xfId="2" applyFont="1" applyFill="1" applyBorder="1" applyAlignment="1">
      <alignment horizontal="center" vertical="top"/>
    </xf>
    <xf numFmtId="49" fontId="7" fillId="0" borderId="41" xfId="2" quotePrefix="1" applyNumberFormat="1" applyFont="1" applyFill="1" applyBorder="1" applyAlignment="1">
      <alignment horizontal="left" vertical="top"/>
    </xf>
    <xf numFmtId="0" fontId="7" fillId="0" borderId="41" xfId="2" applyFont="1" applyFill="1" applyBorder="1" applyAlignment="1">
      <alignment horizontal="left" vertical="top" wrapText="1"/>
    </xf>
    <xf numFmtId="0" fontId="7" fillId="0" borderId="41" xfId="2" applyFont="1" applyFill="1" applyBorder="1" applyAlignment="1">
      <alignment horizontal="left" vertical="top"/>
    </xf>
    <xf numFmtId="4" fontId="7" fillId="0" borderId="41" xfId="2" applyNumberFormat="1" applyFont="1" applyFill="1" applyBorder="1" applyAlignment="1">
      <alignment horizontal="right" vertical="top"/>
    </xf>
    <xf numFmtId="3" fontId="209" fillId="0" borderId="41" xfId="2260" applyNumberFormat="1" applyFont="1" applyFill="1" applyBorder="1" applyAlignment="1">
      <alignment horizontal="right" vertical="center" wrapText="1"/>
    </xf>
    <xf numFmtId="4" fontId="191" fillId="0" borderId="2" xfId="2" applyNumberFormat="1" applyFont="1" applyFill="1" applyBorder="1" applyAlignment="1">
      <alignment horizontal="center" vertical="center" wrapText="1"/>
    </xf>
    <xf numFmtId="168" fontId="199" fillId="0" borderId="2" xfId="2" applyNumberFormat="1" applyFont="1" applyFill="1" applyBorder="1" applyAlignment="1">
      <alignment horizontal="center" vertical="center" wrapText="1"/>
    </xf>
    <xf numFmtId="4" fontId="191" fillId="0" borderId="1" xfId="2" applyNumberFormat="1" applyFont="1" applyFill="1" applyBorder="1" applyAlignment="1">
      <alignment horizontal="center" vertical="center" wrapText="1"/>
    </xf>
    <xf numFmtId="168" fontId="199" fillId="0" borderId="1" xfId="2" applyNumberFormat="1" applyFont="1" applyFill="1" applyBorder="1" applyAlignment="1">
      <alignment horizontal="center" vertical="center" wrapText="1"/>
    </xf>
    <xf numFmtId="168" fontId="191" fillId="0" borderId="2" xfId="2" applyNumberFormat="1" applyFont="1" applyFill="1" applyBorder="1" applyAlignment="1">
      <alignment horizontal="center" vertical="center" wrapText="1"/>
    </xf>
    <xf numFmtId="168" fontId="191" fillId="0" borderId="1" xfId="2" applyNumberFormat="1" applyFont="1" applyFill="1" applyBorder="1" applyAlignment="1">
      <alignment horizontal="center" vertical="center" wrapText="1"/>
    </xf>
    <xf numFmtId="0" fontId="197" fillId="0" borderId="0" xfId="0" applyFont="1" applyAlignment="1">
      <alignment horizontal="center" vertical="center"/>
    </xf>
    <xf numFmtId="212" fontId="4" fillId="0" borderId="41" xfId="2" applyNumberFormat="1" applyFont="1" applyFill="1" applyBorder="1" applyAlignment="1">
      <alignment horizontal="left" vertical="center" wrapText="1"/>
    </xf>
    <xf numFmtId="0" fontId="7" fillId="0" borderId="41" xfId="2" applyFont="1" applyFill="1" applyBorder="1" applyAlignment="1">
      <alignment horizontal="left" vertical="top" wrapText="1"/>
    </xf>
    <xf numFmtId="0" fontId="7" fillId="0" borderId="41" xfId="2" applyFont="1" applyFill="1" applyBorder="1" applyAlignment="1">
      <alignment horizontal="left" vertical="top"/>
    </xf>
    <xf numFmtId="0" fontId="7" fillId="0" borderId="41" xfId="2" applyFont="1" applyFill="1" applyBorder="1" applyAlignment="1">
      <alignment horizontal="center" vertical="center" wrapText="1"/>
    </xf>
    <xf numFmtId="49" fontId="7" fillId="0" borderId="41" xfId="2" applyNumberFormat="1" applyFont="1" applyFill="1" applyBorder="1" applyAlignment="1">
      <alignment horizontal="center" vertical="top" wrapText="1"/>
    </xf>
    <xf numFmtId="49" fontId="7" fillId="0" borderId="41" xfId="2" quotePrefix="1" applyNumberFormat="1" applyFont="1" applyFill="1" applyBorder="1" applyAlignment="1">
      <alignment horizontal="center" vertical="top" wrapText="1"/>
    </xf>
    <xf numFmtId="0" fontId="7" fillId="0" borderId="41" xfId="2" applyFont="1" applyFill="1" applyBorder="1" applyAlignment="1">
      <alignment horizontal="left" vertical="center" wrapText="1"/>
    </xf>
    <xf numFmtId="212" fontId="7" fillId="0" borderId="41" xfId="1920" applyNumberFormat="1" applyFont="1" applyFill="1" applyBorder="1" applyAlignment="1">
      <alignment horizontal="center" vertical="center" wrapText="1"/>
    </xf>
    <xf numFmtId="224" fontId="8" fillId="0" borderId="0" xfId="2" applyNumberFormat="1" applyFont="1" applyFill="1" applyAlignment="1">
      <alignment vertical="top"/>
    </xf>
    <xf numFmtId="0" fontId="8" fillId="0" borderId="0" xfId="2" applyFont="1" applyFill="1" applyAlignment="1">
      <alignment vertical="top"/>
    </xf>
    <xf numFmtId="49" fontId="7" fillId="0" borderId="41" xfId="2" quotePrefix="1" applyNumberFormat="1" applyFont="1" applyFill="1" applyBorder="1" applyAlignment="1">
      <alignment horizontal="center" vertical="top"/>
    </xf>
    <xf numFmtId="224" fontId="7" fillId="0" borderId="0" xfId="2" applyNumberFormat="1" applyFont="1" applyFill="1"/>
    <xf numFmtId="224" fontId="7" fillId="0" borderId="0" xfId="2" applyNumberFormat="1" applyFont="1" applyFill="1" applyAlignment="1">
      <alignment vertical="top"/>
    </xf>
    <xf numFmtId="212" fontId="7" fillId="0" borderId="41" xfId="2" applyNumberFormat="1" applyFont="1" applyFill="1" applyBorder="1" applyAlignment="1">
      <alignment horizontal="center" vertical="center" wrapText="1"/>
    </xf>
    <xf numFmtId="212" fontId="7" fillId="0" borderId="41" xfId="2" applyNumberFormat="1" applyFont="1" applyFill="1" applyBorder="1" applyAlignment="1">
      <alignment horizontal="left" vertical="center" wrapText="1"/>
    </xf>
    <xf numFmtId="0" fontId="168" fillId="0" borderId="0" xfId="2" applyFont="1" applyFill="1" applyAlignment="1">
      <alignment horizontal="center" vertical="center"/>
    </xf>
    <xf numFmtId="0" fontId="6" fillId="0" borderId="0" xfId="2" applyFill="1" applyAlignment="1">
      <alignment horizontal="center" vertical="center"/>
    </xf>
    <xf numFmtId="49" fontId="7" fillId="0" borderId="41" xfId="2" quotePrefix="1" applyNumberFormat="1" applyFont="1" applyFill="1" applyBorder="1" applyAlignment="1">
      <alignment horizontal="center" vertical="center"/>
    </xf>
    <xf numFmtId="0" fontId="211" fillId="0" borderId="0" xfId="2" applyFont="1" applyFill="1" applyAlignment="1">
      <alignment horizontal="center" vertical="center"/>
    </xf>
    <xf numFmtId="0" fontId="4" fillId="0" borderId="0" xfId="2" applyFont="1" applyFill="1" applyBorder="1" applyAlignment="1">
      <alignment horizontal="center" vertical="center"/>
    </xf>
    <xf numFmtId="4" fontId="7" fillId="0" borderId="41" xfId="2" applyNumberFormat="1" applyFont="1" applyFill="1" applyBorder="1" applyAlignment="1">
      <alignment horizontal="center" vertical="center"/>
    </xf>
    <xf numFmtId="0" fontId="7" fillId="0" borderId="0" xfId="2" applyFont="1" applyFill="1" applyAlignment="1">
      <alignment horizontal="center" vertical="center"/>
    </xf>
    <xf numFmtId="3" fontId="209" fillId="0" borderId="41" xfId="2260" applyNumberFormat="1" applyFont="1" applyFill="1" applyBorder="1" applyAlignment="1">
      <alignment horizontal="center" vertical="center" wrapText="1"/>
    </xf>
    <xf numFmtId="4" fontId="220" fillId="0" borderId="2" xfId="2" applyNumberFormat="1" applyFont="1" applyFill="1" applyBorder="1" applyAlignment="1">
      <alignment horizontal="center" vertical="center" wrapText="1"/>
    </xf>
    <xf numFmtId="168" fontId="221" fillId="0" borderId="2" xfId="2" applyNumberFormat="1" applyFont="1" applyFill="1" applyBorder="1" applyAlignment="1">
      <alignment horizontal="center" vertical="center" wrapText="1"/>
    </xf>
    <xf numFmtId="0" fontId="1" fillId="0" borderId="41" xfId="0" applyFont="1" applyBorder="1" applyAlignment="1">
      <alignment horizontal="center" vertical="center" wrapText="1"/>
    </xf>
    <xf numFmtId="177" fontId="1" fillId="0" borderId="0" xfId="0" applyNumberFormat="1" applyFont="1"/>
    <xf numFmtId="212" fontId="7" fillId="0" borderId="0" xfId="2" applyNumberFormat="1" applyFont="1" applyFill="1"/>
    <xf numFmtId="4" fontId="199" fillId="0" borderId="2" xfId="2" applyNumberFormat="1" applyFont="1" applyFill="1" applyBorder="1" applyAlignment="1">
      <alignment horizontal="center" vertical="center" wrapText="1"/>
    </xf>
    <xf numFmtId="4" fontId="1" fillId="0" borderId="41" xfId="0" applyNumberFormat="1" applyFont="1" applyBorder="1" applyAlignment="1">
      <alignment horizontal="center" vertical="center" wrapText="1"/>
    </xf>
    <xf numFmtId="4" fontId="4" fillId="0" borderId="41" xfId="0" applyNumberFormat="1" applyFont="1" applyBorder="1" applyAlignment="1">
      <alignment horizontal="center" vertical="center" wrapText="1"/>
    </xf>
    <xf numFmtId="168" fontId="4" fillId="0" borderId="41" xfId="0" applyNumberFormat="1" applyFont="1" applyBorder="1" applyAlignment="1">
      <alignment horizontal="center" vertical="center" wrapText="1"/>
    </xf>
    <xf numFmtId="0" fontId="1" fillId="0" borderId="0" xfId="0" applyFont="1" applyBorder="1"/>
    <xf numFmtId="0" fontId="8" fillId="0" borderId="2" xfId="2" applyFont="1" applyFill="1" applyBorder="1" applyAlignment="1">
      <alignment horizontal="center" vertical="center" wrapText="1"/>
    </xf>
    <xf numFmtId="0" fontId="4" fillId="0" borderId="0" xfId="2" applyFont="1" applyFill="1" applyAlignment="1">
      <alignment horizontal="left" wrapText="1"/>
    </xf>
    <xf numFmtId="0" fontId="4" fillId="0" borderId="2" xfId="0" applyFont="1" applyFill="1" applyBorder="1" applyAlignment="1">
      <alignment horizontal="center" vertical="center"/>
    </xf>
    <xf numFmtId="212" fontId="4" fillId="0" borderId="41" xfId="2" applyNumberFormat="1" applyFont="1" applyFill="1" applyBorder="1" applyAlignment="1">
      <alignment horizontal="left" vertical="center" wrapText="1"/>
    </xf>
    <xf numFmtId="0" fontId="7" fillId="0" borderId="41" xfId="2" applyFont="1" applyFill="1" applyBorder="1" applyAlignment="1">
      <alignment horizontal="left" vertical="top"/>
    </xf>
    <xf numFmtId="0" fontId="7" fillId="0" borderId="41" xfId="2" applyFont="1" applyFill="1" applyBorder="1" applyAlignment="1">
      <alignment horizontal="left" vertical="top" wrapText="1"/>
    </xf>
    <xf numFmtId="0" fontId="7" fillId="0" borderId="41" xfId="2" applyFont="1" applyFill="1" applyBorder="1" applyAlignment="1">
      <alignment horizontal="center" vertical="center" wrapText="1"/>
    </xf>
    <xf numFmtId="49" fontId="7" fillId="0" borderId="41" xfId="2" quotePrefix="1" applyNumberFormat="1" applyFont="1" applyFill="1" applyBorder="1" applyAlignment="1">
      <alignment horizontal="center" vertical="top"/>
    </xf>
    <xf numFmtId="0" fontId="7" fillId="0" borderId="41" xfId="2" applyFont="1" applyFill="1" applyBorder="1" applyAlignment="1">
      <alignment horizontal="left" vertical="center" wrapText="1"/>
    </xf>
    <xf numFmtId="212" fontId="7" fillId="0" borderId="41" xfId="2" applyNumberFormat="1" applyFont="1" applyFill="1" applyBorder="1" applyAlignment="1">
      <alignment horizontal="left" vertical="center" wrapText="1"/>
    </xf>
    <xf numFmtId="49" fontId="7" fillId="0" borderId="41" xfId="2" quotePrefix="1" applyNumberFormat="1" applyFont="1" applyFill="1" applyBorder="1" applyAlignment="1">
      <alignment horizontal="center" vertical="center"/>
    </xf>
    <xf numFmtId="0" fontId="197" fillId="0" borderId="0" xfId="0" applyFont="1"/>
    <xf numFmtId="212" fontId="7" fillId="0" borderId="41" xfId="15662" applyNumberFormat="1" applyFont="1" applyFill="1" applyBorder="1" applyAlignment="1">
      <alignment horizontal="center" vertical="center" wrapText="1"/>
    </xf>
    <xf numFmtId="0" fontId="6" fillId="0" borderId="0" xfId="2" applyFill="1" applyAlignment="1">
      <alignment horizontal="center"/>
    </xf>
    <xf numFmtId="168" fontId="7" fillId="0" borderId="41" xfId="2" applyNumberFormat="1" applyFont="1" applyFill="1" applyBorder="1" applyAlignment="1">
      <alignment horizontal="center" vertical="center"/>
    </xf>
    <xf numFmtId="0" fontId="7" fillId="0" borderId="0" xfId="2" applyFont="1" applyFill="1" applyAlignment="1">
      <alignment horizontal="center" vertical="top"/>
    </xf>
    <xf numFmtId="0" fontId="168" fillId="0" borderId="0" xfId="2" applyFont="1" applyFill="1" applyAlignment="1">
      <alignment horizontal="center"/>
    </xf>
    <xf numFmtId="4" fontId="4" fillId="0" borderId="0" xfId="0" applyNumberFormat="1" applyFont="1" applyBorder="1" applyAlignment="1">
      <alignment horizontal="center" vertical="center" wrapText="1"/>
    </xf>
    <xf numFmtId="0" fontId="4" fillId="0" borderId="0" xfId="0" applyFont="1" applyBorder="1" applyAlignment="1">
      <alignment horizontal="center" vertical="center" wrapText="1"/>
    </xf>
    <xf numFmtId="0" fontId="1" fillId="0" borderId="41" xfId="0" applyFont="1" applyBorder="1" applyAlignment="1">
      <alignment horizontal="center" vertical="center" wrapText="1"/>
    </xf>
    <xf numFmtId="4" fontId="1" fillId="0" borderId="41" xfId="0" applyNumberFormat="1" applyFont="1" applyBorder="1" applyAlignment="1">
      <alignment horizontal="center" vertical="center" wrapText="1"/>
    </xf>
    <xf numFmtId="0" fontId="4" fillId="0" borderId="42" xfId="0" applyFont="1" applyBorder="1" applyAlignment="1">
      <alignment horizontal="center" vertical="center" wrapText="1"/>
    </xf>
    <xf numFmtId="0" fontId="4" fillId="0" borderId="43" xfId="0" applyFont="1" applyBorder="1" applyAlignment="1">
      <alignment horizontal="center" vertical="center" wrapText="1"/>
    </xf>
    <xf numFmtId="0" fontId="217" fillId="0" borderId="42" xfId="0" applyFont="1" applyFill="1" applyBorder="1" applyAlignment="1">
      <alignment horizontal="center" vertical="center" wrapText="1"/>
    </xf>
    <xf numFmtId="0" fontId="217" fillId="0" borderId="43" xfId="0" applyFont="1" applyFill="1" applyBorder="1" applyAlignment="1">
      <alignment horizontal="center" vertical="center" wrapText="1"/>
    </xf>
    <xf numFmtId="4" fontId="4" fillId="0" borderId="41" xfId="0" applyNumberFormat="1" applyFont="1" applyBorder="1" applyAlignment="1">
      <alignment horizontal="center" vertical="center" wrapText="1"/>
    </xf>
    <xf numFmtId="0" fontId="4" fillId="0" borderId="41" xfId="0" applyFont="1" applyBorder="1" applyAlignment="1">
      <alignment horizontal="center" vertical="center" wrapText="1"/>
    </xf>
    <xf numFmtId="4" fontId="4" fillId="0" borderId="41" xfId="0" applyNumberFormat="1" applyFont="1" applyFill="1" applyBorder="1" applyAlignment="1">
      <alignment horizontal="center" vertical="center" wrapText="1"/>
    </xf>
    <xf numFmtId="0" fontId="4" fillId="0" borderId="41" xfId="0" applyFont="1" applyFill="1" applyBorder="1" applyAlignment="1">
      <alignment horizontal="center" vertical="center" wrapText="1"/>
    </xf>
    <xf numFmtId="0" fontId="192" fillId="0" borderId="41" xfId="0" applyFont="1" applyBorder="1" applyAlignment="1">
      <alignment horizontal="center" vertical="center" wrapText="1"/>
    </xf>
    <xf numFmtId="0" fontId="4" fillId="6" borderId="41" xfId="0" applyFont="1" applyFill="1" applyBorder="1" applyAlignment="1">
      <alignment horizontal="center" vertical="center" wrapText="1"/>
    </xf>
    <xf numFmtId="0" fontId="217" fillId="0" borderId="41" xfId="0" applyFont="1" applyFill="1" applyBorder="1" applyAlignment="1">
      <alignment horizontal="center" vertical="center" wrapText="1"/>
    </xf>
    <xf numFmtId="49" fontId="1" fillId="0" borderId="44" xfId="0" applyNumberFormat="1" applyFont="1" applyBorder="1" applyAlignment="1">
      <alignment horizontal="center" vertical="center" wrapText="1"/>
    </xf>
    <xf numFmtId="49" fontId="1" fillId="0" borderId="7" xfId="0" applyNumberFormat="1" applyFont="1" applyBorder="1" applyAlignment="1">
      <alignment horizontal="center" vertical="center" wrapText="1"/>
    </xf>
    <xf numFmtId="0" fontId="1" fillId="0" borderId="42" xfId="0" applyFont="1" applyBorder="1" applyAlignment="1">
      <alignment horizontal="center" vertical="center" wrapText="1"/>
    </xf>
    <xf numFmtId="0" fontId="1" fillId="0" borderId="43" xfId="0" applyFont="1" applyBorder="1" applyAlignment="1">
      <alignment horizontal="center" vertical="center" wrapText="1"/>
    </xf>
    <xf numFmtId="0" fontId="1" fillId="0" borderId="0" xfId="0" applyFont="1" applyAlignment="1">
      <alignment horizontal="center"/>
    </xf>
    <xf numFmtId="0" fontId="1" fillId="0" borderId="0" xfId="0" applyFont="1" applyAlignment="1">
      <alignment horizontal="right" vertical="center" wrapText="1"/>
    </xf>
    <xf numFmtId="0" fontId="2" fillId="0" borderId="0" xfId="0" applyFont="1" applyAlignment="1">
      <alignment horizontal="center" vertical="center" wrapText="1"/>
    </xf>
    <xf numFmtId="0" fontId="1" fillId="0" borderId="12" xfId="0" applyFont="1" applyBorder="1" applyAlignment="1">
      <alignment horizontal="center" vertical="center"/>
    </xf>
    <xf numFmtId="0" fontId="4" fillId="0" borderId="45" xfId="0" applyFont="1" applyBorder="1" applyAlignment="1">
      <alignment horizontal="center" vertical="center" wrapText="1"/>
    </xf>
    <xf numFmtId="49" fontId="4" fillId="0" borderId="44" xfId="2" applyNumberFormat="1" applyFont="1" applyFill="1" applyBorder="1" applyAlignment="1">
      <alignment horizontal="center" vertical="top"/>
    </xf>
    <xf numFmtId="49" fontId="4" fillId="0" borderId="7" xfId="2" quotePrefix="1" applyNumberFormat="1" applyFont="1" applyFill="1" applyBorder="1" applyAlignment="1">
      <alignment horizontal="center" vertical="top"/>
    </xf>
    <xf numFmtId="0" fontId="4" fillId="0" borderId="41" xfId="2" applyFont="1" applyFill="1" applyBorder="1" applyAlignment="1">
      <alignment horizontal="left" vertical="center" wrapText="1"/>
    </xf>
    <xf numFmtId="49" fontId="4" fillId="0" borderId="41" xfId="2" quotePrefix="1" applyNumberFormat="1" applyFont="1" applyFill="1" applyBorder="1" applyAlignment="1">
      <alignment horizontal="center" vertical="top"/>
    </xf>
    <xf numFmtId="212" fontId="192" fillId="0" borderId="41" xfId="2" applyNumberFormat="1" applyFont="1" applyFill="1" applyBorder="1" applyAlignment="1">
      <alignment horizontal="left" vertical="center" wrapText="1"/>
    </xf>
    <xf numFmtId="49" fontId="4" fillId="0" borderId="41" xfId="2" applyNumberFormat="1" applyFont="1" applyFill="1" applyBorder="1" applyAlignment="1">
      <alignment horizontal="center" vertical="top"/>
    </xf>
    <xf numFmtId="0" fontId="203" fillId="0" borderId="0" xfId="2" applyFont="1" applyFill="1" applyAlignment="1">
      <alignment horizontal="center" vertical="center" wrapText="1"/>
    </xf>
    <xf numFmtId="0" fontId="4" fillId="0" borderId="41" xfId="2" applyFont="1" applyFill="1" applyBorder="1" applyAlignment="1">
      <alignment horizontal="center" vertical="center" wrapText="1"/>
    </xf>
    <xf numFmtId="0" fontId="1" fillId="0" borderId="41" xfId="0" applyFont="1" applyBorder="1" applyAlignment="1">
      <alignment vertical="top" wrapText="1"/>
    </xf>
    <xf numFmtId="0" fontId="1" fillId="0" borderId="41" xfId="0" applyFont="1" applyBorder="1" applyAlignment="1">
      <alignment horizontal="center" vertical="top" wrapText="1"/>
    </xf>
    <xf numFmtId="0" fontId="1" fillId="0" borderId="0" xfId="0" applyFont="1" applyAlignment="1">
      <alignment horizontal="left" vertical="center" wrapText="1"/>
    </xf>
    <xf numFmtId="0" fontId="7" fillId="0" borderId="0" xfId="2" applyFont="1" applyAlignment="1">
      <alignment horizontal="left" wrapText="1"/>
    </xf>
    <xf numFmtId="0" fontId="4" fillId="0" borderId="0" xfId="2"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44"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2" xfId="0" applyFont="1" applyFill="1" applyBorder="1" applyAlignment="1">
      <alignment horizontal="center" vertical="center"/>
    </xf>
    <xf numFmtId="0" fontId="4" fillId="0" borderId="1" xfId="0" applyFont="1" applyFill="1" applyBorder="1" applyAlignment="1">
      <alignment horizontal="center" vertical="center" wrapText="1"/>
    </xf>
    <xf numFmtId="0" fontId="8" fillId="0" borderId="2" xfId="2" applyFont="1" applyFill="1" applyBorder="1" applyAlignment="1">
      <alignment horizontal="center" vertical="center" wrapText="1"/>
    </xf>
    <xf numFmtId="0" fontId="7" fillId="0" borderId="0" xfId="2" applyFont="1" applyFill="1" applyAlignment="1">
      <alignment horizontal="center" vertical="center" wrapText="1"/>
    </xf>
    <xf numFmtId="0" fontId="8" fillId="0" borderId="0" xfId="2" applyFont="1" applyFill="1" applyBorder="1" applyAlignment="1">
      <alignment horizontal="center" vertical="center" wrapText="1"/>
    </xf>
    <xf numFmtId="0" fontId="8" fillId="0" borderId="2" xfId="2" applyFont="1" applyFill="1" applyBorder="1" applyAlignment="1">
      <alignment horizontal="center"/>
    </xf>
    <xf numFmtId="0" fontId="199" fillId="0" borderId="2" xfId="2" applyFont="1" applyFill="1" applyBorder="1" applyAlignment="1">
      <alignment horizontal="center"/>
    </xf>
    <xf numFmtId="0" fontId="7" fillId="0" borderId="0" xfId="2" applyFont="1" applyFill="1" applyAlignment="1">
      <alignment horizontal="left" vertical="center" wrapText="1"/>
    </xf>
    <xf numFmtId="0" fontId="0" fillId="0" borderId="0" xfId="0" applyAlignment="1">
      <alignment vertical="center" wrapText="1"/>
    </xf>
    <xf numFmtId="4" fontId="4" fillId="0" borderId="42" xfId="0" applyNumberFormat="1" applyFont="1" applyFill="1" applyBorder="1" applyAlignment="1">
      <alignment horizontal="center" vertical="center" wrapText="1"/>
    </xf>
    <xf numFmtId="4" fontId="4" fillId="0" borderId="43" xfId="0" applyNumberFormat="1" applyFont="1" applyFill="1" applyBorder="1" applyAlignment="1">
      <alignment horizontal="center" vertical="center" wrapText="1"/>
    </xf>
    <xf numFmtId="4" fontId="4" fillId="0" borderId="42" xfId="0" applyNumberFormat="1" applyFont="1" applyBorder="1" applyAlignment="1">
      <alignment horizontal="center" vertical="center" wrapText="1"/>
    </xf>
    <xf numFmtId="4" fontId="4" fillId="0" borderId="43" xfId="0" applyNumberFormat="1" applyFont="1" applyBorder="1" applyAlignment="1">
      <alignment horizontal="center" vertical="center" wrapText="1"/>
    </xf>
    <xf numFmtId="0" fontId="168" fillId="0" borderId="0" xfId="2" applyFont="1" applyFill="1" applyAlignment="1">
      <alignment horizontal="right" vertical="center" wrapText="1" indent="3"/>
    </xf>
    <xf numFmtId="0" fontId="182" fillId="0" borderId="0" xfId="2" applyFont="1" applyFill="1" applyAlignment="1">
      <alignment horizontal="center" vertical="center" wrapText="1"/>
    </xf>
    <xf numFmtId="0" fontId="182" fillId="0" borderId="0" xfId="2" applyFont="1" applyFill="1" applyBorder="1" applyAlignment="1">
      <alignment horizontal="center" vertical="center" wrapText="1"/>
    </xf>
    <xf numFmtId="0" fontId="7" fillId="0" borderId="41" xfId="2" applyFont="1" applyFill="1" applyBorder="1" applyAlignment="1">
      <alignment horizontal="center" vertical="center" wrapText="1"/>
    </xf>
    <xf numFmtId="49" fontId="7" fillId="0" borderId="41" xfId="2" quotePrefix="1" applyNumberFormat="1" applyFont="1" applyFill="1" applyBorder="1" applyAlignment="1">
      <alignment horizontal="center" vertical="top"/>
    </xf>
    <xf numFmtId="0" fontId="7" fillId="0" borderId="41" xfId="2" applyFont="1" applyFill="1" applyBorder="1" applyAlignment="1">
      <alignment horizontal="left" vertical="center" wrapText="1"/>
    </xf>
    <xf numFmtId="49" fontId="7" fillId="0" borderId="41" xfId="2" applyNumberFormat="1" applyFont="1" applyFill="1" applyBorder="1" applyAlignment="1">
      <alignment horizontal="center" vertical="top"/>
    </xf>
    <xf numFmtId="49" fontId="7" fillId="0" borderId="44" xfId="2" quotePrefix="1" applyNumberFormat="1" applyFont="1" applyFill="1" applyBorder="1" applyAlignment="1">
      <alignment horizontal="center" vertical="top"/>
    </xf>
    <xf numFmtId="49" fontId="7" fillId="0" borderId="7" xfId="2" quotePrefix="1" applyNumberFormat="1" applyFont="1" applyFill="1" applyBorder="1" applyAlignment="1">
      <alignment horizontal="center" vertical="top"/>
    </xf>
    <xf numFmtId="212" fontId="7" fillId="0" borderId="41" xfId="2" applyNumberFormat="1" applyFont="1" applyFill="1" applyBorder="1" applyAlignment="1">
      <alignment horizontal="left" vertical="center" wrapText="1"/>
    </xf>
    <xf numFmtId="49" fontId="7" fillId="0" borderId="41" xfId="2" quotePrefix="1" applyNumberFormat="1" applyFont="1" applyFill="1" applyBorder="1" applyAlignment="1">
      <alignment horizontal="center" vertical="center"/>
    </xf>
    <xf numFmtId="0" fontId="7" fillId="0" borderId="41" xfId="2" applyFont="1" applyFill="1" applyBorder="1" applyAlignment="1">
      <alignment horizontal="left" vertical="top" wrapText="1"/>
    </xf>
    <xf numFmtId="0" fontId="168" fillId="0" borderId="0" xfId="2" applyFont="1" applyFill="1" applyAlignment="1">
      <alignment horizontal="left" vertical="center" wrapText="1" indent="11"/>
    </xf>
    <xf numFmtId="0" fontId="206" fillId="0" borderId="0" xfId="2" applyFont="1" applyFill="1" applyAlignment="1">
      <alignment horizontal="center" vertical="center" wrapText="1"/>
    </xf>
    <xf numFmtId="0" fontId="207" fillId="0" borderId="0" xfId="2" applyFont="1" applyFill="1" applyAlignment="1">
      <alignment horizontal="center" vertical="center" wrapText="1"/>
    </xf>
    <xf numFmtId="0" fontId="168" fillId="0" borderId="0" xfId="2" applyFont="1" applyFill="1" applyAlignment="1">
      <alignment horizontal="center" vertical="center" wrapText="1"/>
    </xf>
    <xf numFmtId="0" fontId="208" fillId="0" borderId="0" xfId="2" applyFont="1" applyFill="1" applyAlignment="1">
      <alignment horizontal="center" vertical="center" wrapText="1"/>
    </xf>
    <xf numFmtId="49" fontId="7" fillId="0" borderId="41" xfId="2" applyNumberFormat="1" applyFont="1" applyFill="1" applyBorder="1" applyAlignment="1">
      <alignment horizontal="center" vertical="center"/>
    </xf>
    <xf numFmtId="0" fontId="7" fillId="0" borderId="41" xfId="2" applyFont="1" applyFill="1" applyBorder="1" applyAlignment="1">
      <alignment horizontal="left" vertical="top"/>
    </xf>
    <xf numFmtId="0" fontId="7" fillId="0" borderId="42" xfId="2" applyFont="1" applyFill="1" applyBorder="1" applyAlignment="1">
      <alignment horizontal="left" vertical="top" wrapText="1"/>
    </xf>
    <xf numFmtId="0" fontId="7" fillId="0" borderId="45" xfId="2" applyFont="1" applyFill="1" applyBorder="1" applyAlignment="1">
      <alignment horizontal="left" vertical="top" wrapText="1"/>
    </xf>
    <xf numFmtId="0" fontId="7" fillId="0" borderId="43" xfId="2" applyFont="1" applyFill="1" applyBorder="1" applyAlignment="1">
      <alignment horizontal="left" vertical="top" wrapText="1"/>
    </xf>
    <xf numFmtId="0" fontId="211" fillId="0" borderId="0" xfId="2" applyFont="1" applyFill="1" applyAlignment="1">
      <alignment horizontal="left" wrapText="1"/>
    </xf>
    <xf numFmtId="212" fontId="4" fillId="0" borderId="41" xfId="2" applyNumberFormat="1" applyFont="1" applyFill="1" applyBorder="1" applyAlignment="1">
      <alignment horizontal="left" vertical="center" wrapText="1"/>
    </xf>
    <xf numFmtId="49" fontId="7" fillId="0" borderId="41" xfId="2" quotePrefix="1" applyNumberFormat="1" applyFont="1" applyFill="1" applyBorder="1" applyAlignment="1">
      <alignment horizontal="left" vertical="top"/>
    </xf>
    <xf numFmtId="49" fontId="7" fillId="0" borderId="41" xfId="2" applyNumberFormat="1" applyFont="1" applyFill="1" applyBorder="1" applyAlignment="1">
      <alignment horizontal="left" vertical="top"/>
    </xf>
    <xf numFmtId="49" fontId="5" fillId="0" borderId="1" xfId="1" applyNumberFormat="1" applyFont="1" applyBorder="1" applyAlignment="1" applyProtection="1">
      <alignment horizontal="center" vertical="center" wrapText="1"/>
    </xf>
    <xf numFmtId="49" fontId="5" fillId="0" borderId="7" xfId="1" applyNumberFormat="1" applyFont="1" applyBorder="1" applyAlignment="1" applyProtection="1">
      <alignment horizontal="center" vertical="center" wrapText="1"/>
    </xf>
    <xf numFmtId="0" fontId="5" fillId="0" borderId="1" xfId="25" applyFont="1" applyBorder="1" applyAlignment="1" applyProtection="1">
      <alignment horizontal="center" vertical="center" wrapText="1"/>
    </xf>
    <xf numFmtId="0" fontId="5" fillId="0" borderId="7" xfId="25" applyFont="1" applyBorder="1" applyAlignment="1" applyProtection="1">
      <alignment horizontal="center" vertical="center" wrapText="1"/>
    </xf>
    <xf numFmtId="0" fontId="5" fillId="0" borderId="2" xfId="25" applyFont="1" applyBorder="1" applyAlignment="1" applyProtection="1">
      <alignment horizontal="center" vertical="center" wrapText="1"/>
    </xf>
    <xf numFmtId="0" fontId="28" fillId="0" borderId="3" xfId="25" applyFont="1" applyFill="1" applyBorder="1" applyAlignment="1" applyProtection="1">
      <alignment horizontal="center" vertical="center"/>
    </xf>
    <xf numFmtId="0" fontId="28" fillId="0" borderId="4" xfId="25" applyFont="1" applyFill="1" applyBorder="1" applyAlignment="1" applyProtection="1">
      <alignment horizontal="center" vertical="center"/>
    </xf>
    <xf numFmtId="0" fontId="28" fillId="0" borderId="5" xfId="25" applyFont="1" applyFill="1" applyBorder="1" applyAlignment="1" applyProtection="1">
      <alignment horizontal="center" vertical="center"/>
    </xf>
    <xf numFmtId="49" fontId="5" fillId="0" borderId="2" xfId="1" applyNumberFormat="1" applyFont="1" applyBorder="1" applyAlignment="1" applyProtection="1">
      <alignment horizontal="center" vertical="center" wrapText="1"/>
    </xf>
    <xf numFmtId="0" fontId="28" fillId="0" borderId="2" xfId="25" applyFont="1" applyFill="1" applyBorder="1" applyAlignment="1" applyProtection="1">
      <alignment horizontal="center" vertical="center"/>
    </xf>
    <xf numFmtId="0" fontId="28" fillId="0" borderId="11" xfId="25" applyFont="1" applyFill="1" applyBorder="1" applyAlignment="1" applyProtection="1">
      <alignment horizontal="center" vertical="center"/>
    </xf>
    <xf numFmtId="0" fontId="28" fillId="0" borderId="12" xfId="25" applyFont="1" applyFill="1" applyBorder="1" applyAlignment="1" applyProtection="1">
      <alignment horizontal="center" vertical="center"/>
    </xf>
    <xf numFmtId="0" fontId="5" fillId="0" borderId="2" xfId="25" applyFont="1" applyFill="1" applyBorder="1" applyAlignment="1" applyProtection="1">
      <alignment horizontal="left" vertical="center"/>
    </xf>
    <xf numFmtId="0" fontId="5" fillId="0" borderId="3" xfId="25" applyFont="1" applyFill="1" applyBorder="1" applyAlignment="1" applyProtection="1">
      <alignment horizontal="left" vertical="center"/>
    </xf>
    <xf numFmtId="0" fontId="5" fillId="0" borderId="4" xfId="25" applyFont="1" applyFill="1" applyBorder="1" applyAlignment="1" applyProtection="1">
      <alignment horizontal="left" vertical="center"/>
    </xf>
    <xf numFmtId="49" fontId="17" fillId="0" borderId="1" xfId="25" applyNumberFormat="1" applyFont="1" applyFill="1" applyBorder="1" applyAlignment="1" applyProtection="1">
      <alignment horizontal="center" vertical="center" textRotation="90"/>
    </xf>
    <xf numFmtId="49" fontId="17" fillId="0" borderId="6" xfId="25" applyNumberFormat="1" applyFont="1" applyFill="1" applyBorder="1" applyAlignment="1" applyProtection="1">
      <alignment horizontal="center" vertical="center" textRotation="90"/>
    </xf>
    <xf numFmtId="49" fontId="17" fillId="0" borderId="7" xfId="25" applyNumberFormat="1" applyFont="1" applyFill="1" applyBorder="1" applyAlignment="1" applyProtection="1">
      <alignment horizontal="center" vertical="center" textRotation="90"/>
    </xf>
    <xf numFmtId="0" fontId="17" fillId="0" borderId="1" xfId="25" applyFont="1" applyFill="1" applyBorder="1" applyAlignment="1" applyProtection="1">
      <alignment horizontal="left" vertical="center" wrapText="1" indent="1"/>
    </xf>
    <xf numFmtId="0" fontId="17" fillId="0" borderId="7" xfId="25" applyFont="1" applyFill="1" applyBorder="1" applyAlignment="1" applyProtection="1">
      <alignment horizontal="left" vertical="center" wrapText="1" indent="1"/>
    </xf>
    <xf numFmtId="49" fontId="17" fillId="0" borderId="1" xfId="25" applyNumberFormat="1" applyFont="1" applyFill="1" applyBorder="1" applyAlignment="1" applyProtection="1">
      <alignment horizontal="center" vertical="center"/>
    </xf>
    <xf numFmtId="49" fontId="17" fillId="0" borderId="7" xfId="25" applyNumberFormat="1" applyFont="1" applyFill="1" applyBorder="1" applyAlignment="1" applyProtection="1">
      <alignment horizontal="center" vertical="center"/>
    </xf>
    <xf numFmtId="0" fontId="17" fillId="0" borderId="1" xfId="1" applyFont="1" applyFill="1" applyBorder="1" applyAlignment="1" applyProtection="1">
      <alignment horizontal="left" vertical="center" wrapText="1"/>
    </xf>
    <xf numFmtId="0" fontId="17" fillId="0" borderId="7" xfId="1" applyFont="1" applyFill="1" applyBorder="1" applyAlignment="1" applyProtection="1">
      <alignment horizontal="left" vertical="center" wrapText="1"/>
    </xf>
    <xf numFmtId="0" fontId="7" fillId="0" borderId="2" xfId="2" applyFont="1" applyFill="1" applyBorder="1" applyAlignment="1">
      <alignment horizontal="left" vertical="top"/>
    </xf>
    <xf numFmtId="49" fontId="7" fillId="0" borderId="2" xfId="2" quotePrefix="1" applyNumberFormat="1" applyFont="1" applyFill="1" applyBorder="1" applyAlignment="1">
      <alignment horizontal="left" vertical="top"/>
    </xf>
    <xf numFmtId="0" fontId="7" fillId="0" borderId="2" xfId="2" applyFont="1" applyFill="1" applyBorder="1" applyAlignment="1">
      <alignment horizontal="left" vertical="top" wrapText="1"/>
    </xf>
    <xf numFmtId="49" fontId="7" fillId="0" borderId="2" xfId="2" applyNumberFormat="1" applyFont="1" applyFill="1" applyBorder="1" applyAlignment="1">
      <alignment horizontal="left" vertical="top"/>
    </xf>
    <xf numFmtId="0" fontId="7" fillId="0" borderId="3" xfId="2" applyFont="1" applyFill="1" applyBorder="1" applyAlignment="1">
      <alignment horizontal="left" vertical="top" wrapText="1"/>
    </xf>
    <xf numFmtId="0" fontId="7" fillId="0" borderId="4" xfId="2" applyFont="1" applyFill="1" applyBorder="1" applyAlignment="1">
      <alignment horizontal="left" vertical="top" wrapText="1"/>
    </xf>
    <xf numFmtId="0" fontId="7" fillId="0" borderId="5" xfId="2" applyFont="1" applyFill="1" applyBorder="1" applyAlignment="1">
      <alignment horizontal="left" vertical="top" wrapText="1"/>
    </xf>
    <xf numFmtId="0" fontId="168" fillId="0" borderId="0" xfId="2" applyFont="1" applyFill="1" applyAlignment="1">
      <alignment horizontal="left" vertical="center" wrapText="1" indent="9"/>
    </xf>
    <xf numFmtId="0" fontId="1" fillId="0" borderId="0" xfId="0" applyFont="1" applyAlignment="1">
      <alignment horizontal="center" wrapText="1"/>
    </xf>
    <xf numFmtId="0" fontId="2" fillId="0" borderId="42" xfId="0" applyFont="1" applyBorder="1" applyAlignment="1">
      <alignment horizontal="left" vertical="center"/>
    </xf>
    <xf numFmtId="0" fontId="2" fillId="0" borderId="45" xfId="0" applyFont="1" applyBorder="1" applyAlignment="1">
      <alignment horizontal="left" vertical="center"/>
    </xf>
    <xf numFmtId="0" fontId="2" fillId="0" borderId="43" xfId="0" applyFont="1" applyBorder="1" applyAlignment="1">
      <alignment horizontal="left" vertical="center"/>
    </xf>
    <xf numFmtId="0" fontId="2" fillId="0" borderId="1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1" fillId="0" borderId="1" xfId="0" applyFont="1" applyBorder="1" applyAlignment="1">
      <alignment horizontal="center" vertical="center" wrapText="1"/>
    </xf>
    <xf numFmtId="0" fontId="1" fillId="0" borderId="7" xfId="0" applyFont="1" applyBorder="1" applyAlignment="1">
      <alignment horizontal="center" vertical="center" wrapText="1"/>
    </xf>
    <xf numFmtId="0" fontId="1" fillId="0" borderId="2" xfId="0" applyFont="1" applyBorder="1" applyAlignment="1">
      <alignment horizontal="center"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 fillId="0" borderId="3" xfId="0" applyFont="1" applyBorder="1" applyAlignment="1">
      <alignment horizontal="left" vertical="center" wrapText="1"/>
    </xf>
    <xf numFmtId="0" fontId="1" fillId="0" borderId="4" xfId="0" applyFont="1" applyBorder="1" applyAlignment="1">
      <alignment horizontal="left" vertical="center" wrapText="1"/>
    </xf>
    <xf numFmtId="0" fontId="1" fillId="0" borderId="5" xfId="0" applyFont="1" applyBorder="1" applyAlignment="1">
      <alignment horizontal="left" vertical="center" wrapText="1"/>
    </xf>
    <xf numFmtId="4" fontId="1" fillId="0" borderId="2" xfId="0" applyNumberFormat="1" applyFont="1" applyBorder="1" applyAlignment="1">
      <alignment horizontal="center" wrapText="1"/>
    </xf>
    <xf numFmtId="0" fontId="1" fillId="0" borderId="42" xfId="0" applyFont="1" applyBorder="1" applyAlignment="1">
      <alignment horizontal="left" vertical="center" wrapText="1"/>
    </xf>
    <xf numFmtId="0" fontId="1" fillId="0" borderId="45" xfId="0" applyFont="1" applyBorder="1" applyAlignment="1">
      <alignment horizontal="left" vertical="center" wrapText="1"/>
    </xf>
    <xf numFmtId="0" fontId="1" fillId="0" borderId="43" xfId="0" applyFont="1" applyBorder="1" applyAlignment="1">
      <alignment horizontal="left" vertical="center" wrapText="1"/>
    </xf>
    <xf numFmtId="4" fontId="1" fillId="0" borderId="42" xfId="0" applyNumberFormat="1" applyFont="1" applyBorder="1" applyAlignment="1">
      <alignment horizontal="center" wrapText="1"/>
    </xf>
    <xf numFmtId="4" fontId="1" fillId="0" borderId="45" xfId="0" applyNumberFormat="1" applyFont="1" applyBorder="1" applyAlignment="1">
      <alignment horizontal="center" wrapText="1"/>
    </xf>
    <xf numFmtId="4" fontId="1" fillId="0" borderId="43" xfId="0" applyNumberFormat="1" applyFont="1" applyBorder="1" applyAlignment="1">
      <alignment horizontal="center" wrapText="1"/>
    </xf>
    <xf numFmtId="0" fontId="2" fillId="0" borderId="42" xfId="0" applyFont="1" applyBorder="1" applyAlignment="1">
      <alignment horizontal="left" wrapText="1"/>
    </xf>
    <xf numFmtId="0" fontId="2" fillId="0" borderId="45" xfId="0" applyFont="1" applyBorder="1" applyAlignment="1">
      <alignment horizontal="left" wrapText="1"/>
    </xf>
    <xf numFmtId="0" fontId="2" fillId="0" borderId="43" xfId="0" applyFont="1" applyBorder="1" applyAlignment="1">
      <alignment horizontal="left" wrapText="1"/>
    </xf>
    <xf numFmtId="4" fontId="2" fillId="0" borderId="3" xfId="0" applyNumberFormat="1" applyFont="1" applyBorder="1" applyAlignment="1">
      <alignment horizontal="center" wrapText="1"/>
    </xf>
    <xf numFmtId="4" fontId="2" fillId="0" borderId="4" xfId="0" applyNumberFormat="1" applyFont="1" applyBorder="1" applyAlignment="1">
      <alignment horizontal="center" wrapText="1"/>
    </xf>
    <xf numFmtId="4" fontId="2" fillId="0" borderId="5" xfId="0" applyNumberFormat="1" applyFont="1" applyBorder="1" applyAlignment="1">
      <alignment horizontal="center" wrapText="1"/>
    </xf>
    <xf numFmtId="4" fontId="192" fillId="0" borderId="2" xfId="0" applyNumberFormat="1" applyFont="1" applyBorder="1" applyAlignment="1">
      <alignment horizontal="center" wrapText="1"/>
    </xf>
    <xf numFmtId="0" fontId="2" fillId="0" borderId="2" xfId="0" applyFont="1" applyBorder="1" applyAlignment="1">
      <alignment horizontal="center" vertical="center" wrapText="1"/>
    </xf>
    <xf numFmtId="0" fontId="2" fillId="0" borderId="1"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3"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4" fillId="0" borderId="42" xfId="0" applyFont="1" applyBorder="1" applyAlignment="1">
      <alignment horizontal="left" vertical="center"/>
    </xf>
    <xf numFmtId="0" fontId="4" fillId="0" borderId="45" xfId="0" applyFont="1" applyBorder="1" applyAlignment="1">
      <alignment horizontal="left" vertical="center"/>
    </xf>
    <xf numFmtId="0" fontId="4" fillId="0" borderId="43" xfId="0" applyFont="1" applyBorder="1" applyAlignment="1">
      <alignment horizontal="left" vertical="center"/>
    </xf>
    <xf numFmtId="0" fontId="1" fillId="0" borderId="10"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3" xfId="0" applyFont="1" applyBorder="1" applyAlignment="1">
      <alignment horizontal="center" vertical="center" wrapText="1"/>
    </xf>
  </cellXfs>
  <cellStyles count="21946">
    <cellStyle name=" 1" xfId="32"/>
    <cellStyle name="_x000a_bidires=100_x000d_" xfId="33"/>
    <cellStyle name="%" xfId="34"/>
    <cellStyle name="%_Inputs" xfId="35"/>
    <cellStyle name="%_Inputs (const)" xfId="36"/>
    <cellStyle name="%_Inputs Co" xfId="37"/>
    <cellStyle name="?_x0001_" xfId="38"/>
    <cellStyle name="?????? [0]_cogs" xfId="39"/>
    <cellStyle name="???????_??????? (2)" xfId="40"/>
    <cellStyle name="??????_cogs" xfId="41"/>
    <cellStyle name="??_PL-CF sheet" xfId="42"/>
    <cellStyle name="?…?ж?Ш?и [0.00]" xfId="43"/>
    <cellStyle name="?W??_‘O’с?р??" xfId="44"/>
    <cellStyle name="_04_ДДС_Орел" xfId="45"/>
    <cellStyle name="_07_ДПН_Астрахань" xfId="46"/>
    <cellStyle name="_07_ДПН_Тула" xfId="47"/>
    <cellStyle name="_08.2006" xfId="48"/>
    <cellStyle name="_2.1.1.4.4  Ремонт  ОС  220 кВ скорректир" xfId="49"/>
    <cellStyle name="_2.1.1.4.4  Ремонт  ОС  500кВ" xfId="50"/>
    <cellStyle name="_2.1.1.4.8 Др  работы  и  услуги _произ харЗАКАЗ ВВП 500 2007" xfId="51"/>
    <cellStyle name="_2.1.5.12 Др раб и услуги_общепроизв хар ЗАКАЗ ВВП 500  2007 " xfId="52"/>
    <cellStyle name="_2.1.6.3 Коммун  ЗАКАЗ ВВП 500 2007" xfId="53"/>
    <cellStyle name="_CashFlow_2007_проект_02_02_final" xfId="54"/>
    <cellStyle name="_Model_RAB Мой" xfId="55"/>
    <cellStyle name="_Model_RAB Мой 2" xfId="56"/>
    <cellStyle name="_Model_RAB Мой 2_OREP.KU.2011.MONTHLY.02(v0.1)" xfId="57"/>
    <cellStyle name="_Model_RAB Мой 2_OREP.KU.2011.MONTHLY.02(v0.4)" xfId="58"/>
    <cellStyle name="_Model_RAB Мой 2_OREP.KU.2011.MONTHLY.11(v1.4)" xfId="59"/>
    <cellStyle name="_Model_RAB Мой 2_UPDATE.OREP.KU.2011.MONTHLY.02.TO.1.2" xfId="60"/>
    <cellStyle name="_Model_RAB Мой_46EE.2011(v1.0)" xfId="61"/>
    <cellStyle name="_Model_RAB Мой_46EE.2011(v1.0)_46TE.2011(v1.0)" xfId="2261"/>
    <cellStyle name="_Model_RAB Мой_46EE.2011(v1.0)_INDEX.STATION.2012(v1.0)_" xfId="62"/>
    <cellStyle name="_Model_RAB Мой_46EE.2011(v1.0)_INDEX.STATION.2012(v2.0)" xfId="63"/>
    <cellStyle name="_Model_RAB Мой_46EE.2011(v1.0)_INDEX.STATION.2012(v2.1)" xfId="2262"/>
    <cellStyle name="_Model_RAB Мой_46EE.2011(v1.0)_TEPLO.PREDEL.2012.M(v1.1)_test" xfId="2263"/>
    <cellStyle name="_Model_RAB Мой_46EE.2011(v1.2)" xfId="64"/>
    <cellStyle name="_Model_RAB Мой_46EP.2011(v2.0)" xfId="2264"/>
    <cellStyle name="_Model_RAB Мой_46EP.2012(v0.1)" xfId="2265"/>
    <cellStyle name="_Model_RAB Мой_46TE.2011(v1.0)" xfId="2266"/>
    <cellStyle name="_Model_RAB Мой_4DNS.UPDATE.EXAMPLE" xfId="2267"/>
    <cellStyle name="_Model_RAB Мой_ARMRAZR" xfId="65"/>
    <cellStyle name="_Model_RAB Мой_BALANCE.WARM.2010.FACT(v1.0)" xfId="66"/>
    <cellStyle name="_Model_RAB Мой_BALANCE.WARM.2010.PLAN" xfId="67"/>
    <cellStyle name="_Model_RAB Мой_BALANCE.WARM.2011YEAR(v0.7)" xfId="68"/>
    <cellStyle name="_Model_RAB Мой_BALANCE.WARM.2011YEAR.NEW.UPDATE.SCHEME" xfId="69"/>
    <cellStyle name="_Model_RAB Мой_CALC.NORMATIV.KU(v0.2)" xfId="2268"/>
    <cellStyle name="_Model_RAB Мой_EE.2REK.P2011.4.78(v0.3)" xfId="70"/>
    <cellStyle name="_Model_RAB Мой_FORM910.2012(v1.1)" xfId="71"/>
    <cellStyle name="_Model_RAB Мой_INVEST.EE.PLAN.4.78(v0.1)" xfId="72"/>
    <cellStyle name="_Model_RAB Мой_INVEST.EE.PLAN.4.78(v0.3)" xfId="73"/>
    <cellStyle name="_Model_RAB Мой_INVEST.EE.PLAN.4.78(v1.0)" xfId="2269"/>
    <cellStyle name="_Model_RAB Мой_INVEST.PLAN.4.78(v0.1)" xfId="74"/>
    <cellStyle name="_Model_RAB Мой_INVEST.WARM.PLAN.4.78(v0.1)" xfId="75"/>
    <cellStyle name="_Model_RAB Мой_INVEST_WARM_PLAN" xfId="76"/>
    <cellStyle name="_Model_RAB Мой_NADB.JNVLP.APTEKA.2012(v1.0)_21_02_12" xfId="2270"/>
    <cellStyle name="_Model_RAB Мой_NADB.JNVLS.APTEKA.2011(v1.3.3)" xfId="77"/>
    <cellStyle name="_Model_RAB Мой_NADB.JNVLS.APTEKA.2011(v1.3.3)_46TE.2011(v1.0)" xfId="2271"/>
    <cellStyle name="_Model_RAB Мой_NADB.JNVLS.APTEKA.2011(v1.3.3)_INDEX.STATION.2012(v1.0)_" xfId="78"/>
    <cellStyle name="_Model_RAB Мой_NADB.JNVLS.APTEKA.2011(v1.3.3)_INDEX.STATION.2012(v2.0)" xfId="79"/>
    <cellStyle name="_Model_RAB Мой_NADB.JNVLS.APTEKA.2011(v1.3.3)_INDEX.STATION.2012(v2.1)" xfId="2272"/>
    <cellStyle name="_Model_RAB Мой_NADB.JNVLS.APTEKA.2011(v1.3.3)_TEPLO.PREDEL.2012.M(v1.1)_test" xfId="2273"/>
    <cellStyle name="_Model_RAB Мой_NADB.JNVLS.APTEKA.2011(v1.3.4)" xfId="80"/>
    <cellStyle name="_Model_RAB Мой_NADB.JNVLS.APTEKA.2011(v1.3.4)_46TE.2011(v1.0)" xfId="2274"/>
    <cellStyle name="_Model_RAB Мой_NADB.JNVLS.APTEKA.2011(v1.3.4)_INDEX.STATION.2012(v1.0)_" xfId="81"/>
    <cellStyle name="_Model_RAB Мой_NADB.JNVLS.APTEKA.2011(v1.3.4)_INDEX.STATION.2012(v2.0)" xfId="82"/>
    <cellStyle name="_Model_RAB Мой_NADB.JNVLS.APTEKA.2011(v1.3.4)_INDEX.STATION.2012(v2.1)" xfId="2275"/>
    <cellStyle name="_Model_RAB Мой_NADB.JNVLS.APTEKA.2011(v1.3.4)_TEPLO.PREDEL.2012.M(v1.1)_test" xfId="2276"/>
    <cellStyle name="_Model_RAB Мой_PASSPORT.TEPLO.PROIZV(v2.1)" xfId="2277"/>
    <cellStyle name="_Model_RAB Мой_PREDEL.JKH.UTV.2011(v1.0.1)" xfId="83"/>
    <cellStyle name="_Model_RAB Мой_PREDEL.JKH.UTV.2011(v1.0.1)_46TE.2011(v1.0)" xfId="2278"/>
    <cellStyle name="_Model_RAB Мой_PREDEL.JKH.UTV.2011(v1.0.1)_INDEX.STATION.2012(v1.0)_" xfId="84"/>
    <cellStyle name="_Model_RAB Мой_PREDEL.JKH.UTV.2011(v1.0.1)_INDEX.STATION.2012(v2.0)" xfId="85"/>
    <cellStyle name="_Model_RAB Мой_PREDEL.JKH.UTV.2011(v1.0.1)_INDEX.STATION.2012(v2.1)" xfId="2279"/>
    <cellStyle name="_Model_RAB Мой_PREDEL.JKH.UTV.2011(v1.0.1)_TEPLO.PREDEL.2012.M(v1.1)_test" xfId="2280"/>
    <cellStyle name="_Model_RAB Мой_PREDEL.JKH.UTV.2011(v1.1)" xfId="86"/>
    <cellStyle name="_Model_RAB Мой_REP.BLR.2012(v1.0)" xfId="2281"/>
    <cellStyle name="_Model_RAB Мой_TEPLO.PREDEL.2012.M(v1.1)" xfId="2282"/>
    <cellStyle name="_Model_RAB Мой_TEST.TEMPLATE" xfId="87"/>
    <cellStyle name="_Model_RAB Мой_UPDATE.46EE.2011.TO.1.1" xfId="88"/>
    <cellStyle name="_Model_RAB Мой_UPDATE.46TE.2011.TO.1.1" xfId="2283"/>
    <cellStyle name="_Model_RAB Мой_UPDATE.46TE.2011.TO.1.2" xfId="2284"/>
    <cellStyle name="_Model_RAB Мой_UPDATE.BALANCE.WARM.2011YEAR.TO.1.1" xfId="89"/>
    <cellStyle name="_Model_RAB Мой_UPDATE.BALANCE.WARM.2011YEAR.TO.1.1_46TE.2011(v1.0)" xfId="2285"/>
    <cellStyle name="_Model_RAB Мой_UPDATE.BALANCE.WARM.2011YEAR.TO.1.1_INDEX.STATION.2012(v1.0)_" xfId="90"/>
    <cellStyle name="_Model_RAB Мой_UPDATE.BALANCE.WARM.2011YEAR.TO.1.1_INDEX.STATION.2012(v2.0)" xfId="91"/>
    <cellStyle name="_Model_RAB Мой_UPDATE.BALANCE.WARM.2011YEAR.TO.1.1_INDEX.STATION.2012(v2.1)" xfId="2286"/>
    <cellStyle name="_Model_RAB Мой_UPDATE.BALANCE.WARM.2011YEAR.TO.1.1_OREP.KU.2011.MONTHLY.02(v1.1)" xfId="92"/>
    <cellStyle name="_Model_RAB Мой_UPDATE.BALANCE.WARM.2011YEAR.TO.1.1_TEPLO.PREDEL.2012.M(v1.1)_test" xfId="2287"/>
    <cellStyle name="_Model_RAB Мой_UPDATE.NADB.JNVLS.APTEKA.2011.TO.1.3.4" xfId="93"/>
    <cellStyle name="_Model_RAB Мой_Передача 2011_с макросом" xfId="94"/>
    <cellStyle name="_Model_RAB_MRSK_svod" xfId="95"/>
    <cellStyle name="_Model_RAB_MRSK_svod 2" xfId="96"/>
    <cellStyle name="_Model_RAB_MRSK_svod 2_OREP.KU.2011.MONTHLY.02(v0.1)" xfId="97"/>
    <cellStyle name="_Model_RAB_MRSK_svod 2_OREP.KU.2011.MONTHLY.02(v0.4)" xfId="98"/>
    <cellStyle name="_Model_RAB_MRSK_svod 2_OREP.KU.2011.MONTHLY.11(v1.4)" xfId="99"/>
    <cellStyle name="_Model_RAB_MRSK_svod 2_UPDATE.OREP.KU.2011.MONTHLY.02.TO.1.2" xfId="100"/>
    <cellStyle name="_Model_RAB_MRSK_svod_46EE.2011(v1.0)" xfId="101"/>
    <cellStyle name="_Model_RAB_MRSK_svod_46EE.2011(v1.0)_46TE.2011(v1.0)" xfId="2288"/>
    <cellStyle name="_Model_RAB_MRSK_svod_46EE.2011(v1.0)_INDEX.STATION.2012(v1.0)_" xfId="102"/>
    <cellStyle name="_Model_RAB_MRSK_svod_46EE.2011(v1.0)_INDEX.STATION.2012(v2.0)" xfId="103"/>
    <cellStyle name="_Model_RAB_MRSK_svod_46EE.2011(v1.0)_INDEX.STATION.2012(v2.1)" xfId="2289"/>
    <cellStyle name="_Model_RAB_MRSK_svod_46EE.2011(v1.0)_TEPLO.PREDEL.2012.M(v1.1)_test" xfId="2290"/>
    <cellStyle name="_Model_RAB_MRSK_svod_46EE.2011(v1.2)" xfId="104"/>
    <cellStyle name="_Model_RAB_MRSK_svod_46EP.2011(v2.0)" xfId="2291"/>
    <cellStyle name="_Model_RAB_MRSK_svod_46EP.2012(v0.1)" xfId="2292"/>
    <cellStyle name="_Model_RAB_MRSK_svod_46TE.2011(v1.0)" xfId="2293"/>
    <cellStyle name="_Model_RAB_MRSK_svod_4DNS.UPDATE.EXAMPLE" xfId="2294"/>
    <cellStyle name="_Model_RAB_MRSK_svod_ARMRAZR" xfId="105"/>
    <cellStyle name="_Model_RAB_MRSK_svod_BALANCE.WARM.2010.FACT(v1.0)" xfId="106"/>
    <cellStyle name="_Model_RAB_MRSK_svod_BALANCE.WARM.2010.PLAN" xfId="107"/>
    <cellStyle name="_Model_RAB_MRSK_svod_BALANCE.WARM.2011YEAR(v0.7)" xfId="108"/>
    <cellStyle name="_Model_RAB_MRSK_svod_BALANCE.WARM.2011YEAR.NEW.UPDATE.SCHEME" xfId="109"/>
    <cellStyle name="_Model_RAB_MRSK_svod_CALC.NORMATIV.KU(v0.2)" xfId="2295"/>
    <cellStyle name="_Model_RAB_MRSK_svod_EE.2REK.P2011.4.78(v0.3)" xfId="110"/>
    <cellStyle name="_Model_RAB_MRSK_svod_FORM910.2012(v1.1)" xfId="111"/>
    <cellStyle name="_Model_RAB_MRSK_svod_INVEST.EE.PLAN.4.78(v0.1)" xfId="112"/>
    <cellStyle name="_Model_RAB_MRSK_svod_INVEST.EE.PLAN.4.78(v0.3)" xfId="113"/>
    <cellStyle name="_Model_RAB_MRSK_svod_INVEST.EE.PLAN.4.78(v1.0)" xfId="2296"/>
    <cellStyle name="_Model_RAB_MRSK_svod_INVEST.PLAN.4.78(v0.1)" xfId="114"/>
    <cellStyle name="_Model_RAB_MRSK_svod_INVEST.WARM.PLAN.4.78(v0.1)" xfId="115"/>
    <cellStyle name="_Model_RAB_MRSK_svod_INVEST_WARM_PLAN" xfId="116"/>
    <cellStyle name="_Model_RAB_MRSK_svod_NADB.JNVLP.APTEKA.2012(v1.0)_21_02_12" xfId="2297"/>
    <cellStyle name="_Model_RAB_MRSK_svod_NADB.JNVLS.APTEKA.2011(v1.3.3)" xfId="117"/>
    <cellStyle name="_Model_RAB_MRSK_svod_NADB.JNVLS.APTEKA.2011(v1.3.3)_46TE.2011(v1.0)" xfId="2298"/>
    <cellStyle name="_Model_RAB_MRSK_svod_NADB.JNVLS.APTEKA.2011(v1.3.3)_INDEX.STATION.2012(v1.0)_" xfId="118"/>
    <cellStyle name="_Model_RAB_MRSK_svod_NADB.JNVLS.APTEKA.2011(v1.3.3)_INDEX.STATION.2012(v2.0)" xfId="119"/>
    <cellStyle name="_Model_RAB_MRSK_svod_NADB.JNVLS.APTEKA.2011(v1.3.3)_INDEX.STATION.2012(v2.1)" xfId="2299"/>
    <cellStyle name="_Model_RAB_MRSK_svod_NADB.JNVLS.APTEKA.2011(v1.3.3)_TEPLO.PREDEL.2012.M(v1.1)_test" xfId="2300"/>
    <cellStyle name="_Model_RAB_MRSK_svod_NADB.JNVLS.APTEKA.2011(v1.3.4)" xfId="120"/>
    <cellStyle name="_Model_RAB_MRSK_svod_NADB.JNVLS.APTEKA.2011(v1.3.4)_46TE.2011(v1.0)" xfId="2301"/>
    <cellStyle name="_Model_RAB_MRSK_svod_NADB.JNVLS.APTEKA.2011(v1.3.4)_INDEX.STATION.2012(v1.0)_" xfId="121"/>
    <cellStyle name="_Model_RAB_MRSK_svod_NADB.JNVLS.APTEKA.2011(v1.3.4)_INDEX.STATION.2012(v2.0)" xfId="122"/>
    <cellStyle name="_Model_RAB_MRSK_svod_NADB.JNVLS.APTEKA.2011(v1.3.4)_INDEX.STATION.2012(v2.1)" xfId="2302"/>
    <cellStyle name="_Model_RAB_MRSK_svod_NADB.JNVLS.APTEKA.2011(v1.3.4)_TEPLO.PREDEL.2012.M(v1.1)_test" xfId="2303"/>
    <cellStyle name="_Model_RAB_MRSK_svod_PASSPORT.TEPLO.PROIZV(v2.1)" xfId="2304"/>
    <cellStyle name="_Model_RAB_MRSK_svod_PREDEL.JKH.UTV.2011(v1.0.1)" xfId="123"/>
    <cellStyle name="_Model_RAB_MRSK_svod_PREDEL.JKH.UTV.2011(v1.0.1)_46TE.2011(v1.0)" xfId="2305"/>
    <cellStyle name="_Model_RAB_MRSK_svod_PREDEL.JKH.UTV.2011(v1.0.1)_INDEX.STATION.2012(v1.0)_" xfId="124"/>
    <cellStyle name="_Model_RAB_MRSK_svod_PREDEL.JKH.UTV.2011(v1.0.1)_INDEX.STATION.2012(v2.0)" xfId="125"/>
    <cellStyle name="_Model_RAB_MRSK_svod_PREDEL.JKH.UTV.2011(v1.0.1)_INDEX.STATION.2012(v2.1)" xfId="2306"/>
    <cellStyle name="_Model_RAB_MRSK_svod_PREDEL.JKH.UTV.2011(v1.0.1)_TEPLO.PREDEL.2012.M(v1.1)_test" xfId="2307"/>
    <cellStyle name="_Model_RAB_MRSK_svod_PREDEL.JKH.UTV.2011(v1.1)" xfId="126"/>
    <cellStyle name="_Model_RAB_MRSK_svod_REP.BLR.2012(v1.0)" xfId="2308"/>
    <cellStyle name="_Model_RAB_MRSK_svod_TEPLO.PREDEL.2012.M(v1.1)" xfId="2309"/>
    <cellStyle name="_Model_RAB_MRSK_svod_TEST.TEMPLATE" xfId="127"/>
    <cellStyle name="_Model_RAB_MRSK_svod_UPDATE.46EE.2011.TO.1.1" xfId="128"/>
    <cellStyle name="_Model_RAB_MRSK_svod_UPDATE.46TE.2011.TO.1.1" xfId="2310"/>
    <cellStyle name="_Model_RAB_MRSK_svod_UPDATE.46TE.2011.TO.1.2" xfId="2311"/>
    <cellStyle name="_Model_RAB_MRSK_svod_UPDATE.BALANCE.WARM.2011YEAR.TO.1.1" xfId="129"/>
    <cellStyle name="_Model_RAB_MRSK_svod_UPDATE.BALANCE.WARM.2011YEAR.TO.1.1_46TE.2011(v1.0)" xfId="2312"/>
    <cellStyle name="_Model_RAB_MRSK_svod_UPDATE.BALANCE.WARM.2011YEAR.TO.1.1_INDEX.STATION.2012(v1.0)_" xfId="130"/>
    <cellStyle name="_Model_RAB_MRSK_svod_UPDATE.BALANCE.WARM.2011YEAR.TO.1.1_INDEX.STATION.2012(v2.0)" xfId="131"/>
    <cellStyle name="_Model_RAB_MRSK_svod_UPDATE.BALANCE.WARM.2011YEAR.TO.1.1_INDEX.STATION.2012(v2.1)" xfId="2313"/>
    <cellStyle name="_Model_RAB_MRSK_svod_UPDATE.BALANCE.WARM.2011YEAR.TO.1.1_OREP.KU.2011.MONTHLY.02(v1.1)" xfId="132"/>
    <cellStyle name="_Model_RAB_MRSK_svod_UPDATE.BALANCE.WARM.2011YEAR.TO.1.1_TEPLO.PREDEL.2012.M(v1.1)_test" xfId="2314"/>
    <cellStyle name="_Model_RAB_MRSK_svod_UPDATE.NADB.JNVLS.APTEKA.2011.TO.1.3.4" xfId="133"/>
    <cellStyle name="_Model_RAB_MRSK_svod_Передача 2011_с макросом" xfId="134"/>
    <cellStyle name="_Plug" xfId="135"/>
    <cellStyle name="_Plug_4DNS.UPDATE.EXAMPLE" xfId="2315"/>
    <cellStyle name="_Plug_Б1-УТВ.ТАРИФЫ" xfId="136"/>
    <cellStyle name="_Plug_Б2-УТВ.ТАРИФЫ" xfId="137"/>
    <cellStyle name="_Plug_Б4" xfId="138"/>
    <cellStyle name="_Plug_Б4-УТВЕРЖДЕНО" xfId="139"/>
    <cellStyle name="_Plug_Б5-УТВ.ТАРИФЫ" xfId="140"/>
    <cellStyle name="_Plug_Бюджет капитальных вложений - по Группе - 2009" xfId="141"/>
    <cellStyle name="_Plug_Бюджет ФОТ" xfId="142"/>
    <cellStyle name="_Plug_Бюджет_тариф 2009" xfId="143"/>
    <cellStyle name="_Plug_Консолидация-по-ЮЛ" xfId="144"/>
    <cellStyle name="_Plug_Консолидация-по-ЮЛ-УТВ.ТАРИФЫ" xfId="145"/>
    <cellStyle name="_Plug_КПЭ-Формат-05.12" xfId="146"/>
    <cellStyle name="_Plug_КПЭ-Формат-05.12_Б4-УТВЕРЖДЕНО" xfId="147"/>
    <cellStyle name="_Plug_Курортэнерго_2011" xfId="148"/>
    <cellStyle name="_Plug_расчет % за пользование кредитом на 2011год" xfId="149"/>
    <cellStyle name="_Plug_Расшифровка для аудита 2011 КСК" xfId="150"/>
    <cellStyle name="_Plug_ТАБЛ_КСК_2011" xfId="151"/>
    <cellStyle name="_Plug_ФОТ 2009-2008" xfId="152"/>
    <cellStyle name="_Plug_ЦФО-зам.директора по ремонтам-КРиТР" xfId="153"/>
    <cellStyle name="_Plug_ЦФО-ИД Б8-2009-УТВЕРЖДЕНО." xfId="154"/>
    <cellStyle name="_pmp_Астрахань для НС" xfId="155"/>
    <cellStyle name="_pmp_Волгоград" xfId="156"/>
    <cellStyle name="_pmp_Ставрополь" xfId="157"/>
    <cellStyle name="_RAB с 2010 года" xfId="158"/>
    <cellStyle name="_АГ" xfId="159"/>
    <cellStyle name="_АГ_Xl0000015" xfId="160"/>
    <cellStyle name="_АГ_Расшифровка к ф.6 БП на 2009год" xfId="161"/>
    <cellStyle name="_Альбом  от 25.08.06 недействующая редакция" xfId="162"/>
    <cellStyle name="_Альбом бюджетных форм   от 23.08.05" xfId="163"/>
    <cellStyle name="_Альбом бюджетных форм   от 25.08.05" xfId="164"/>
    <cellStyle name="_Альбом бюджетных форм от 18.07.06" xfId="165"/>
    <cellStyle name="_анализ коррект БП 3-4 кварт последний" xfId="166"/>
    <cellStyle name="_Анализ по ст. Колодзей" xfId="167"/>
    <cellStyle name="_АРМ_БП_РСК_V6.1.unprotec" xfId="168"/>
    <cellStyle name="_Аудит ожид 2009" xfId="169"/>
    <cellStyle name="_Б1 упр вариант 28_02_08" xfId="170"/>
    <cellStyle name="_Б1 упр вариант 28_02_08_Анализ_Calc А2" xfId="171"/>
    <cellStyle name="_Б1 упр вариант 28_02_08_Б4-УТВЕРЖДЕНО" xfId="172"/>
    <cellStyle name="_Б1 упр вариант 28_02_08_ЦФО-ИД Б8-2009-УТВЕРЖДЕНО." xfId="173"/>
    <cellStyle name="_ББюджетные формы.Инвестиции" xfId="174"/>
    <cellStyle name="_ББюджетные формы.Расходы" xfId="175"/>
    <cellStyle name="_Бюджет 2008г_КСК утвержденный МО" xfId="176"/>
    <cellStyle name="_Бюджет 2008г_КСК утвержденный МО_Анализ_Calc А2" xfId="177"/>
    <cellStyle name="_Бюджет 2008г_УК утвержденный МО" xfId="178"/>
    <cellStyle name="_Бюджет 2008г_УК утвержденный МО_Анализ_Calc А2" xfId="179"/>
    <cellStyle name="_Бюджет капитальных вложений - по Группе - 2009" xfId="180"/>
    <cellStyle name="_Бюджет капитальных вложений - по Группе - 2009_Анализ_Calc А2" xfId="181"/>
    <cellStyle name="_Бюджет капитальных вложений - по Группе - 2009_Анализ_Calc А2_Расчет эл_эн СП Росэнерго 2012-2014" xfId="182"/>
    <cellStyle name="_Бюджет капитальных вложений - по Группе - 2009_Расчет эл_эн СП Росэнерго 2012-2014" xfId="183"/>
    <cellStyle name="_Бюджет ФОТ" xfId="184"/>
    <cellStyle name="_Бюджет ФОТ_Анализ_Calc А2" xfId="185"/>
    <cellStyle name="_Бюджет ФОТ_Анализ_Calc А2_Расчет эл_эн СП Росэнерго 2012-2014" xfId="186"/>
    <cellStyle name="_Бюджет ФОТ_Расчет эл_эн СП Росэнерго 2012-2014" xfId="187"/>
    <cellStyle name="_Бюджет2006_ПОКАЗАТЕЛИ СВОДНЫЕ" xfId="188"/>
    <cellStyle name="_Бюджет2006_ПОКАЗАТЕЛИ СВОДНЫЕ_Анализ_Calc А2" xfId="189"/>
    <cellStyle name="_Бюджет2006_ПОКАЗАТЕЛИ СВОДНЫЕ_Б4-УТВЕРЖДЕНО" xfId="190"/>
    <cellStyle name="_Бюджет2006_ПОКАЗАТЕЛИ СВОДНЫЕ_Бюджет_тариф 2009" xfId="191"/>
    <cellStyle name="_Бюджет2006_ПОКАЗАТЕЛИ СВОДНЫЕ_Курортэнерго_2011" xfId="192"/>
    <cellStyle name="_Бюджет2006_ПОКАЗАТЕЛИ СВОДНЫЕ_ЦФО-ИД Б8-2009-УТВЕРЖДЕНО." xfId="193"/>
    <cellStyle name="_Бюджетные формы. Закупки" xfId="194"/>
    <cellStyle name="_Бюджетные формы.Доходы" xfId="195"/>
    <cellStyle name="_Бюджетные формы.Расходы v.3.1" xfId="196"/>
    <cellStyle name="_Бюджетные формы.Расходы_19.10.07" xfId="197"/>
    <cellStyle name="_Бюджетные формы.Финансы" xfId="198"/>
    <cellStyle name="_Бюджетные формы.ФинБюджеты" xfId="199"/>
    <cellStyle name="_ВО ОП ТЭС-ОТ- 2007" xfId="200"/>
    <cellStyle name="_ВО ОП ТЭС-ОТ- 2007_Новая инструкция1_фст" xfId="201"/>
    <cellStyle name="_ВФ ОАО ТЭС-ОТ- 2009" xfId="202"/>
    <cellStyle name="_ВФ ОАО ТЭС-ОТ- 2009_Новая инструкция1_фст" xfId="203"/>
    <cellStyle name="_выручка по присоединениям2" xfId="204"/>
    <cellStyle name="_выручка по присоединениям2_Новая инструкция1_фст" xfId="205"/>
    <cellStyle name="_график по лиз плат 20.07.07 + поставка" xfId="206"/>
    <cellStyle name="_ГТЭС Формат защиты ИП для филиалов 2010 (2)" xfId="207"/>
    <cellStyle name="_Договор аренды ЯЭ с разбивкой" xfId="208"/>
    <cellStyle name="_Договор аренды ЯЭ с разбивкой_Новая инструкция1_фст" xfId="209"/>
    <cellStyle name="_Доходы, финансовые бюджеты" xfId="210"/>
    <cellStyle name="_доходы-расходы от реализации 2009 расш 2" xfId="211"/>
    <cellStyle name="_ДПН ГтЭС 03-03-09 к испр" xfId="212"/>
    <cellStyle name="_ДПН ГтэС 21-04-09" xfId="213"/>
    <cellStyle name="_ДПН Тихв 21-04-09" xfId="214"/>
    <cellStyle name="_ДПН ТхЭС 04-03-09" xfId="215"/>
    <cellStyle name="_Защита ФЗП" xfId="216"/>
    <cellStyle name="_Защита ФЗП_Анализ_Calc А2" xfId="217"/>
    <cellStyle name="_Защита ФЗП_Анализ_Calc А2_Расчет эл_эн СП Росэнерго 2012-2014" xfId="218"/>
    <cellStyle name="_Защита ФЗП_Бюджет_тариф 2009" xfId="219"/>
    <cellStyle name="_Защита ФЗП_Бюджет_тариф 2009_Расчет эл_эн СП Росэнерго 2012-2014" xfId="220"/>
    <cellStyle name="_Защита ФЗП_Курортэнерго_2011" xfId="221"/>
    <cellStyle name="_Инвест ТЗ" xfId="222"/>
    <cellStyle name="_Инвест ТЗ АВТОМАТИЗАЦИЯ  1.06.06   Ф" xfId="223"/>
    <cellStyle name="_Инвест ТЗ АВТОМАТИЗАЦИЯ  31.05.06   Ф нов" xfId="224"/>
    <cellStyle name="_Инвест. программа-лизинг(Яковлев)" xfId="225"/>
    <cellStyle name="_Инвестиционная программа" xfId="226"/>
    <cellStyle name="_Инвестиционная программа_Анализ_Calc А2" xfId="227"/>
    <cellStyle name="_Инвестиционная программа_Б4-УТВЕРЖДЕНО" xfId="228"/>
    <cellStyle name="_Инвестиционная программа_ЦФО-ИД Б8-2009-УТВЕРЖДЕНО." xfId="229"/>
    <cellStyle name="_информфция о кредитном портфеле" xfId="230"/>
    <cellStyle name="_информфция о кредитном портфеле 25.10.2007" xfId="231"/>
    <cellStyle name="_ИП 17032006" xfId="232"/>
    <cellStyle name="_ИП СО 2006-2010 отпр 22 01 07" xfId="233"/>
    <cellStyle name="_ИП ФСК 10_10_07 куцанкиной" xfId="234"/>
    <cellStyle name="_ИП ФСК на 2008-2012 17 12 071" xfId="235"/>
    <cellStyle name="_Исходные данные для модели" xfId="236"/>
    <cellStyle name="_Исходные данные для модели_Новая инструкция1_фст" xfId="237"/>
    <cellStyle name="_итоговый файл 1" xfId="238"/>
    <cellStyle name="_каб сеть нез 2010" xfId="239"/>
    <cellStyle name="_Классификаторы" xfId="240"/>
    <cellStyle name="_классификаторы УБМ (изменения)" xfId="241"/>
    <cellStyle name="_Книга1" xfId="242"/>
    <cellStyle name="_Книга1_ARM_БП_ЛЭ_V10" xfId="243"/>
    <cellStyle name="_Книга1_Копия АРМ_БП_РСК_V10 0_20100213" xfId="244"/>
    <cellStyle name="_Книга5" xfId="245"/>
    <cellStyle name="_Консолидация-2008-проект-new" xfId="246"/>
    <cellStyle name="_Консолидация-2008-проект-new_Анализ_Calc А2" xfId="247"/>
    <cellStyle name="_Консолидация-2008-проект-new_Бюджет_тариф 2009" xfId="248"/>
    <cellStyle name="_Консолидация-2008-проект-new_Курортэнерго_2011" xfId="249"/>
    <cellStyle name="_Контроль ДЗ по филиалам" xfId="250"/>
    <cellStyle name="_Копия Прил 2(Показатели ИП)" xfId="251"/>
    <cellStyle name="_Копия Программа первоочередных мер_(правка 18 05 06 Усаров_2А_3)" xfId="252"/>
    <cellStyle name="_Копия Форматы УУ15" xfId="253"/>
    <cellStyle name="_Материалы на эксплуатацию для Г А " xfId="254"/>
    <cellStyle name="_МОДЕЛЬ_1 (2)" xfId="255"/>
    <cellStyle name="_МОДЕЛЬ_1 (2) 2" xfId="256"/>
    <cellStyle name="_МОДЕЛЬ_1 (2) 2_OREP.KU.2011.MONTHLY.02(v0.1)" xfId="257"/>
    <cellStyle name="_МОДЕЛЬ_1 (2) 2_OREP.KU.2011.MONTHLY.02(v0.4)" xfId="258"/>
    <cellStyle name="_МОДЕЛЬ_1 (2) 2_OREP.KU.2011.MONTHLY.11(v1.4)" xfId="259"/>
    <cellStyle name="_МОДЕЛЬ_1 (2) 2_UPDATE.OREP.KU.2011.MONTHLY.02.TO.1.2" xfId="260"/>
    <cellStyle name="_МОДЕЛЬ_1 (2)_46EE.2011(v1.0)" xfId="261"/>
    <cellStyle name="_МОДЕЛЬ_1 (2)_46EE.2011(v1.0)_46TE.2011(v1.0)" xfId="2316"/>
    <cellStyle name="_МОДЕЛЬ_1 (2)_46EE.2011(v1.0)_INDEX.STATION.2012(v1.0)_" xfId="262"/>
    <cellStyle name="_МОДЕЛЬ_1 (2)_46EE.2011(v1.0)_INDEX.STATION.2012(v2.0)" xfId="263"/>
    <cellStyle name="_МОДЕЛЬ_1 (2)_46EE.2011(v1.0)_INDEX.STATION.2012(v2.1)" xfId="2317"/>
    <cellStyle name="_МОДЕЛЬ_1 (2)_46EE.2011(v1.0)_TEPLO.PREDEL.2012.M(v1.1)_test" xfId="2318"/>
    <cellStyle name="_МОДЕЛЬ_1 (2)_46EE.2011(v1.2)" xfId="264"/>
    <cellStyle name="_МОДЕЛЬ_1 (2)_46EP.2011(v2.0)" xfId="2319"/>
    <cellStyle name="_МОДЕЛЬ_1 (2)_46EP.2012(v0.1)" xfId="2320"/>
    <cellStyle name="_МОДЕЛЬ_1 (2)_46TE.2011(v1.0)" xfId="2321"/>
    <cellStyle name="_МОДЕЛЬ_1 (2)_4DNS.UPDATE.EXAMPLE" xfId="2322"/>
    <cellStyle name="_МОДЕЛЬ_1 (2)_ARMRAZR" xfId="265"/>
    <cellStyle name="_МОДЕЛЬ_1 (2)_BALANCE.WARM.2010.FACT(v1.0)" xfId="266"/>
    <cellStyle name="_МОДЕЛЬ_1 (2)_BALANCE.WARM.2010.PLAN" xfId="267"/>
    <cellStyle name="_МОДЕЛЬ_1 (2)_BALANCE.WARM.2011YEAR(v0.7)" xfId="268"/>
    <cellStyle name="_МОДЕЛЬ_1 (2)_BALANCE.WARM.2011YEAR.NEW.UPDATE.SCHEME" xfId="269"/>
    <cellStyle name="_МОДЕЛЬ_1 (2)_CALC.NORMATIV.KU(v0.2)" xfId="2323"/>
    <cellStyle name="_МОДЕЛЬ_1 (2)_EE.2REK.P2011.4.78(v0.3)" xfId="270"/>
    <cellStyle name="_МОДЕЛЬ_1 (2)_FORM910.2012(v1.1)" xfId="271"/>
    <cellStyle name="_МОДЕЛЬ_1 (2)_INVEST.EE.PLAN.4.78(v0.1)" xfId="272"/>
    <cellStyle name="_МОДЕЛЬ_1 (2)_INVEST.EE.PLAN.4.78(v0.3)" xfId="273"/>
    <cellStyle name="_МОДЕЛЬ_1 (2)_INVEST.EE.PLAN.4.78(v1.0)" xfId="2324"/>
    <cellStyle name="_МОДЕЛЬ_1 (2)_INVEST.PLAN.4.78(v0.1)" xfId="274"/>
    <cellStyle name="_МОДЕЛЬ_1 (2)_INVEST.WARM.PLAN.4.78(v0.1)" xfId="275"/>
    <cellStyle name="_МОДЕЛЬ_1 (2)_INVEST_WARM_PLAN" xfId="276"/>
    <cellStyle name="_МОДЕЛЬ_1 (2)_NADB.JNVLP.APTEKA.2012(v1.0)_21_02_12" xfId="2325"/>
    <cellStyle name="_МОДЕЛЬ_1 (2)_NADB.JNVLS.APTEKA.2011(v1.3.3)" xfId="277"/>
    <cellStyle name="_МОДЕЛЬ_1 (2)_NADB.JNVLS.APTEKA.2011(v1.3.3)_46TE.2011(v1.0)" xfId="2326"/>
    <cellStyle name="_МОДЕЛЬ_1 (2)_NADB.JNVLS.APTEKA.2011(v1.3.3)_INDEX.STATION.2012(v1.0)_" xfId="278"/>
    <cellStyle name="_МОДЕЛЬ_1 (2)_NADB.JNVLS.APTEKA.2011(v1.3.3)_INDEX.STATION.2012(v2.0)" xfId="279"/>
    <cellStyle name="_МОДЕЛЬ_1 (2)_NADB.JNVLS.APTEKA.2011(v1.3.3)_INDEX.STATION.2012(v2.1)" xfId="2327"/>
    <cellStyle name="_МОДЕЛЬ_1 (2)_NADB.JNVLS.APTEKA.2011(v1.3.3)_TEPLO.PREDEL.2012.M(v1.1)_test" xfId="2328"/>
    <cellStyle name="_МОДЕЛЬ_1 (2)_NADB.JNVLS.APTEKA.2011(v1.3.4)" xfId="280"/>
    <cellStyle name="_МОДЕЛЬ_1 (2)_NADB.JNVLS.APTEKA.2011(v1.3.4)_46TE.2011(v1.0)" xfId="2329"/>
    <cellStyle name="_МОДЕЛЬ_1 (2)_NADB.JNVLS.APTEKA.2011(v1.3.4)_INDEX.STATION.2012(v1.0)_" xfId="281"/>
    <cellStyle name="_МОДЕЛЬ_1 (2)_NADB.JNVLS.APTEKA.2011(v1.3.4)_INDEX.STATION.2012(v2.0)" xfId="282"/>
    <cellStyle name="_МОДЕЛЬ_1 (2)_NADB.JNVLS.APTEKA.2011(v1.3.4)_INDEX.STATION.2012(v2.1)" xfId="2330"/>
    <cellStyle name="_МОДЕЛЬ_1 (2)_NADB.JNVLS.APTEKA.2011(v1.3.4)_TEPLO.PREDEL.2012.M(v1.1)_test" xfId="2331"/>
    <cellStyle name="_МОДЕЛЬ_1 (2)_PASSPORT.TEPLO.PROIZV(v2.1)" xfId="2332"/>
    <cellStyle name="_МОДЕЛЬ_1 (2)_PREDEL.JKH.UTV.2011(v1.0.1)" xfId="283"/>
    <cellStyle name="_МОДЕЛЬ_1 (2)_PREDEL.JKH.UTV.2011(v1.0.1)_46TE.2011(v1.0)" xfId="2333"/>
    <cellStyle name="_МОДЕЛЬ_1 (2)_PREDEL.JKH.UTV.2011(v1.0.1)_INDEX.STATION.2012(v1.0)_" xfId="284"/>
    <cellStyle name="_МОДЕЛЬ_1 (2)_PREDEL.JKH.UTV.2011(v1.0.1)_INDEX.STATION.2012(v2.0)" xfId="285"/>
    <cellStyle name="_МОДЕЛЬ_1 (2)_PREDEL.JKH.UTV.2011(v1.0.1)_INDEX.STATION.2012(v2.1)" xfId="2334"/>
    <cellStyle name="_МОДЕЛЬ_1 (2)_PREDEL.JKH.UTV.2011(v1.0.1)_TEPLO.PREDEL.2012.M(v1.1)_test" xfId="2335"/>
    <cellStyle name="_МОДЕЛЬ_1 (2)_PREDEL.JKH.UTV.2011(v1.1)" xfId="286"/>
    <cellStyle name="_МОДЕЛЬ_1 (2)_REP.BLR.2012(v1.0)" xfId="2336"/>
    <cellStyle name="_МОДЕЛЬ_1 (2)_TEPLO.PREDEL.2012.M(v1.1)" xfId="2337"/>
    <cellStyle name="_МОДЕЛЬ_1 (2)_TEST.TEMPLATE" xfId="287"/>
    <cellStyle name="_МОДЕЛЬ_1 (2)_UPDATE.46EE.2011.TO.1.1" xfId="288"/>
    <cellStyle name="_МОДЕЛЬ_1 (2)_UPDATE.46TE.2011.TO.1.1" xfId="2338"/>
    <cellStyle name="_МОДЕЛЬ_1 (2)_UPDATE.46TE.2011.TO.1.2" xfId="2339"/>
    <cellStyle name="_МОДЕЛЬ_1 (2)_UPDATE.BALANCE.WARM.2011YEAR.TO.1.1" xfId="289"/>
    <cellStyle name="_МОДЕЛЬ_1 (2)_UPDATE.BALANCE.WARM.2011YEAR.TO.1.1_46TE.2011(v1.0)" xfId="2340"/>
    <cellStyle name="_МОДЕЛЬ_1 (2)_UPDATE.BALANCE.WARM.2011YEAR.TO.1.1_INDEX.STATION.2012(v1.0)_" xfId="290"/>
    <cellStyle name="_МОДЕЛЬ_1 (2)_UPDATE.BALANCE.WARM.2011YEAR.TO.1.1_INDEX.STATION.2012(v2.0)" xfId="291"/>
    <cellStyle name="_МОДЕЛЬ_1 (2)_UPDATE.BALANCE.WARM.2011YEAR.TO.1.1_INDEX.STATION.2012(v2.1)" xfId="2341"/>
    <cellStyle name="_МОДЕЛЬ_1 (2)_UPDATE.BALANCE.WARM.2011YEAR.TO.1.1_OREP.KU.2011.MONTHLY.02(v1.1)" xfId="292"/>
    <cellStyle name="_МОДЕЛЬ_1 (2)_UPDATE.BALANCE.WARM.2011YEAR.TO.1.1_TEPLO.PREDEL.2012.M(v1.1)_test" xfId="2342"/>
    <cellStyle name="_МОДЕЛЬ_1 (2)_UPDATE.NADB.JNVLS.APTEKA.2011.TO.1.3.4" xfId="293"/>
    <cellStyle name="_МОДЕЛЬ_1 (2)_Передача 2011_с макросом" xfId="294"/>
    <cellStyle name="_Модель_2.1" xfId="295"/>
    <cellStyle name="_НВВ 2009 постатейно свод по филиалам_09_02_09" xfId="296"/>
    <cellStyle name="_НВВ 2009 постатейно свод по филиалам_09_02_09_Новая инструкция1_фст" xfId="297"/>
    <cellStyle name="_НВВ 2009 постатейно свод по филиалам_для Валентина" xfId="298"/>
    <cellStyle name="_НВВ 2009 постатейно свод по филиалам_для Валентина_Новая инструкция1_фст" xfId="299"/>
    <cellStyle name="_Омск" xfId="300"/>
    <cellStyle name="_Омск_Новая инструкция1_фст" xfId="301"/>
    <cellStyle name="_ОПЕРАТИВКА ГПЭС апрель" xfId="302"/>
    <cellStyle name="_Осн.договор с РСК" xfId="303"/>
    <cellStyle name="_ОТ ИД 2009" xfId="304"/>
    <cellStyle name="_ОТ ИД 2009_Новая инструкция1_фст" xfId="305"/>
    <cellStyle name="_Отчет об исполнении бюджета за I квартал 2008-РСБУ" xfId="306"/>
    <cellStyle name="_Отчет об исполнении бюджета за I квартал 2008-РСБУ_Анализ_Calc А2" xfId="307"/>
    <cellStyle name="_Отчет об исполнении бюджета за I полугодие 2008-УО" xfId="308"/>
    <cellStyle name="_Отчет об исполнении бюджета за I полугодие 2008-УО_Анализ_Calc А2" xfId="309"/>
    <cellStyle name="_пр 5 тариф RAB" xfId="310"/>
    <cellStyle name="_пр 5 тариф RAB 2" xfId="311"/>
    <cellStyle name="_пр 5 тариф RAB 2_OREP.KU.2011.MONTHLY.02(v0.1)" xfId="312"/>
    <cellStyle name="_пр 5 тариф RAB 2_OREP.KU.2011.MONTHLY.02(v0.4)" xfId="313"/>
    <cellStyle name="_пр 5 тариф RAB 2_OREP.KU.2011.MONTHLY.11(v1.4)" xfId="314"/>
    <cellStyle name="_пр 5 тариф RAB 2_UPDATE.OREP.KU.2011.MONTHLY.02.TO.1.2" xfId="315"/>
    <cellStyle name="_пр 5 тариф RAB_46EE.2011(v1.0)" xfId="316"/>
    <cellStyle name="_пр 5 тариф RAB_46EE.2011(v1.0)_46TE.2011(v1.0)" xfId="2343"/>
    <cellStyle name="_пр 5 тариф RAB_46EE.2011(v1.0)_INDEX.STATION.2012(v1.0)_" xfId="317"/>
    <cellStyle name="_пр 5 тариф RAB_46EE.2011(v1.0)_INDEX.STATION.2012(v2.0)" xfId="318"/>
    <cellStyle name="_пр 5 тариф RAB_46EE.2011(v1.0)_INDEX.STATION.2012(v2.1)" xfId="2344"/>
    <cellStyle name="_пр 5 тариф RAB_46EE.2011(v1.0)_TEPLO.PREDEL.2012.M(v1.1)_test" xfId="2345"/>
    <cellStyle name="_пр 5 тариф RAB_46EE.2011(v1.2)" xfId="319"/>
    <cellStyle name="_пр 5 тариф RAB_46EP.2011(v2.0)" xfId="2346"/>
    <cellStyle name="_пр 5 тариф RAB_46EP.2012(v0.1)" xfId="2347"/>
    <cellStyle name="_пр 5 тариф RAB_46TE.2011(v1.0)" xfId="2348"/>
    <cellStyle name="_пр 5 тариф RAB_4DNS.UPDATE.EXAMPLE" xfId="2349"/>
    <cellStyle name="_пр 5 тариф RAB_ARMRAZR" xfId="320"/>
    <cellStyle name="_пр 5 тариф RAB_BALANCE.WARM.2010.FACT(v1.0)" xfId="321"/>
    <cellStyle name="_пр 5 тариф RAB_BALANCE.WARM.2010.PLAN" xfId="322"/>
    <cellStyle name="_пр 5 тариф RAB_BALANCE.WARM.2011YEAR(v0.7)" xfId="323"/>
    <cellStyle name="_пр 5 тариф RAB_BALANCE.WARM.2011YEAR.NEW.UPDATE.SCHEME" xfId="324"/>
    <cellStyle name="_пр 5 тариф RAB_CALC.NORMATIV.KU(v0.2)" xfId="2350"/>
    <cellStyle name="_пр 5 тариф RAB_EE.2REK.P2011.4.78(v0.3)" xfId="325"/>
    <cellStyle name="_пр 5 тариф RAB_FORM910.2012(v1.1)" xfId="326"/>
    <cellStyle name="_пр 5 тариф RAB_INVEST.EE.PLAN.4.78(v0.1)" xfId="327"/>
    <cellStyle name="_пр 5 тариф RAB_INVEST.EE.PLAN.4.78(v0.3)" xfId="328"/>
    <cellStyle name="_пр 5 тариф RAB_INVEST.EE.PLAN.4.78(v1.0)" xfId="2351"/>
    <cellStyle name="_пр 5 тариф RAB_INVEST.PLAN.4.78(v0.1)" xfId="329"/>
    <cellStyle name="_пр 5 тариф RAB_INVEST.WARM.PLAN.4.78(v0.1)" xfId="330"/>
    <cellStyle name="_пр 5 тариф RAB_INVEST_WARM_PLAN" xfId="331"/>
    <cellStyle name="_пр 5 тариф RAB_NADB.JNVLP.APTEKA.2012(v1.0)_21_02_12" xfId="2352"/>
    <cellStyle name="_пр 5 тариф RAB_NADB.JNVLS.APTEKA.2011(v1.3.3)" xfId="332"/>
    <cellStyle name="_пр 5 тариф RAB_NADB.JNVLS.APTEKA.2011(v1.3.3)_46TE.2011(v1.0)" xfId="2353"/>
    <cellStyle name="_пр 5 тариф RAB_NADB.JNVLS.APTEKA.2011(v1.3.3)_INDEX.STATION.2012(v1.0)_" xfId="333"/>
    <cellStyle name="_пр 5 тариф RAB_NADB.JNVLS.APTEKA.2011(v1.3.3)_INDEX.STATION.2012(v2.0)" xfId="334"/>
    <cellStyle name="_пр 5 тариф RAB_NADB.JNVLS.APTEKA.2011(v1.3.3)_INDEX.STATION.2012(v2.1)" xfId="2354"/>
    <cellStyle name="_пр 5 тариф RAB_NADB.JNVLS.APTEKA.2011(v1.3.3)_TEPLO.PREDEL.2012.M(v1.1)_test" xfId="2355"/>
    <cellStyle name="_пр 5 тариф RAB_NADB.JNVLS.APTEKA.2011(v1.3.4)" xfId="335"/>
    <cellStyle name="_пр 5 тариф RAB_NADB.JNVLS.APTEKA.2011(v1.3.4)_46TE.2011(v1.0)" xfId="2356"/>
    <cellStyle name="_пр 5 тариф RAB_NADB.JNVLS.APTEKA.2011(v1.3.4)_INDEX.STATION.2012(v1.0)_" xfId="336"/>
    <cellStyle name="_пр 5 тариф RAB_NADB.JNVLS.APTEKA.2011(v1.3.4)_INDEX.STATION.2012(v2.0)" xfId="337"/>
    <cellStyle name="_пр 5 тариф RAB_NADB.JNVLS.APTEKA.2011(v1.3.4)_INDEX.STATION.2012(v2.1)" xfId="2357"/>
    <cellStyle name="_пр 5 тариф RAB_NADB.JNVLS.APTEKA.2011(v1.3.4)_TEPLO.PREDEL.2012.M(v1.1)_test" xfId="2358"/>
    <cellStyle name="_пр 5 тариф RAB_PASSPORT.TEPLO.PROIZV(v2.1)" xfId="2359"/>
    <cellStyle name="_пр 5 тариф RAB_PREDEL.JKH.UTV.2011(v1.0.1)" xfId="338"/>
    <cellStyle name="_пр 5 тариф RAB_PREDEL.JKH.UTV.2011(v1.0.1)_46TE.2011(v1.0)" xfId="2360"/>
    <cellStyle name="_пр 5 тариф RAB_PREDEL.JKH.UTV.2011(v1.0.1)_INDEX.STATION.2012(v1.0)_" xfId="339"/>
    <cellStyle name="_пр 5 тариф RAB_PREDEL.JKH.UTV.2011(v1.0.1)_INDEX.STATION.2012(v2.0)" xfId="340"/>
    <cellStyle name="_пр 5 тариф RAB_PREDEL.JKH.UTV.2011(v1.0.1)_INDEX.STATION.2012(v2.1)" xfId="2361"/>
    <cellStyle name="_пр 5 тариф RAB_PREDEL.JKH.UTV.2011(v1.0.1)_TEPLO.PREDEL.2012.M(v1.1)_test" xfId="2362"/>
    <cellStyle name="_пр 5 тариф RAB_PREDEL.JKH.UTV.2011(v1.1)" xfId="341"/>
    <cellStyle name="_пр 5 тариф RAB_REP.BLR.2012(v1.0)" xfId="2363"/>
    <cellStyle name="_пр 5 тариф RAB_TEPLO.PREDEL.2012.M(v1.1)" xfId="2364"/>
    <cellStyle name="_пр 5 тариф RAB_TEST.TEMPLATE" xfId="342"/>
    <cellStyle name="_пр 5 тариф RAB_UPDATE.46EE.2011.TO.1.1" xfId="343"/>
    <cellStyle name="_пр 5 тариф RAB_UPDATE.46TE.2011.TO.1.1" xfId="2365"/>
    <cellStyle name="_пр 5 тариф RAB_UPDATE.46TE.2011.TO.1.2" xfId="2366"/>
    <cellStyle name="_пр 5 тариф RAB_UPDATE.BALANCE.WARM.2011YEAR.TO.1.1" xfId="344"/>
    <cellStyle name="_пр 5 тариф RAB_UPDATE.BALANCE.WARM.2011YEAR.TO.1.1_46TE.2011(v1.0)" xfId="2367"/>
    <cellStyle name="_пр 5 тариф RAB_UPDATE.BALANCE.WARM.2011YEAR.TO.1.1_INDEX.STATION.2012(v1.0)_" xfId="345"/>
    <cellStyle name="_пр 5 тариф RAB_UPDATE.BALANCE.WARM.2011YEAR.TO.1.1_INDEX.STATION.2012(v2.0)" xfId="346"/>
    <cellStyle name="_пр 5 тариф RAB_UPDATE.BALANCE.WARM.2011YEAR.TO.1.1_INDEX.STATION.2012(v2.1)" xfId="2368"/>
    <cellStyle name="_пр 5 тариф RAB_UPDATE.BALANCE.WARM.2011YEAR.TO.1.1_OREP.KU.2011.MONTHLY.02(v1.1)" xfId="347"/>
    <cellStyle name="_пр 5 тариф RAB_UPDATE.BALANCE.WARM.2011YEAR.TO.1.1_TEPLO.PREDEL.2012.M(v1.1)_test" xfId="2369"/>
    <cellStyle name="_пр 5 тариф RAB_UPDATE.NADB.JNVLS.APTEKA.2011.TO.1.3.4" xfId="348"/>
    <cellStyle name="_пр 5 тариф RAB_Передача 2011_с макросом" xfId="349"/>
    <cellStyle name="_Предожение _ДБП_2009 г ( согласованные БП)  (2)" xfId="350"/>
    <cellStyle name="_Предожение _ДБП_2009 г ( согласованные БП)  (2)_Новая инструкция1_фст" xfId="351"/>
    <cellStyle name="_Прил 3_Пакет форм  бюджета_ год" xfId="352"/>
    <cellStyle name="_Прил 3_Пакет форм  бюджета_ год_Анализ_Calc А2" xfId="353"/>
    <cellStyle name="_Прил 4_Формат-РСК_29.11.06_new finalприм" xfId="354"/>
    <cellStyle name="_ПРИЛ. 2003_ЧТЭ" xfId="355"/>
    <cellStyle name="_Прил1-1 (МГИ) (Дубинину) 22 01 07" xfId="356"/>
    <cellStyle name="_Приложение 1 к Соглашению за 2007" xfId="357"/>
    <cellStyle name="_Приложение 2 0806 факт" xfId="358"/>
    <cellStyle name="_Приложение 2. Бюджет движения денежных средств на год" xfId="359"/>
    <cellStyle name="_Приложение 5. Бюджет на месяц" xfId="360"/>
    <cellStyle name="_Приложение МТС-3-КС" xfId="361"/>
    <cellStyle name="_Приложение МТС-3-КС_Новая инструкция1_фст" xfId="362"/>
    <cellStyle name="_Приложение-МТС--2-1" xfId="363"/>
    <cellStyle name="_Приложение-МТС--2-1_Новая инструкция1_фст" xfId="364"/>
    <cellStyle name="_Приложения" xfId="365"/>
    <cellStyle name="_Приложения 3,4,5" xfId="366"/>
    <cellStyle name="_Приложения приказ отчетность" xfId="367"/>
    <cellStyle name="_Программа СО 7-09 для СД от 29 марта" xfId="368"/>
    <cellStyle name="_Расходы" xfId="369"/>
    <cellStyle name="_Расходы ГУС на выплаты имущ. прав_2007" xfId="370"/>
    <cellStyle name="_Расчет RAB_22072008" xfId="371"/>
    <cellStyle name="_Расчет RAB_22072008 2" xfId="372"/>
    <cellStyle name="_Расчет RAB_22072008 2_OREP.KU.2011.MONTHLY.02(v0.1)" xfId="373"/>
    <cellStyle name="_Расчет RAB_22072008 2_OREP.KU.2011.MONTHLY.02(v0.4)" xfId="374"/>
    <cellStyle name="_Расчет RAB_22072008 2_OREP.KU.2011.MONTHLY.11(v1.4)" xfId="375"/>
    <cellStyle name="_Расчет RAB_22072008 2_UPDATE.OREP.KU.2011.MONTHLY.02.TO.1.2" xfId="376"/>
    <cellStyle name="_Расчет RAB_22072008_46EE.2011(v1.0)" xfId="377"/>
    <cellStyle name="_Расчет RAB_22072008_46EE.2011(v1.0)_46TE.2011(v1.0)" xfId="2370"/>
    <cellStyle name="_Расчет RAB_22072008_46EE.2011(v1.0)_INDEX.STATION.2012(v1.0)_" xfId="378"/>
    <cellStyle name="_Расчет RAB_22072008_46EE.2011(v1.0)_INDEX.STATION.2012(v2.0)" xfId="379"/>
    <cellStyle name="_Расчет RAB_22072008_46EE.2011(v1.0)_INDEX.STATION.2012(v2.1)" xfId="2371"/>
    <cellStyle name="_Расчет RAB_22072008_46EE.2011(v1.0)_TEPLO.PREDEL.2012.M(v1.1)_test" xfId="2372"/>
    <cellStyle name="_Расчет RAB_22072008_46EE.2011(v1.2)" xfId="380"/>
    <cellStyle name="_Расчет RAB_22072008_46EP.2011(v2.0)" xfId="2373"/>
    <cellStyle name="_Расчет RAB_22072008_46EP.2012(v0.1)" xfId="2374"/>
    <cellStyle name="_Расчет RAB_22072008_46TE.2011(v1.0)" xfId="2375"/>
    <cellStyle name="_Расчет RAB_22072008_4DNS.UPDATE.EXAMPLE" xfId="2376"/>
    <cellStyle name="_Расчет RAB_22072008_ARMRAZR" xfId="381"/>
    <cellStyle name="_Расчет RAB_22072008_BALANCE.WARM.2010.FACT(v1.0)" xfId="382"/>
    <cellStyle name="_Расчет RAB_22072008_BALANCE.WARM.2010.PLAN" xfId="383"/>
    <cellStyle name="_Расчет RAB_22072008_BALANCE.WARM.2011YEAR(v0.7)" xfId="384"/>
    <cellStyle name="_Расчет RAB_22072008_BALANCE.WARM.2011YEAR.NEW.UPDATE.SCHEME" xfId="385"/>
    <cellStyle name="_Расчет RAB_22072008_CALC.NORMATIV.KU(v0.2)" xfId="2377"/>
    <cellStyle name="_Расчет RAB_22072008_EE.2REK.P2011.4.78(v0.3)" xfId="386"/>
    <cellStyle name="_Расчет RAB_22072008_FORM910.2012(v1.1)" xfId="387"/>
    <cellStyle name="_Расчет RAB_22072008_INVEST.EE.PLAN.4.78(v0.1)" xfId="388"/>
    <cellStyle name="_Расчет RAB_22072008_INVEST.EE.PLAN.4.78(v0.3)" xfId="389"/>
    <cellStyle name="_Расчет RAB_22072008_INVEST.EE.PLAN.4.78(v1.0)" xfId="2378"/>
    <cellStyle name="_Расчет RAB_22072008_INVEST.PLAN.4.78(v0.1)" xfId="390"/>
    <cellStyle name="_Расчет RAB_22072008_INVEST.WARM.PLAN.4.78(v0.1)" xfId="391"/>
    <cellStyle name="_Расчет RAB_22072008_INVEST_WARM_PLAN" xfId="392"/>
    <cellStyle name="_Расчет RAB_22072008_NADB.JNVLP.APTEKA.2012(v1.0)_21_02_12" xfId="2379"/>
    <cellStyle name="_Расчет RAB_22072008_NADB.JNVLS.APTEKA.2011(v1.3.3)" xfId="393"/>
    <cellStyle name="_Расчет RAB_22072008_NADB.JNVLS.APTEKA.2011(v1.3.3)_46TE.2011(v1.0)" xfId="2380"/>
    <cellStyle name="_Расчет RAB_22072008_NADB.JNVLS.APTEKA.2011(v1.3.3)_INDEX.STATION.2012(v1.0)_" xfId="394"/>
    <cellStyle name="_Расчет RAB_22072008_NADB.JNVLS.APTEKA.2011(v1.3.3)_INDEX.STATION.2012(v2.0)" xfId="395"/>
    <cellStyle name="_Расчет RAB_22072008_NADB.JNVLS.APTEKA.2011(v1.3.3)_INDEX.STATION.2012(v2.1)" xfId="2381"/>
    <cellStyle name="_Расчет RAB_22072008_NADB.JNVLS.APTEKA.2011(v1.3.3)_TEPLO.PREDEL.2012.M(v1.1)_test" xfId="2382"/>
    <cellStyle name="_Расчет RAB_22072008_NADB.JNVLS.APTEKA.2011(v1.3.4)" xfId="396"/>
    <cellStyle name="_Расчет RAB_22072008_NADB.JNVLS.APTEKA.2011(v1.3.4)_46TE.2011(v1.0)" xfId="2383"/>
    <cellStyle name="_Расчет RAB_22072008_NADB.JNVLS.APTEKA.2011(v1.3.4)_INDEX.STATION.2012(v1.0)_" xfId="397"/>
    <cellStyle name="_Расчет RAB_22072008_NADB.JNVLS.APTEKA.2011(v1.3.4)_INDEX.STATION.2012(v2.0)" xfId="398"/>
    <cellStyle name="_Расчет RAB_22072008_NADB.JNVLS.APTEKA.2011(v1.3.4)_INDEX.STATION.2012(v2.1)" xfId="2384"/>
    <cellStyle name="_Расчет RAB_22072008_NADB.JNVLS.APTEKA.2011(v1.3.4)_TEPLO.PREDEL.2012.M(v1.1)_test" xfId="2385"/>
    <cellStyle name="_Расчет RAB_22072008_PASSPORT.TEPLO.PROIZV(v2.1)" xfId="2386"/>
    <cellStyle name="_Расчет RAB_22072008_PREDEL.JKH.UTV.2011(v1.0.1)" xfId="399"/>
    <cellStyle name="_Расчет RAB_22072008_PREDEL.JKH.UTV.2011(v1.0.1)_46TE.2011(v1.0)" xfId="2387"/>
    <cellStyle name="_Расчет RAB_22072008_PREDEL.JKH.UTV.2011(v1.0.1)_INDEX.STATION.2012(v1.0)_" xfId="400"/>
    <cellStyle name="_Расчет RAB_22072008_PREDEL.JKH.UTV.2011(v1.0.1)_INDEX.STATION.2012(v2.0)" xfId="401"/>
    <cellStyle name="_Расчет RAB_22072008_PREDEL.JKH.UTV.2011(v1.0.1)_INDEX.STATION.2012(v2.1)" xfId="2388"/>
    <cellStyle name="_Расчет RAB_22072008_PREDEL.JKH.UTV.2011(v1.0.1)_TEPLO.PREDEL.2012.M(v1.1)_test" xfId="2389"/>
    <cellStyle name="_Расчет RAB_22072008_PREDEL.JKH.UTV.2011(v1.1)" xfId="402"/>
    <cellStyle name="_Расчет RAB_22072008_REP.BLR.2012(v1.0)" xfId="2390"/>
    <cellStyle name="_Расчет RAB_22072008_TEPLO.PREDEL.2012.M(v1.1)" xfId="2391"/>
    <cellStyle name="_Расчет RAB_22072008_TEST.TEMPLATE" xfId="403"/>
    <cellStyle name="_Расчет RAB_22072008_UPDATE.46EE.2011.TO.1.1" xfId="404"/>
    <cellStyle name="_Расчет RAB_22072008_UPDATE.46TE.2011.TO.1.1" xfId="2392"/>
    <cellStyle name="_Расчет RAB_22072008_UPDATE.46TE.2011.TO.1.2" xfId="2393"/>
    <cellStyle name="_Расчет RAB_22072008_UPDATE.BALANCE.WARM.2011YEAR.TO.1.1" xfId="405"/>
    <cellStyle name="_Расчет RAB_22072008_UPDATE.BALANCE.WARM.2011YEAR.TO.1.1_46TE.2011(v1.0)" xfId="2394"/>
    <cellStyle name="_Расчет RAB_22072008_UPDATE.BALANCE.WARM.2011YEAR.TO.1.1_INDEX.STATION.2012(v1.0)_" xfId="406"/>
    <cellStyle name="_Расчет RAB_22072008_UPDATE.BALANCE.WARM.2011YEAR.TO.1.1_INDEX.STATION.2012(v2.0)" xfId="407"/>
    <cellStyle name="_Расчет RAB_22072008_UPDATE.BALANCE.WARM.2011YEAR.TO.1.1_INDEX.STATION.2012(v2.1)" xfId="2395"/>
    <cellStyle name="_Расчет RAB_22072008_UPDATE.BALANCE.WARM.2011YEAR.TO.1.1_OREP.KU.2011.MONTHLY.02(v1.1)" xfId="408"/>
    <cellStyle name="_Расчет RAB_22072008_UPDATE.BALANCE.WARM.2011YEAR.TO.1.1_TEPLO.PREDEL.2012.M(v1.1)_test" xfId="2396"/>
    <cellStyle name="_Расчет RAB_22072008_UPDATE.NADB.JNVLS.APTEKA.2011.TO.1.3.4" xfId="409"/>
    <cellStyle name="_Расчет RAB_22072008_Передача 2011_с макросом" xfId="410"/>
    <cellStyle name="_Расчет RAB_Лен и МОЭСК_с 2010 года_14.04.2009_со сглаж_version 3.0_без ФСК" xfId="411"/>
    <cellStyle name="_Расчет RAB_Лен и МОЭСК_с 2010 года_14.04.2009_со сглаж_version 3.0_без ФСК 2" xfId="412"/>
    <cellStyle name="_Расчет RAB_Лен и МОЭСК_с 2010 года_14.04.2009_со сглаж_version 3.0_без ФСК 2_OREP.KU.2011.MONTHLY.02(v0.1)" xfId="413"/>
    <cellStyle name="_Расчет RAB_Лен и МОЭСК_с 2010 года_14.04.2009_со сглаж_version 3.0_без ФСК 2_OREP.KU.2011.MONTHLY.02(v0.4)" xfId="414"/>
    <cellStyle name="_Расчет RAB_Лен и МОЭСК_с 2010 года_14.04.2009_со сглаж_version 3.0_без ФСК 2_OREP.KU.2011.MONTHLY.11(v1.4)" xfId="415"/>
    <cellStyle name="_Расчет RAB_Лен и МОЭСК_с 2010 года_14.04.2009_со сглаж_version 3.0_без ФСК 2_UPDATE.OREP.KU.2011.MONTHLY.02.TO.1.2" xfId="416"/>
    <cellStyle name="_Расчет RAB_Лен и МОЭСК_с 2010 года_14.04.2009_со сглаж_version 3.0_без ФСК_46EE.2011(v1.0)" xfId="417"/>
    <cellStyle name="_Расчет RAB_Лен и МОЭСК_с 2010 года_14.04.2009_со сглаж_version 3.0_без ФСК_46EE.2011(v1.0)_46TE.2011(v1.0)" xfId="2397"/>
    <cellStyle name="_Расчет RAB_Лен и МОЭСК_с 2010 года_14.04.2009_со сглаж_version 3.0_без ФСК_46EE.2011(v1.0)_INDEX.STATION.2012(v1.0)_" xfId="418"/>
    <cellStyle name="_Расчет RAB_Лен и МОЭСК_с 2010 года_14.04.2009_со сглаж_version 3.0_без ФСК_46EE.2011(v1.0)_INDEX.STATION.2012(v2.0)" xfId="419"/>
    <cellStyle name="_Расчет RAB_Лен и МОЭСК_с 2010 года_14.04.2009_со сглаж_version 3.0_без ФСК_46EE.2011(v1.0)_INDEX.STATION.2012(v2.1)" xfId="2398"/>
    <cellStyle name="_Расчет RAB_Лен и МОЭСК_с 2010 года_14.04.2009_со сглаж_version 3.0_без ФСК_46EE.2011(v1.0)_TEPLO.PREDEL.2012.M(v1.1)_test" xfId="2399"/>
    <cellStyle name="_Расчет RAB_Лен и МОЭСК_с 2010 года_14.04.2009_со сглаж_version 3.0_без ФСК_46EE.2011(v1.2)" xfId="420"/>
    <cellStyle name="_Расчет RAB_Лен и МОЭСК_с 2010 года_14.04.2009_со сглаж_version 3.0_без ФСК_46EP.2011(v2.0)" xfId="2400"/>
    <cellStyle name="_Расчет RAB_Лен и МОЭСК_с 2010 года_14.04.2009_со сглаж_version 3.0_без ФСК_46EP.2012(v0.1)" xfId="2401"/>
    <cellStyle name="_Расчет RAB_Лен и МОЭСК_с 2010 года_14.04.2009_со сглаж_version 3.0_без ФСК_46TE.2011(v1.0)" xfId="2402"/>
    <cellStyle name="_Расчет RAB_Лен и МОЭСК_с 2010 года_14.04.2009_со сглаж_version 3.0_без ФСК_4DNS.UPDATE.EXAMPLE" xfId="2403"/>
    <cellStyle name="_Расчет RAB_Лен и МОЭСК_с 2010 года_14.04.2009_со сглаж_version 3.0_без ФСК_ARMRAZR" xfId="421"/>
    <cellStyle name="_Расчет RAB_Лен и МОЭСК_с 2010 года_14.04.2009_со сглаж_version 3.0_без ФСК_BALANCE.WARM.2010.FACT(v1.0)" xfId="422"/>
    <cellStyle name="_Расчет RAB_Лен и МОЭСК_с 2010 года_14.04.2009_со сглаж_version 3.0_без ФСК_BALANCE.WARM.2010.PLAN" xfId="423"/>
    <cellStyle name="_Расчет RAB_Лен и МОЭСК_с 2010 года_14.04.2009_со сглаж_version 3.0_без ФСК_BALANCE.WARM.2011YEAR(v0.7)" xfId="424"/>
    <cellStyle name="_Расчет RAB_Лен и МОЭСК_с 2010 года_14.04.2009_со сглаж_version 3.0_без ФСК_BALANCE.WARM.2011YEAR.NEW.UPDATE.SCHEME" xfId="425"/>
    <cellStyle name="_Расчет RAB_Лен и МОЭСК_с 2010 года_14.04.2009_со сглаж_version 3.0_без ФСК_CALC.NORMATIV.KU(v0.2)" xfId="2404"/>
    <cellStyle name="_Расчет RAB_Лен и МОЭСК_с 2010 года_14.04.2009_со сглаж_version 3.0_без ФСК_EE.2REK.P2011.4.78(v0.3)" xfId="426"/>
    <cellStyle name="_Расчет RAB_Лен и МОЭСК_с 2010 года_14.04.2009_со сглаж_version 3.0_без ФСК_FORM910.2012(v1.1)" xfId="427"/>
    <cellStyle name="_Расчет RAB_Лен и МОЭСК_с 2010 года_14.04.2009_со сглаж_version 3.0_без ФСК_INVEST.EE.PLAN.4.78(v0.1)" xfId="428"/>
    <cellStyle name="_Расчет RAB_Лен и МОЭСК_с 2010 года_14.04.2009_со сглаж_version 3.0_без ФСК_INVEST.EE.PLAN.4.78(v0.3)" xfId="429"/>
    <cellStyle name="_Расчет RAB_Лен и МОЭСК_с 2010 года_14.04.2009_со сглаж_version 3.0_без ФСК_INVEST.EE.PLAN.4.78(v1.0)" xfId="2405"/>
    <cellStyle name="_Расчет RAB_Лен и МОЭСК_с 2010 года_14.04.2009_со сглаж_version 3.0_без ФСК_INVEST.PLAN.4.78(v0.1)" xfId="430"/>
    <cellStyle name="_Расчет RAB_Лен и МОЭСК_с 2010 года_14.04.2009_со сглаж_version 3.0_без ФСК_INVEST.WARM.PLAN.4.78(v0.1)" xfId="431"/>
    <cellStyle name="_Расчет RAB_Лен и МОЭСК_с 2010 года_14.04.2009_со сглаж_version 3.0_без ФСК_INVEST_WARM_PLAN" xfId="432"/>
    <cellStyle name="_Расчет RAB_Лен и МОЭСК_с 2010 года_14.04.2009_со сглаж_version 3.0_без ФСК_NADB.JNVLP.APTEKA.2012(v1.0)_21_02_12" xfId="2406"/>
    <cellStyle name="_Расчет RAB_Лен и МОЭСК_с 2010 года_14.04.2009_со сглаж_version 3.0_без ФСК_NADB.JNVLS.APTEKA.2011(v1.3.3)" xfId="433"/>
    <cellStyle name="_Расчет RAB_Лен и МОЭСК_с 2010 года_14.04.2009_со сглаж_version 3.0_без ФСК_NADB.JNVLS.APTEKA.2011(v1.3.3)_46TE.2011(v1.0)" xfId="2407"/>
    <cellStyle name="_Расчет RAB_Лен и МОЭСК_с 2010 года_14.04.2009_со сглаж_version 3.0_без ФСК_NADB.JNVLS.APTEKA.2011(v1.3.3)_INDEX.STATION.2012(v1.0)_" xfId="434"/>
    <cellStyle name="_Расчет RAB_Лен и МОЭСК_с 2010 года_14.04.2009_со сглаж_version 3.0_без ФСК_NADB.JNVLS.APTEKA.2011(v1.3.3)_INDEX.STATION.2012(v2.0)" xfId="435"/>
    <cellStyle name="_Расчет RAB_Лен и МОЭСК_с 2010 года_14.04.2009_со сглаж_version 3.0_без ФСК_NADB.JNVLS.APTEKA.2011(v1.3.3)_INDEX.STATION.2012(v2.1)" xfId="2408"/>
    <cellStyle name="_Расчет RAB_Лен и МОЭСК_с 2010 года_14.04.2009_со сглаж_version 3.0_без ФСК_NADB.JNVLS.APTEKA.2011(v1.3.3)_TEPLO.PREDEL.2012.M(v1.1)_test" xfId="2409"/>
    <cellStyle name="_Расчет RAB_Лен и МОЭСК_с 2010 года_14.04.2009_со сглаж_version 3.0_без ФСК_NADB.JNVLS.APTEKA.2011(v1.3.4)" xfId="436"/>
    <cellStyle name="_Расчет RAB_Лен и МОЭСК_с 2010 года_14.04.2009_со сглаж_version 3.0_без ФСК_NADB.JNVLS.APTEKA.2011(v1.3.4)_46TE.2011(v1.0)" xfId="2410"/>
    <cellStyle name="_Расчет RAB_Лен и МОЭСК_с 2010 года_14.04.2009_со сглаж_version 3.0_без ФСК_NADB.JNVLS.APTEKA.2011(v1.3.4)_INDEX.STATION.2012(v1.0)_" xfId="437"/>
    <cellStyle name="_Расчет RAB_Лен и МОЭСК_с 2010 года_14.04.2009_со сглаж_version 3.0_без ФСК_NADB.JNVLS.APTEKA.2011(v1.3.4)_INDEX.STATION.2012(v2.0)" xfId="438"/>
    <cellStyle name="_Расчет RAB_Лен и МОЭСК_с 2010 года_14.04.2009_со сглаж_version 3.0_без ФСК_NADB.JNVLS.APTEKA.2011(v1.3.4)_INDEX.STATION.2012(v2.1)" xfId="2411"/>
    <cellStyle name="_Расчет RAB_Лен и МОЭСК_с 2010 года_14.04.2009_со сглаж_version 3.0_без ФСК_NADB.JNVLS.APTEKA.2011(v1.3.4)_TEPLO.PREDEL.2012.M(v1.1)_test" xfId="2412"/>
    <cellStyle name="_Расчет RAB_Лен и МОЭСК_с 2010 года_14.04.2009_со сглаж_version 3.0_без ФСК_PASSPORT.TEPLO.PROIZV(v2.1)" xfId="2413"/>
    <cellStyle name="_Расчет RAB_Лен и МОЭСК_с 2010 года_14.04.2009_со сглаж_version 3.0_без ФСК_PREDEL.JKH.UTV.2011(v1.0.1)" xfId="439"/>
    <cellStyle name="_Расчет RAB_Лен и МОЭСК_с 2010 года_14.04.2009_со сглаж_version 3.0_без ФСК_PREDEL.JKH.UTV.2011(v1.0.1)_46TE.2011(v1.0)" xfId="2414"/>
    <cellStyle name="_Расчет RAB_Лен и МОЭСК_с 2010 года_14.04.2009_со сглаж_version 3.0_без ФСК_PREDEL.JKH.UTV.2011(v1.0.1)_INDEX.STATION.2012(v1.0)_" xfId="440"/>
    <cellStyle name="_Расчет RAB_Лен и МОЭСК_с 2010 года_14.04.2009_со сглаж_version 3.0_без ФСК_PREDEL.JKH.UTV.2011(v1.0.1)_INDEX.STATION.2012(v2.0)" xfId="441"/>
    <cellStyle name="_Расчет RAB_Лен и МОЭСК_с 2010 года_14.04.2009_со сглаж_version 3.0_без ФСК_PREDEL.JKH.UTV.2011(v1.0.1)_INDEX.STATION.2012(v2.1)" xfId="2415"/>
    <cellStyle name="_Расчет RAB_Лен и МОЭСК_с 2010 года_14.04.2009_со сглаж_version 3.0_без ФСК_PREDEL.JKH.UTV.2011(v1.0.1)_TEPLO.PREDEL.2012.M(v1.1)_test" xfId="2416"/>
    <cellStyle name="_Расчет RAB_Лен и МОЭСК_с 2010 года_14.04.2009_со сглаж_version 3.0_без ФСК_PREDEL.JKH.UTV.2011(v1.1)" xfId="442"/>
    <cellStyle name="_Расчет RAB_Лен и МОЭСК_с 2010 года_14.04.2009_со сглаж_version 3.0_без ФСК_REP.BLR.2012(v1.0)" xfId="2417"/>
    <cellStyle name="_Расчет RAB_Лен и МОЭСК_с 2010 года_14.04.2009_со сглаж_version 3.0_без ФСК_TEPLO.PREDEL.2012.M(v1.1)" xfId="2418"/>
    <cellStyle name="_Расчет RAB_Лен и МОЭСК_с 2010 года_14.04.2009_со сглаж_version 3.0_без ФСК_TEST.TEMPLATE" xfId="443"/>
    <cellStyle name="_Расчет RAB_Лен и МОЭСК_с 2010 года_14.04.2009_со сглаж_version 3.0_без ФСК_UPDATE.46EE.2011.TO.1.1" xfId="444"/>
    <cellStyle name="_Расчет RAB_Лен и МОЭСК_с 2010 года_14.04.2009_со сглаж_version 3.0_без ФСК_UPDATE.46TE.2011.TO.1.1" xfId="2419"/>
    <cellStyle name="_Расчет RAB_Лен и МОЭСК_с 2010 года_14.04.2009_со сглаж_version 3.0_без ФСК_UPDATE.46TE.2011.TO.1.2" xfId="2420"/>
    <cellStyle name="_Расчет RAB_Лен и МОЭСК_с 2010 года_14.04.2009_со сглаж_version 3.0_без ФСК_UPDATE.BALANCE.WARM.2011YEAR.TO.1.1" xfId="445"/>
    <cellStyle name="_Расчет RAB_Лен и МОЭСК_с 2010 года_14.04.2009_со сглаж_version 3.0_без ФСК_UPDATE.BALANCE.WARM.2011YEAR.TO.1.1_46TE.2011(v1.0)" xfId="2421"/>
    <cellStyle name="_Расчет RAB_Лен и МОЭСК_с 2010 года_14.04.2009_со сглаж_version 3.0_без ФСК_UPDATE.BALANCE.WARM.2011YEAR.TO.1.1_INDEX.STATION.2012(v1.0)_" xfId="446"/>
    <cellStyle name="_Расчет RAB_Лен и МОЭСК_с 2010 года_14.04.2009_со сглаж_version 3.0_без ФСК_UPDATE.BALANCE.WARM.2011YEAR.TO.1.1_INDEX.STATION.2012(v2.0)" xfId="447"/>
    <cellStyle name="_Расчет RAB_Лен и МОЭСК_с 2010 года_14.04.2009_со сглаж_version 3.0_без ФСК_UPDATE.BALANCE.WARM.2011YEAR.TO.1.1_INDEX.STATION.2012(v2.1)" xfId="2422"/>
    <cellStyle name="_Расчет RAB_Лен и МОЭСК_с 2010 года_14.04.2009_со сглаж_version 3.0_без ФСК_UPDATE.BALANCE.WARM.2011YEAR.TO.1.1_OREP.KU.2011.MONTHLY.02(v1.1)" xfId="448"/>
    <cellStyle name="_Расчет RAB_Лен и МОЭСК_с 2010 года_14.04.2009_со сглаж_version 3.0_без ФСК_UPDATE.BALANCE.WARM.2011YEAR.TO.1.1_TEPLO.PREDEL.2012.M(v1.1)_test" xfId="2423"/>
    <cellStyle name="_Расчет RAB_Лен и МОЭСК_с 2010 года_14.04.2009_со сглаж_version 3.0_без ФСК_UPDATE.NADB.JNVLS.APTEKA.2011.TO.1.3.4" xfId="449"/>
    <cellStyle name="_Расчет RAB_Лен и МОЭСК_с 2010 года_14.04.2009_со сглаж_version 3.0_без ФСК_Передача 2011_с макросом" xfId="450"/>
    <cellStyle name="_Расшифровка по приоритетам_МРСК 2" xfId="451"/>
    <cellStyle name="_Реестр платежей ОАО Энергобаланс март" xfId="452"/>
    <cellStyle name="_Сб-macro 2020" xfId="453"/>
    <cellStyle name="_Свод по ИПР (2)" xfId="454"/>
    <cellStyle name="_Свод по ИПР (2)_Новая инструкция1_фст" xfId="455"/>
    <cellStyle name="_Свод2" xfId="456"/>
    <cellStyle name="_СВОДНЫЙ3" xfId="457"/>
    <cellStyle name="_Смета расходов консолидир" xfId="458"/>
    <cellStyle name="_СО 2006-2010  Прил1-1 (Дубинину)" xfId="459"/>
    <cellStyle name="_Справка фин-я и затрат (после отпуска)" xfId="460"/>
    <cellStyle name="_Справочник затрат_ЛХ_20.10.05" xfId="461"/>
    <cellStyle name="_СР_new" xfId="462"/>
    <cellStyle name="_СР_план 2009_покварт" xfId="463"/>
    <cellStyle name="_Страхов имущества 26.05.09" xfId="464"/>
    <cellStyle name="_Страхование имущества(для тарифа 2010)" xfId="465"/>
    <cellStyle name="_Структура ИП-2008 ЛО-25 03 08" xfId="466"/>
    <cellStyle name="_Сырье и материалы 2008 СВП сети ФСК+МСК розврат.расшифр" xfId="467"/>
    <cellStyle name="_таб.4-5 Указ._84-У" xfId="468"/>
    <cellStyle name="_Табл П2-5 (вар18-10-2006)" xfId="469"/>
    <cellStyle name="_Табл. 17 СПБ и ЛО" xfId="470"/>
    <cellStyle name="_таблицы для расчетов28-04-08_2006-2009_прибыль корр_по ИА" xfId="471"/>
    <cellStyle name="_таблицы для расчетов28-04-08_2006-2009_прибыль корр_по ИА_Новая инструкция1_фст" xfId="472"/>
    <cellStyle name="_таблицы для расчетов28-04-08_2006-2009с ИА" xfId="473"/>
    <cellStyle name="_таблицы для расчетов28-04-08_2006-2009с ИА_Новая инструкция1_фст" xfId="474"/>
    <cellStyle name="_ТЭП по планированию доходов на передачу ээ" xfId="475"/>
    <cellStyle name="_ТЭП формат" xfId="476"/>
    <cellStyle name="_Услуги производственного характера " xfId="477"/>
    <cellStyle name="_услуги сторонних по ремонту" xfId="478"/>
    <cellStyle name="_услуги сторонних по ремонту_СП 1 кв. 2007г." xfId="479"/>
    <cellStyle name="_Ф-5.Услуги сторонних организаций (III,IV кв.2007год)" xfId="480"/>
    <cellStyle name="_Финальная версия с визой РЭК" xfId="481"/>
    <cellStyle name="_Форма 6  РТК.xls(отчет по Адр пр. ЛО)" xfId="482"/>
    <cellStyle name="_Форма 6  РТК.xls(отчет по Адр пр. ЛО)_Новая инструкция1_фст" xfId="483"/>
    <cellStyle name="_Формат ДДС" xfId="484"/>
    <cellStyle name="_Формат ДПН (предложения ФСК) 01.02.08г. Сравнение" xfId="485"/>
    <cellStyle name="_Формат разбивки по МРСК_РСК" xfId="486"/>
    <cellStyle name="_Формат разбивки по МРСК_РСК_Новая инструкция1_фст" xfId="487"/>
    <cellStyle name="_Формат расчета амортизации" xfId="488"/>
    <cellStyle name="_Формат расчета амортизации (факт 1 кв., план 2-4 кв.)" xfId="489"/>
    <cellStyle name="_Формат расчета амортизации (факт 1 кв., план 2-4 кв.)_город" xfId="490"/>
    <cellStyle name="_Формат расчета амортизации (факт 1 кв., план 2-4 кв.)_область" xfId="491"/>
    <cellStyle name="_Формат расчета налога на имущество" xfId="492"/>
    <cellStyle name="_Формат_для Согласования" xfId="493"/>
    <cellStyle name="_Формат_для Согласования_Новая инструкция1_фст" xfId="494"/>
    <cellStyle name="_Формат-РСК_2007_12 02 06_м" xfId="495"/>
    <cellStyle name="_Форматы УУ_12 _1_1_1_1" xfId="496"/>
    <cellStyle name="_Форматы УУ_резерв" xfId="497"/>
    <cellStyle name="_формы Ленэнерго -изменения2" xfId="498"/>
    <cellStyle name="_фск, выручка, потери" xfId="499"/>
    <cellStyle name="_ХХХ Прил 2 Формы бюджетных документов 2007" xfId="500"/>
    <cellStyle name="_ХХХ Прил 2 Формы бюджетных документов 2007_!Кальк_Славэнерго_2012(в3)" xfId="501"/>
    <cellStyle name="_ХХХ Прил 2 Формы бюджетных документов 2007_seti.itog.4.78(v1.0) ломо" xfId="502"/>
    <cellStyle name="_ХХХ Прил 2 Формы бюджетных документов 2007_seti.itog.4.78(v1.0) ржд" xfId="503"/>
    <cellStyle name="_ХХХ Прил 2 Формы бюджетных документов 2007_Курортэнерго_2011" xfId="504"/>
    <cellStyle name="_ХХХ Прил 2 Формы бюджетных документов 2007_Расчет эл_эн КОМИ 2011 новые потери" xfId="505"/>
    <cellStyle name="_ХХХ Прил 2 Формы бюджетных документов 2007_Расчет эл_эн КОМИ 2011 новые потери_Расчет эл_эн СП Росэнерго 2012-2014" xfId="506"/>
    <cellStyle name="_ХХХ Прил 2 Формы бюджетных документов 2007_Расчет эл_эн Новгород 2011 08 10 2010" xfId="507"/>
    <cellStyle name="_ХХХ Прил 2 Формы бюджетных документов 2007_Расчет эл_эн Новгород 2011 08 10 2010_Расчет эл_эн СП Росэнерго 2012-2014" xfId="508"/>
    <cellStyle name="_ХХХ Прил 2 Формы бюджетных документов 2007_Расчет эл_эн ПСКОВ 2011 09 10 2010" xfId="509"/>
    <cellStyle name="_ХХХ Прил 2 Формы бюджетных документов 2007_Расчет эл_эн ПСКОВ 2011 09 10 2010_Расчет эл_эн СП Росэнерго 2012-2014" xfId="510"/>
    <cellStyle name="_ХХХ Прил 2 Формы бюджетных документов 2007_Расчет эл_эн СП Росэнерго 2012-2014" xfId="511"/>
    <cellStyle name="_ХХХ Прил 2 Формы бюджетных документов 2007_Расчет эл-эн Архангельск 2011 08 10 2010" xfId="512"/>
    <cellStyle name="_ХХХ Прил 2 Формы бюджетных документов 2007_Расчет эл-эн Архангельск 2011 08 10 2010_Расчет эл_эн СП Росэнерго 2012-2014" xfId="513"/>
    <cellStyle name="_ХХХ Прил 2 Формы бюджетных документов 2007_Расшифровка для аудита 2011 КСК" xfId="514"/>
    <cellStyle name="_ХХХ Прил 2 Формы бюджетных документов 2007_Расшифровка для аудита 2011 КСК_Расчет эл_эн СП Росэнерго 2012-2014" xfId="515"/>
    <cellStyle name="_ХХХ Прил 2 Формы бюджетных документов 2007_Расшифровка для аудита 2011 КСК_ТАБЛ_Росэнерго на 2012_расчет" xfId="516"/>
    <cellStyle name="_ХХХ Прил 2 Формы бюджетных документов 2007_Табл.эксперт_ЦЭК_пер.эл.эн_2011_26.12.10_потери" xfId="517"/>
    <cellStyle name="_ХХХ Прил 2 Формы бюджетных документов 2007_ТАБЛ_КСК_2011" xfId="518"/>
    <cellStyle name="_ХХХ Прил 2 Формы бюджетных документов 2007_ТАБЛ_КСК_2011_Расчет эл_эн СП Росэнерго 2012-2014" xfId="519"/>
    <cellStyle name="_ХХХ Прил 2 Формы бюджетных документов 2007_ТАБЛ_КСК_2011_ТАБЛ_Росэнерго на 2012_расчет" xfId="520"/>
    <cellStyle name="_ХХХ Прил 2 Формы бюджетных документов 2007_ТАБЛ_Росэнерго на 2012_расчет" xfId="521"/>
    <cellStyle name="_ХХХ Прил 2 Формы бюджетных документов 2007_шаблон итог_2009_метрополитен ээн" xfId="522"/>
    <cellStyle name="_ШАБЛОН ПО ПРЕДОСТАВЛЕНИЮ ОТЧЕТНОСТИ3" xfId="523"/>
    <cellStyle name="_экон.форм-т ВО 1 с разбивкой" xfId="524"/>
    <cellStyle name="_экон.форм-т ВО 1 с разбивкой_Новая инструкция1_фст" xfId="525"/>
    <cellStyle name="’К‰Э [0.00]" xfId="526"/>
    <cellStyle name="”€ќђќ‘ћ‚›‰" xfId="527"/>
    <cellStyle name="”€љ‘€ђћ‚ђќќ›‰" xfId="528"/>
    <cellStyle name="”ќђќ‘ћ‚›‰" xfId="529"/>
    <cellStyle name="”љ‘ђћ‚ђќќ›‰" xfId="530"/>
    <cellStyle name="„…ќ…†ќ›‰" xfId="531"/>
    <cellStyle name="€’ћѓћ‚›‰" xfId="532"/>
    <cellStyle name="‡ђѓћ‹ћ‚ћљ1" xfId="533"/>
    <cellStyle name="‡ђѓћ‹ћ‚ћљ2" xfId="534"/>
    <cellStyle name="’ћѓћ‚›‰" xfId="535"/>
    <cellStyle name="" xfId="2424"/>
    <cellStyle name="" xfId="2425"/>
    <cellStyle name=" 2" xfId="2426"/>
    <cellStyle name=" 2" xfId="2427"/>
    <cellStyle name=" 3" xfId="2428"/>
    <cellStyle name=" 3" xfId="2429"/>
    <cellStyle name=" 4" xfId="2430"/>
    <cellStyle name=" 4" xfId="2431"/>
    <cellStyle name=" 5" xfId="2432"/>
    <cellStyle name=" 6" xfId="2433"/>
    <cellStyle name=" 7" xfId="2434"/>
    <cellStyle name=" 8" xfId="2435"/>
    <cellStyle name=" 9" xfId="2436"/>
    <cellStyle name="_АлтайРЖДЗапсиб2009" xfId="2437"/>
    <cellStyle name="_АлтайРЖДЗапсиб2009" xfId="2438"/>
    <cellStyle name="_АстраханьРЖДПриволжская2009" xfId="2439"/>
    <cellStyle name="_АстраханьРЖДПриволжская2009" xfId="2440"/>
    <cellStyle name="_киров" xfId="2441"/>
    <cellStyle name="_киров" xfId="2442"/>
    <cellStyle name="_МоскваРЖДМоск2009" xfId="2443"/>
    <cellStyle name="_МоскваРЖДМоск2009" xfId="2444"/>
    <cellStyle name="" xfId="2445"/>
    <cellStyle name="" xfId="2446"/>
    <cellStyle name=" 2" xfId="2447"/>
    <cellStyle name=" 2" xfId="2448"/>
    <cellStyle name=" 3" xfId="2449"/>
    <cellStyle name=" 3" xfId="2450"/>
    <cellStyle name=" 4" xfId="2451"/>
    <cellStyle name=" 4" xfId="2452"/>
    <cellStyle name="_АлтайРЖДЗапсиб2009" xfId="2453"/>
    <cellStyle name="_АлтайРЖДЗапсиб2009" xfId="2454"/>
    <cellStyle name="_АстраханьРЖДПриволжская2009" xfId="2455"/>
    <cellStyle name="_АстраханьРЖДПриволжская2009" xfId="2456"/>
    <cellStyle name="_киров" xfId="2457"/>
    <cellStyle name="_киров" xfId="2458"/>
    <cellStyle name="_МоскваРЖДМоск2009" xfId="2459"/>
    <cellStyle name="_МоскваРЖДМоск2009" xfId="2460"/>
    <cellStyle name="" xfId="2461"/>
    <cellStyle name=" 2" xfId="2462"/>
    <cellStyle name=" 3" xfId="2463"/>
    <cellStyle name=" 4" xfId="2464"/>
    <cellStyle name="_киров" xfId="2465"/>
    <cellStyle name="1" xfId="2466"/>
    <cellStyle name="1 2" xfId="2467"/>
    <cellStyle name="1 3" xfId="2468"/>
    <cellStyle name="1 4" xfId="2469"/>
    <cellStyle name="2" xfId="2470"/>
    <cellStyle name="2 2" xfId="2471"/>
    <cellStyle name="2 3" xfId="2472"/>
    <cellStyle name="2 4" xfId="2473"/>
    <cellStyle name="1Normal" xfId="536"/>
    <cellStyle name="20% - Accent1" xfId="537"/>
    <cellStyle name="20% - Accent1 2" xfId="538"/>
    <cellStyle name="20% - Accent1 3" xfId="539"/>
    <cellStyle name="20% - Accent1_46EE.2011(v1.0)" xfId="540"/>
    <cellStyle name="20% - Accent2" xfId="541"/>
    <cellStyle name="20% - Accent2 2" xfId="542"/>
    <cellStyle name="20% - Accent2 3" xfId="543"/>
    <cellStyle name="20% - Accent2_46EE.2011(v1.0)" xfId="544"/>
    <cellStyle name="20% - Accent3" xfId="545"/>
    <cellStyle name="20% - Accent3 2" xfId="546"/>
    <cellStyle name="20% - Accent3 3" xfId="547"/>
    <cellStyle name="20% - Accent3_46EE.2011(v1.0)" xfId="548"/>
    <cellStyle name="20% - Accent4" xfId="549"/>
    <cellStyle name="20% - Accent4 2" xfId="550"/>
    <cellStyle name="20% - Accent4 3" xfId="551"/>
    <cellStyle name="20% - Accent4_46EE.2011(v1.0)" xfId="552"/>
    <cellStyle name="20% - Accent5" xfId="553"/>
    <cellStyle name="20% - Accent5 2" xfId="554"/>
    <cellStyle name="20% - Accent5 3" xfId="555"/>
    <cellStyle name="20% - Accent5_46EE.2011(v1.0)" xfId="556"/>
    <cellStyle name="20% - Accent6" xfId="557"/>
    <cellStyle name="20% - Accent6 2" xfId="558"/>
    <cellStyle name="20% - Accent6 3" xfId="559"/>
    <cellStyle name="20% - Accent6_46EE.2011(v1.0)" xfId="560"/>
    <cellStyle name="20% - Акцент1 10" xfId="561"/>
    <cellStyle name="20% - Акцент1 10 10" xfId="2474"/>
    <cellStyle name="20% - Акцент1 10 11" xfId="2475"/>
    <cellStyle name="20% - Акцент1 10 12" xfId="2476"/>
    <cellStyle name="20% - Акцент1 10 13" xfId="2477"/>
    <cellStyle name="20% - Акцент1 10 14" xfId="2478"/>
    <cellStyle name="20% - Акцент1 10 2" xfId="2479"/>
    <cellStyle name="20% - Акцент1 10 3" xfId="2480"/>
    <cellStyle name="20% - Акцент1 10 4" xfId="2481"/>
    <cellStyle name="20% - Акцент1 10 5" xfId="2482"/>
    <cellStyle name="20% - Акцент1 10 6" xfId="2483"/>
    <cellStyle name="20% - Акцент1 10 7" xfId="2484"/>
    <cellStyle name="20% - Акцент1 10 8" xfId="2485"/>
    <cellStyle name="20% - Акцент1 10 9" xfId="2486"/>
    <cellStyle name="20% - Акцент1 11" xfId="2487"/>
    <cellStyle name="20% - Акцент1 11 10" xfId="2488"/>
    <cellStyle name="20% - Акцент1 11 11" xfId="2489"/>
    <cellStyle name="20% - Акцент1 11 12" xfId="2490"/>
    <cellStyle name="20% - Акцент1 11 13" xfId="2491"/>
    <cellStyle name="20% - Акцент1 11 14" xfId="2492"/>
    <cellStyle name="20% - Акцент1 11 2" xfId="2493"/>
    <cellStyle name="20% - Акцент1 11 3" xfId="2494"/>
    <cellStyle name="20% - Акцент1 11 4" xfId="2495"/>
    <cellStyle name="20% - Акцент1 11 5" xfId="2496"/>
    <cellStyle name="20% - Акцент1 11 6" xfId="2497"/>
    <cellStyle name="20% - Акцент1 11 7" xfId="2498"/>
    <cellStyle name="20% - Акцент1 11 8" xfId="2499"/>
    <cellStyle name="20% - Акцент1 11 9" xfId="2500"/>
    <cellStyle name="20% - Акцент1 12" xfId="2501"/>
    <cellStyle name="20% - Акцент1 12 10" xfId="2502"/>
    <cellStyle name="20% - Акцент1 12 11" xfId="2503"/>
    <cellStyle name="20% - Акцент1 12 12" xfId="2504"/>
    <cellStyle name="20% - Акцент1 12 13" xfId="2505"/>
    <cellStyle name="20% - Акцент1 12 2" xfId="2506"/>
    <cellStyle name="20% - Акцент1 12 3" xfId="2507"/>
    <cellStyle name="20% - Акцент1 12 4" xfId="2508"/>
    <cellStyle name="20% - Акцент1 12 5" xfId="2509"/>
    <cellStyle name="20% - Акцент1 12 6" xfId="2510"/>
    <cellStyle name="20% - Акцент1 12 7" xfId="2511"/>
    <cellStyle name="20% - Акцент1 12 8" xfId="2512"/>
    <cellStyle name="20% - Акцент1 12 9" xfId="2513"/>
    <cellStyle name="20% - Акцент1 13" xfId="2514"/>
    <cellStyle name="20% - Акцент1 13 2" xfId="2515"/>
    <cellStyle name="20% - Акцент1 13 3" xfId="2516"/>
    <cellStyle name="20% - Акцент1 13 4" xfId="2517"/>
    <cellStyle name="20% - Акцент1 14" xfId="2518"/>
    <cellStyle name="20% - Акцент1 14 2" xfId="2519"/>
    <cellStyle name="20% - Акцент1 14 3" xfId="2520"/>
    <cellStyle name="20% - Акцент1 14 4" xfId="2521"/>
    <cellStyle name="20% - Акцент1 15" xfId="2522"/>
    <cellStyle name="20% - Акцент1 15 2" xfId="2523"/>
    <cellStyle name="20% - Акцент1 15 3" xfId="2524"/>
    <cellStyle name="20% - Акцент1 15 4" xfId="2525"/>
    <cellStyle name="20% - Акцент1 16" xfId="2526"/>
    <cellStyle name="20% - Акцент1 16 2" xfId="2527"/>
    <cellStyle name="20% - Акцент1 16 3" xfId="2528"/>
    <cellStyle name="20% - Акцент1 16 4" xfId="2529"/>
    <cellStyle name="20% - Акцент1 17" xfId="2530"/>
    <cellStyle name="20% - Акцент1 17 2" xfId="2531"/>
    <cellStyle name="20% - Акцент1 17 3" xfId="2532"/>
    <cellStyle name="20% - Акцент1 17 4" xfId="2533"/>
    <cellStyle name="20% - Акцент1 18" xfId="2534"/>
    <cellStyle name="20% - Акцент1 18 2" xfId="2535"/>
    <cellStyle name="20% - Акцент1 18 3" xfId="2536"/>
    <cellStyle name="20% - Акцент1 18 4" xfId="2537"/>
    <cellStyle name="20% - Акцент1 19" xfId="2538"/>
    <cellStyle name="20% - Акцент1 19 2" xfId="2539"/>
    <cellStyle name="20% - Акцент1 19 3" xfId="2540"/>
    <cellStyle name="20% - Акцент1 19 4" xfId="2541"/>
    <cellStyle name="20% - Акцент1 2" xfId="562"/>
    <cellStyle name="20% - Акцент1 2 10" xfId="2542"/>
    <cellStyle name="20% - Акцент1 2 11" xfId="2543"/>
    <cellStyle name="20% - Акцент1 2 12" xfId="2544"/>
    <cellStyle name="20% - Акцент1 2 13" xfId="2545"/>
    <cellStyle name="20% - Акцент1 2 14" xfId="2546"/>
    <cellStyle name="20% - Акцент1 2 15" xfId="2547"/>
    <cellStyle name="20% - Акцент1 2 16" xfId="2548"/>
    <cellStyle name="20% - Акцент1 2 17" xfId="2549"/>
    <cellStyle name="20% - Акцент1 2 18" xfId="2550"/>
    <cellStyle name="20% - Акцент1 2 19" xfId="2551"/>
    <cellStyle name="20% - Акцент1 2 2" xfId="563"/>
    <cellStyle name="20% - Акцент1 2 20" xfId="2552"/>
    <cellStyle name="20% - Акцент1 2 21" xfId="2553"/>
    <cellStyle name="20% - Акцент1 2 22" xfId="2554"/>
    <cellStyle name="20% - Акцент1 2 23" xfId="2555"/>
    <cellStyle name="20% - Акцент1 2 24" xfId="2556"/>
    <cellStyle name="20% - Акцент1 2 25" xfId="2557"/>
    <cellStyle name="20% - Акцент1 2 26" xfId="2558"/>
    <cellStyle name="20% - Акцент1 2 3" xfId="564"/>
    <cellStyle name="20% - Акцент1 2 4" xfId="2559"/>
    <cellStyle name="20% - Акцент1 2 5" xfId="2560"/>
    <cellStyle name="20% - Акцент1 2 6" xfId="2561"/>
    <cellStyle name="20% - Акцент1 2 7" xfId="2562"/>
    <cellStyle name="20% - Акцент1 2 8" xfId="2563"/>
    <cellStyle name="20% - Акцент1 2 9" xfId="2564"/>
    <cellStyle name="20% - Акцент1 2_46EE.2011(v1.0)" xfId="565"/>
    <cellStyle name="20% - Акцент1 20" xfId="2565"/>
    <cellStyle name="20% - Акцент1 20 2" xfId="2566"/>
    <cellStyle name="20% - Акцент1 20 3" xfId="2567"/>
    <cellStyle name="20% - Акцент1 20 4" xfId="2568"/>
    <cellStyle name="20% - Акцент1 21" xfId="2569"/>
    <cellStyle name="20% - Акцент1 21 2" xfId="2570"/>
    <cellStyle name="20% - Акцент1 21 3" xfId="2571"/>
    <cellStyle name="20% - Акцент1 21 4" xfId="2572"/>
    <cellStyle name="20% - Акцент1 22" xfId="2573"/>
    <cellStyle name="20% - Акцент1 22 2" xfId="2574"/>
    <cellStyle name="20% - Акцент1 22 3" xfId="2575"/>
    <cellStyle name="20% - Акцент1 22 4" xfId="2576"/>
    <cellStyle name="20% - Акцент1 23" xfId="2577"/>
    <cellStyle name="20% - Акцент1 23 2" xfId="2578"/>
    <cellStyle name="20% - Акцент1 23 3" xfId="2579"/>
    <cellStyle name="20% - Акцент1 23 4" xfId="2580"/>
    <cellStyle name="20% - Акцент1 24" xfId="2581"/>
    <cellStyle name="20% - Акцент1 24 2" xfId="2582"/>
    <cellStyle name="20% - Акцент1 24 3" xfId="2583"/>
    <cellStyle name="20% - Акцент1 24 4" xfId="2584"/>
    <cellStyle name="20% - Акцент1 25" xfId="2585"/>
    <cellStyle name="20% - Акцент1 26" xfId="2586"/>
    <cellStyle name="20% - Акцент1 27" xfId="2587"/>
    <cellStyle name="20% - Акцент1 28" xfId="2588"/>
    <cellStyle name="20% - Акцент1 29" xfId="2589"/>
    <cellStyle name="20% - Акцент1 3" xfId="566"/>
    <cellStyle name="20% - Акцент1 3 10" xfId="2590"/>
    <cellStyle name="20% - Акцент1 3 11" xfId="2591"/>
    <cellStyle name="20% - Акцент1 3 12" xfId="2592"/>
    <cellStyle name="20% - Акцент1 3 13" xfId="2593"/>
    <cellStyle name="20% - Акцент1 3 14" xfId="2594"/>
    <cellStyle name="20% - Акцент1 3 15" xfId="2595"/>
    <cellStyle name="20% - Акцент1 3 16" xfId="2596"/>
    <cellStyle name="20% - Акцент1 3 17" xfId="2597"/>
    <cellStyle name="20% - Акцент1 3 18" xfId="2598"/>
    <cellStyle name="20% - Акцент1 3 19" xfId="2599"/>
    <cellStyle name="20% - Акцент1 3 2" xfId="567"/>
    <cellStyle name="20% - Акцент1 3 20" xfId="2600"/>
    <cellStyle name="20% - Акцент1 3 21" xfId="2601"/>
    <cellStyle name="20% - Акцент1 3 22" xfId="2602"/>
    <cellStyle name="20% - Акцент1 3 23" xfId="2603"/>
    <cellStyle name="20% - Акцент1 3 24" xfId="2604"/>
    <cellStyle name="20% - Акцент1 3 25" xfId="2605"/>
    <cellStyle name="20% - Акцент1 3 26" xfId="2606"/>
    <cellStyle name="20% - Акцент1 3 3" xfId="568"/>
    <cellStyle name="20% - Акцент1 3 4" xfId="2607"/>
    <cellStyle name="20% - Акцент1 3 5" xfId="2608"/>
    <cellStyle name="20% - Акцент1 3 6" xfId="2609"/>
    <cellStyle name="20% - Акцент1 3 7" xfId="2610"/>
    <cellStyle name="20% - Акцент1 3 8" xfId="2611"/>
    <cellStyle name="20% - Акцент1 3 9" xfId="2612"/>
    <cellStyle name="20% - Акцент1 3_46EE.2011(v1.0)" xfId="569"/>
    <cellStyle name="20% - Акцент1 30" xfId="2613"/>
    <cellStyle name="20% - Акцент1 31" xfId="2614"/>
    <cellStyle name="20% - Акцент1 32" xfId="2615"/>
    <cellStyle name="20% - Акцент1 33" xfId="2616"/>
    <cellStyle name="20% - Акцент1 34" xfId="2617"/>
    <cellStyle name="20% - Акцент1 35" xfId="2618"/>
    <cellStyle name="20% - Акцент1 36" xfId="2619"/>
    <cellStyle name="20% - Акцент1 37" xfId="2620"/>
    <cellStyle name="20% - Акцент1 38" xfId="2621"/>
    <cellStyle name="20% - Акцент1 39" xfId="2622"/>
    <cellStyle name="20% - Акцент1 4" xfId="570"/>
    <cellStyle name="20% - Акцент1 4 10" xfId="2623"/>
    <cellStyle name="20% - Акцент1 4 11" xfId="2624"/>
    <cellStyle name="20% - Акцент1 4 12" xfId="2625"/>
    <cellStyle name="20% - Акцент1 4 13" xfId="2626"/>
    <cellStyle name="20% - Акцент1 4 14" xfId="2627"/>
    <cellStyle name="20% - Акцент1 4 15" xfId="2628"/>
    <cellStyle name="20% - Акцент1 4 16" xfId="2629"/>
    <cellStyle name="20% - Акцент1 4 17" xfId="2630"/>
    <cellStyle name="20% - Акцент1 4 18" xfId="2631"/>
    <cellStyle name="20% - Акцент1 4 19" xfId="2632"/>
    <cellStyle name="20% - Акцент1 4 2" xfId="571"/>
    <cellStyle name="20% - Акцент1 4 20" xfId="2633"/>
    <cellStyle name="20% - Акцент1 4 21" xfId="2634"/>
    <cellStyle name="20% - Акцент1 4 22" xfId="2635"/>
    <cellStyle name="20% - Акцент1 4 23" xfId="2636"/>
    <cellStyle name="20% - Акцент1 4 3" xfId="572"/>
    <cellStyle name="20% - Акцент1 4 4" xfId="2637"/>
    <cellStyle name="20% - Акцент1 4 5" xfId="2638"/>
    <cellStyle name="20% - Акцент1 4 6" xfId="2639"/>
    <cellStyle name="20% - Акцент1 4 7" xfId="2640"/>
    <cellStyle name="20% - Акцент1 4 8" xfId="2641"/>
    <cellStyle name="20% - Акцент1 4 9" xfId="2642"/>
    <cellStyle name="20% - Акцент1 4_46EE.2011(v1.0)" xfId="573"/>
    <cellStyle name="20% - Акцент1 40" xfId="2643"/>
    <cellStyle name="20% - Акцент1 41" xfId="2644"/>
    <cellStyle name="20% - Акцент1 42" xfId="2645"/>
    <cellStyle name="20% - Акцент1 43" xfId="2646"/>
    <cellStyle name="20% - Акцент1 44" xfId="2647"/>
    <cellStyle name="20% - Акцент1 45" xfId="2648"/>
    <cellStyle name="20% - Акцент1 46" xfId="2649"/>
    <cellStyle name="20% - Акцент1 47" xfId="2650"/>
    <cellStyle name="20% - Акцент1 48" xfId="2651"/>
    <cellStyle name="20% - Акцент1 49" xfId="2652"/>
    <cellStyle name="20% - Акцент1 5" xfId="574"/>
    <cellStyle name="20% - Акцент1 5 2" xfId="575"/>
    <cellStyle name="20% - Акцент1 5 3" xfId="576"/>
    <cellStyle name="20% - Акцент1 5_46EE.2011(v1.0)" xfId="577"/>
    <cellStyle name="20% - Акцент1 50" xfId="2653"/>
    <cellStyle name="20% - Акцент1 51" xfId="2654"/>
    <cellStyle name="20% - Акцент1 52" xfId="2655"/>
    <cellStyle name="20% - Акцент1 53" xfId="2656"/>
    <cellStyle name="20% - Акцент1 54" xfId="2657"/>
    <cellStyle name="20% - Акцент1 55" xfId="2658"/>
    <cellStyle name="20% - Акцент1 56" xfId="2659"/>
    <cellStyle name="20% - Акцент1 57" xfId="2660"/>
    <cellStyle name="20% - Акцент1 58" xfId="2661"/>
    <cellStyle name="20% - Акцент1 59" xfId="2662"/>
    <cellStyle name="20% - Акцент1 6" xfId="578"/>
    <cellStyle name="20% - Акцент1 6 2" xfId="579"/>
    <cellStyle name="20% - Акцент1 6 3" xfId="580"/>
    <cellStyle name="20% - Акцент1 6_46EE.2011(v1.0)" xfId="581"/>
    <cellStyle name="20% - Акцент1 60" xfId="2663"/>
    <cellStyle name="20% - Акцент1 61" xfId="2664"/>
    <cellStyle name="20% - Акцент1 62" xfId="2665"/>
    <cellStyle name="20% - Акцент1 63" xfId="2666"/>
    <cellStyle name="20% - Акцент1 64" xfId="2667"/>
    <cellStyle name="20% - Акцент1 65" xfId="2668"/>
    <cellStyle name="20% - Акцент1 66" xfId="2669"/>
    <cellStyle name="20% - Акцент1 67" xfId="2670"/>
    <cellStyle name="20% - Акцент1 68" xfId="2671"/>
    <cellStyle name="20% - Акцент1 69" xfId="2672"/>
    <cellStyle name="20% - Акцент1 7" xfId="582"/>
    <cellStyle name="20% - Акцент1 7 10" xfId="2673"/>
    <cellStyle name="20% - Акцент1 7 11" xfId="2674"/>
    <cellStyle name="20% - Акцент1 7 12" xfId="2675"/>
    <cellStyle name="20% - Акцент1 7 13" xfId="2676"/>
    <cellStyle name="20% - Акцент1 7 14" xfId="2677"/>
    <cellStyle name="20% - Акцент1 7 2" xfId="583"/>
    <cellStyle name="20% - Акцент1 7 3" xfId="584"/>
    <cellStyle name="20% - Акцент1 7 4" xfId="2678"/>
    <cellStyle name="20% - Акцент1 7 5" xfId="2679"/>
    <cellStyle name="20% - Акцент1 7 6" xfId="2680"/>
    <cellStyle name="20% - Акцент1 7 7" xfId="2681"/>
    <cellStyle name="20% - Акцент1 7 8" xfId="2682"/>
    <cellStyle name="20% - Акцент1 7 9" xfId="2683"/>
    <cellStyle name="20% - Акцент1 7_46EE.2011(v1.0)" xfId="585"/>
    <cellStyle name="20% - Акцент1 8" xfId="586"/>
    <cellStyle name="20% - Акцент1 8 10" xfId="2684"/>
    <cellStyle name="20% - Акцент1 8 11" xfId="2685"/>
    <cellStyle name="20% - Акцент1 8 12" xfId="2686"/>
    <cellStyle name="20% - Акцент1 8 13" xfId="2687"/>
    <cellStyle name="20% - Акцент1 8 14" xfId="2688"/>
    <cellStyle name="20% - Акцент1 8 2" xfId="587"/>
    <cellStyle name="20% - Акцент1 8 3" xfId="588"/>
    <cellStyle name="20% - Акцент1 8 4" xfId="2689"/>
    <cellStyle name="20% - Акцент1 8 5" xfId="2690"/>
    <cellStyle name="20% - Акцент1 8 6" xfId="2691"/>
    <cellStyle name="20% - Акцент1 8 7" xfId="2692"/>
    <cellStyle name="20% - Акцент1 8 8" xfId="2693"/>
    <cellStyle name="20% - Акцент1 8 9" xfId="2694"/>
    <cellStyle name="20% - Акцент1 8_46EE.2011(v1.0)" xfId="589"/>
    <cellStyle name="20% - Акцент1 9" xfId="590"/>
    <cellStyle name="20% - Акцент1 9 10" xfId="2695"/>
    <cellStyle name="20% - Акцент1 9 11" xfId="2696"/>
    <cellStyle name="20% - Акцент1 9 12" xfId="2697"/>
    <cellStyle name="20% - Акцент1 9 13" xfId="2698"/>
    <cellStyle name="20% - Акцент1 9 14" xfId="2699"/>
    <cellStyle name="20% - Акцент1 9 2" xfId="591"/>
    <cellStyle name="20% - Акцент1 9 3" xfId="592"/>
    <cellStyle name="20% - Акцент1 9 4" xfId="2700"/>
    <cellStyle name="20% - Акцент1 9 5" xfId="2701"/>
    <cellStyle name="20% - Акцент1 9 6" xfId="2702"/>
    <cellStyle name="20% - Акцент1 9 7" xfId="2703"/>
    <cellStyle name="20% - Акцент1 9 8" xfId="2704"/>
    <cellStyle name="20% - Акцент1 9 9" xfId="2705"/>
    <cellStyle name="20% - Акцент1 9_46EE.2011(v1.0)" xfId="593"/>
    <cellStyle name="20% - Акцент2 10" xfId="594"/>
    <cellStyle name="20% - Акцент2 10 10" xfId="2706"/>
    <cellStyle name="20% - Акцент2 10 11" xfId="2707"/>
    <cellStyle name="20% - Акцент2 10 12" xfId="2708"/>
    <cellStyle name="20% - Акцент2 10 13" xfId="2709"/>
    <cellStyle name="20% - Акцент2 10 14" xfId="2710"/>
    <cellStyle name="20% - Акцент2 10 2" xfId="2711"/>
    <cellStyle name="20% - Акцент2 10 3" xfId="2712"/>
    <cellStyle name="20% - Акцент2 10 4" xfId="2713"/>
    <cellStyle name="20% - Акцент2 10 5" xfId="2714"/>
    <cellStyle name="20% - Акцент2 10 6" xfId="2715"/>
    <cellStyle name="20% - Акцент2 10 7" xfId="2716"/>
    <cellStyle name="20% - Акцент2 10 8" xfId="2717"/>
    <cellStyle name="20% - Акцент2 10 9" xfId="2718"/>
    <cellStyle name="20% - Акцент2 11" xfId="2719"/>
    <cellStyle name="20% - Акцент2 11 10" xfId="2720"/>
    <cellStyle name="20% - Акцент2 11 11" xfId="2721"/>
    <cellStyle name="20% - Акцент2 11 12" xfId="2722"/>
    <cellStyle name="20% - Акцент2 11 13" xfId="2723"/>
    <cellStyle name="20% - Акцент2 11 14" xfId="2724"/>
    <cellStyle name="20% - Акцент2 11 2" xfId="2725"/>
    <cellStyle name="20% - Акцент2 11 3" xfId="2726"/>
    <cellStyle name="20% - Акцент2 11 4" xfId="2727"/>
    <cellStyle name="20% - Акцент2 11 5" xfId="2728"/>
    <cellStyle name="20% - Акцент2 11 6" xfId="2729"/>
    <cellStyle name="20% - Акцент2 11 7" xfId="2730"/>
    <cellStyle name="20% - Акцент2 11 8" xfId="2731"/>
    <cellStyle name="20% - Акцент2 11 9" xfId="2732"/>
    <cellStyle name="20% - Акцент2 12" xfId="2733"/>
    <cellStyle name="20% - Акцент2 12 10" xfId="2734"/>
    <cellStyle name="20% - Акцент2 12 11" xfId="2735"/>
    <cellStyle name="20% - Акцент2 12 12" xfId="2736"/>
    <cellStyle name="20% - Акцент2 12 13" xfId="2737"/>
    <cellStyle name="20% - Акцент2 12 2" xfId="2738"/>
    <cellStyle name="20% - Акцент2 12 3" xfId="2739"/>
    <cellStyle name="20% - Акцент2 12 4" xfId="2740"/>
    <cellStyle name="20% - Акцент2 12 5" xfId="2741"/>
    <cellStyle name="20% - Акцент2 12 6" xfId="2742"/>
    <cellStyle name="20% - Акцент2 12 7" xfId="2743"/>
    <cellStyle name="20% - Акцент2 12 8" xfId="2744"/>
    <cellStyle name="20% - Акцент2 12 9" xfId="2745"/>
    <cellStyle name="20% - Акцент2 13" xfId="2746"/>
    <cellStyle name="20% - Акцент2 13 2" xfId="2747"/>
    <cellStyle name="20% - Акцент2 13 3" xfId="2748"/>
    <cellStyle name="20% - Акцент2 13 4" xfId="2749"/>
    <cellStyle name="20% - Акцент2 14" xfId="2750"/>
    <cellStyle name="20% - Акцент2 14 2" xfId="2751"/>
    <cellStyle name="20% - Акцент2 14 3" xfId="2752"/>
    <cellStyle name="20% - Акцент2 14 4" xfId="2753"/>
    <cellStyle name="20% - Акцент2 15" xfId="2754"/>
    <cellStyle name="20% - Акцент2 15 2" xfId="2755"/>
    <cellStyle name="20% - Акцент2 15 3" xfId="2756"/>
    <cellStyle name="20% - Акцент2 15 4" xfId="2757"/>
    <cellStyle name="20% - Акцент2 16" xfId="2758"/>
    <cellStyle name="20% - Акцент2 16 2" xfId="2759"/>
    <cellStyle name="20% - Акцент2 16 3" xfId="2760"/>
    <cellStyle name="20% - Акцент2 16 4" xfId="2761"/>
    <cellStyle name="20% - Акцент2 17" xfId="2762"/>
    <cellStyle name="20% - Акцент2 17 2" xfId="2763"/>
    <cellStyle name="20% - Акцент2 17 3" xfId="2764"/>
    <cellStyle name="20% - Акцент2 17 4" xfId="2765"/>
    <cellStyle name="20% - Акцент2 18" xfId="2766"/>
    <cellStyle name="20% - Акцент2 18 2" xfId="2767"/>
    <cellStyle name="20% - Акцент2 18 3" xfId="2768"/>
    <cellStyle name="20% - Акцент2 18 4" xfId="2769"/>
    <cellStyle name="20% - Акцент2 19" xfId="2770"/>
    <cellStyle name="20% - Акцент2 19 2" xfId="2771"/>
    <cellStyle name="20% - Акцент2 19 3" xfId="2772"/>
    <cellStyle name="20% - Акцент2 19 4" xfId="2773"/>
    <cellStyle name="20% - Акцент2 2" xfId="595"/>
    <cellStyle name="20% - Акцент2 2 10" xfId="2774"/>
    <cellStyle name="20% - Акцент2 2 11" xfId="2775"/>
    <cellStyle name="20% - Акцент2 2 12" xfId="2776"/>
    <cellStyle name="20% - Акцент2 2 13" xfId="2777"/>
    <cellStyle name="20% - Акцент2 2 14" xfId="2778"/>
    <cellStyle name="20% - Акцент2 2 15" xfId="2779"/>
    <cellStyle name="20% - Акцент2 2 16" xfId="2780"/>
    <cellStyle name="20% - Акцент2 2 17" xfId="2781"/>
    <cellStyle name="20% - Акцент2 2 18" xfId="2782"/>
    <cellStyle name="20% - Акцент2 2 19" xfId="2783"/>
    <cellStyle name="20% - Акцент2 2 2" xfId="596"/>
    <cellStyle name="20% - Акцент2 2 20" xfId="2784"/>
    <cellStyle name="20% - Акцент2 2 21" xfId="2785"/>
    <cellStyle name="20% - Акцент2 2 22" xfId="2786"/>
    <cellStyle name="20% - Акцент2 2 23" xfId="2787"/>
    <cellStyle name="20% - Акцент2 2 24" xfId="2788"/>
    <cellStyle name="20% - Акцент2 2 25" xfId="2789"/>
    <cellStyle name="20% - Акцент2 2 26" xfId="2790"/>
    <cellStyle name="20% - Акцент2 2 3" xfId="597"/>
    <cellStyle name="20% - Акцент2 2 4" xfId="2791"/>
    <cellStyle name="20% - Акцент2 2 5" xfId="2792"/>
    <cellStyle name="20% - Акцент2 2 6" xfId="2793"/>
    <cellStyle name="20% - Акцент2 2 7" xfId="2794"/>
    <cellStyle name="20% - Акцент2 2 8" xfId="2795"/>
    <cellStyle name="20% - Акцент2 2 9" xfId="2796"/>
    <cellStyle name="20% - Акцент2 2_46EE.2011(v1.0)" xfId="598"/>
    <cellStyle name="20% - Акцент2 20" xfId="2797"/>
    <cellStyle name="20% - Акцент2 20 2" xfId="2798"/>
    <cellStyle name="20% - Акцент2 20 3" xfId="2799"/>
    <cellStyle name="20% - Акцент2 20 4" xfId="2800"/>
    <cellStyle name="20% - Акцент2 21" xfId="2801"/>
    <cellStyle name="20% - Акцент2 21 2" xfId="2802"/>
    <cellStyle name="20% - Акцент2 21 3" xfId="2803"/>
    <cellStyle name="20% - Акцент2 21 4" xfId="2804"/>
    <cellStyle name="20% - Акцент2 22" xfId="2805"/>
    <cellStyle name="20% - Акцент2 22 2" xfId="2806"/>
    <cellStyle name="20% - Акцент2 22 3" xfId="2807"/>
    <cellStyle name="20% - Акцент2 22 4" xfId="2808"/>
    <cellStyle name="20% - Акцент2 23" xfId="2809"/>
    <cellStyle name="20% - Акцент2 23 2" xfId="2810"/>
    <cellStyle name="20% - Акцент2 23 3" xfId="2811"/>
    <cellStyle name="20% - Акцент2 23 4" xfId="2812"/>
    <cellStyle name="20% - Акцент2 24" xfId="2813"/>
    <cellStyle name="20% - Акцент2 24 2" xfId="2814"/>
    <cellStyle name="20% - Акцент2 24 3" xfId="2815"/>
    <cellStyle name="20% - Акцент2 24 4" xfId="2816"/>
    <cellStyle name="20% - Акцент2 25" xfId="2817"/>
    <cellStyle name="20% - Акцент2 26" xfId="2818"/>
    <cellStyle name="20% - Акцент2 27" xfId="2819"/>
    <cellStyle name="20% - Акцент2 28" xfId="2820"/>
    <cellStyle name="20% - Акцент2 29" xfId="2821"/>
    <cellStyle name="20% - Акцент2 3" xfId="599"/>
    <cellStyle name="20% - Акцент2 3 10" xfId="2822"/>
    <cellStyle name="20% - Акцент2 3 11" xfId="2823"/>
    <cellStyle name="20% - Акцент2 3 12" xfId="2824"/>
    <cellStyle name="20% - Акцент2 3 13" xfId="2825"/>
    <cellStyle name="20% - Акцент2 3 14" xfId="2826"/>
    <cellStyle name="20% - Акцент2 3 15" xfId="2827"/>
    <cellStyle name="20% - Акцент2 3 16" xfId="2828"/>
    <cellStyle name="20% - Акцент2 3 17" xfId="2829"/>
    <cellStyle name="20% - Акцент2 3 18" xfId="2830"/>
    <cellStyle name="20% - Акцент2 3 19" xfId="2831"/>
    <cellStyle name="20% - Акцент2 3 2" xfId="600"/>
    <cellStyle name="20% - Акцент2 3 20" xfId="2832"/>
    <cellStyle name="20% - Акцент2 3 21" xfId="2833"/>
    <cellStyle name="20% - Акцент2 3 22" xfId="2834"/>
    <cellStyle name="20% - Акцент2 3 23" xfId="2835"/>
    <cellStyle name="20% - Акцент2 3 24" xfId="2836"/>
    <cellStyle name="20% - Акцент2 3 25" xfId="2837"/>
    <cellStyle name="20% - Акцент2 3 26" xfId="2838"/>
    <cellStyle name="20% - Акцент2 3 3" xfId="601"/>
    <cellStyle name="20% - Акцент2 3 4" xfId="2839"/>
    <cellStyle name="20% - Акцент2 3 5" xfId="2840"/>
    <cellStyle name="20% - Акцент2 3 6" xfId="2841"/>
    <cellStyle name="20% - Акцент2 3 7" xfId="2842"/>
    <cellStyle name="20% - Акцент2 3 8" xfId="2843"/>
    <cellStyle name="20% - Акцент2 3 9" xfId="2844"/>
    <cellStyle name="20% - Акцент2 3_46EE.2011(v1.0)" xfId="602"/>
    <cellStyle name="20% - Акцент2 30" xfId="2845"/>
    <cellStyle name="20% - Акцент2 31" xfId="2846"/>
    <cellStyle name="20% - Акцент2 32" xfId="2847"/>
    <cellStyle name="20% - Акцент2 33" xfId="2848"/>
    <cellStyle name="20% - Акцент2 34" xfId="2849"/>
    <cellStyle name="20% - Акцент2 35" xfId="2850"/>
    <cellStyle name="20% - Акцент2 36" xfId="2851"/>
    <cellStyle name="20% - Акцент2 37" xfId="2852"/>
    <cellStyle name="20% - Акцент2 38" xfId="2853"/>
    <cellStyle name="20% - Акцент2 39" xfId="2854"/>
    <cellStyle name="20% - Акцент2 4" xfId="603"/>
    <cellStyle name="20% - Акцент2 4 10" xfId="2855"/>
    <cellStyle name="20% - Акцент2 4 11" xfId="2856"/>
    <cellStyle name="20% - Акцент2 4 12" xfId="2857"/>
    <cellStyle name="20% - Акцент2 4 13" xfId="2858"/>
    <cellStyle name="20% - Акцент2 4 14" xfId="2859"/>
    <cellStyle name="20% - Акцент2 4 15" xfId="2860"/>
    <cellStyle name="20% - Акцент2 4 16" xfId="2861"/>
    <cellStyle name="20% - Акцент2 4 17" xfId="2862"/>
    <cellStyle name="20% - Акцент2 4 18" xfId="2863"/>
    <cellStyle name="20% - Акцент2 4 19" xfId="2864"/>
    <cellStyle name="20% - Акцент2 4 2" xfId="604"/>
    <cellStyle name="20% - Акцент2 4 20" xfId="2865"/>
    <cellStyle name="20% - Акцент2 4 21" xfId="2866"/>
    <cellStyle name="20% - Акцент2 4 22" xfId="2867"/>
    <cellStyle name="20% - Акцент2 4 23" xfId="2868"/>
    <cellStyle name="20% - Акцент2 4 3" xfId="605"/>
    <cellStyle name="20% - Акцент2 4 4" xfId="2869"/>
    <cellStyle name="20% - Акцент2 4 5" xfId="2870"/>
    <cellStyle name="20% - Акцент2 4 6" xfId="2871"/>
    <cellStyle name="20% - Акцент2 4 7" xfId="2872"/>
    <cellStyle name="20% - Акцент2 4 8" xfId="2873"/>
    <cellStyle name="20% - Акцент2 4 9" xfId="2874"/>
    <cellStyle name="20% - Акцент2 4_46EE.2011(v1.0)" xfId="606"/>
    <cellStyle name="20% - Акцент2 40" xfId="2875"/>
    <cellStyle name="20% - Акцент2 41" xfId="2876"/>
    <cellStyle name="20% - Акцент2 42" xfId="2877"/>
    <cellStyle name="20% - Акцент2 43" xfId="2878"/>
    <cellStyle name="20% - Акцент2 44" xfId="2879"/>
    <cellStyle name="20% - Акцент2 45" xfId="2880"/>
    <cellStyle name="20% - Акцент2 46" xfId="2881"/>
    <cellStyle name="20% - Акцент2 47" xfId="2882"/>
    <cellStyle name="20% - Акцент2 48" xfId="2883"/>
    <cellStyle name="20% - Акцент2 49" xfId="2884"/>
    <cellStyle name="20% - Акцент2 5" xfId="607"/>
    <cellStyle name="20% - Акцент2 5 2" xfId="608"/>
    <cellStyle name="20% - Акцент2 5 3" xfId="609"/>
    <cellStyle name="20% - Акцент2 5_46EE.2011(v1.0)" xfId="610"/>
    <cellStyle name="20% - Акцент2 50" xfId="2885"/>
    <cellStyle name="20% - Акцент2 51" xfId="2886"/>
    <cellStyle name="20% - Акцент2 52" xfId="2887"/>
    <cellStyle name="20% - Акцент2 53" xfId="2888"/>
    <cellStyle name="20% - Акцент2 54" xfId="2889"/>
    <cellStyle name="20% - Акцент2 55" xfId="2890"/>
    <cellStyle name="20% - Акцент2 56" xfId="2891"/>
    <cellStyle name="20% - Акцент2 57" xfId="2892"/>
    <cellStyle name="20% - Акцент2 58" xfId="2893"/>
    <cellStyle name="20% - Акцент2 59" xfId="2894"/>
    <cellStyle name="20% - Акцент2 6" xfId="611"/>
    <cellStyle name="20% - Акцент2 6 2" xfId="612"/>
    <cellStyle name="20% - Акцент2 6 3" xfId="613"/>
    <cellStyle name="20% - Акцент2 6_46EE.2011(v1.0)" xfId="614"/>
    <cellStyle name="20% - Акцент2 60" xfId="2895"/>
    <cellStyle name="20% - Акцент2 61" xfId="2896"/>
    <cellStyle name="20% - Акцент2 62" xfId="2897"/>
    <cellStyle name="20% - Акцент2 63" xfId="2898"/>
    <cellStyle name="20% - Акцент2 64" xfId="2899"/>
    <cellStyle name="20% - Акцент2 65" xfId="2900"/>
    <cellStyle name="20% - Акцент2 66" xfId="2901"/>
    <cellStyle name="20% - Акцент2 67" xfId="2902"/>
    <cellStyle name="20% - Акцент2 68" xfId="2903"/>
    <cellStyle name="20% - Акцент2 69" xfId="2904"/>
    <cellStyle name="20% - Акцент2 7" xfId="615"/>
    <cellStyle name="20% - Акцент2 7 10" xfId="2905"/>
    <cellStyle name="20% - Акцент2 7 11" xfId="2906"/>
    <cellStyle name="20% - Акцент2 7 12" xfId="2907"/>
    <cellStyle name="20% - Акцент2 7 13" xfId="2908"/>
    <cellStyle name="20% - Акцент2 7 14" xfId="2909"/>
    <cellStyle name="20% - Акцент2 7 2" xfId="616"/>
    <cellStyle name="20% - Акцент2 7 3" xfId="617"/>
    <cellStyle name="20% - Акцент2 7 4" xfId="2910"/>
    <cellStyle name="20% - Акцент2 7 5" xfId="2911"/>
    <cellStyle name="20% - Акцент2 7 6" xfId="2912"/>
    <cellStyle name="20% - Акцент2 7 7" xfId="2913"/>
    <cellStyle name="20% - Акцент2 7 8" xfId="2914"/>
    <cellStyle name="20% - Акцент2 7 9" xfId="2915"/>
    <cellStyle name="20% - Акцент2 7_46EE.2011(v1.0)" xfId="618"/>
    <cellStyle name="20% - Акцент2 8" xfId="619"/>
    <cellStyle name="20% - Акцент2 8 10" xfId="2916"/>
    <cellStyle name="20% - Акцент2 8 11" xfId="2917"/>
    <cellStyle name="20% - Акцент2 8 12" xfId="2918"/>
    <cellStyle name="20% - Акцент2 8 13" xfId="2919"/>
    <cellStyle name="20% - Акцент2 8 14" xfId="2920"/>
    <cellStyle name="20% - Акцент2 8 2" xfId="620"/>
    <cellStyle name="20% - Акцент2 8 3" xfId="621"/>
    <cellStyle name="20% - Акцент2 8 4" xfId="2921"/>
    <cellStyle name="20% - Акцент2 8 5" xfId="2922"/>
    <cellStyle name="20% - Акцент2 8 6" xfId="2923"/>
    <cellStyle name="20% - Акцент2 8 7" xfId="2924"/>
    <cellStyle name="20% - Акцент2 8 8" xfId="2925"/>
    <cellStyle name="20% - Акцент2 8 9" xfId="2926"/>
    <cellStyle name="20% - Акцент2 8_46EE.2011(v1.0)" xfId="622"/>
    <cellStyle name="20% - Акцент2 9" xfId="623"/>
    <cellStyle name="20% - Акцент2 9 10" xfId="2927"/>
    <cellStyle name="20% - Акцент2 9 11" xfId="2928"/>
    <cellStyle name="20% - Акцент2 9 12" xfId="2929"/>
    <cellStyle name="20% - Акцент2 9 13" xfId="2930"/>
    <cellStyle name="20% - Акцент2 9 14" xfId="2931"/>
    <cellStyle name="20% - Акцент2 9 2" xfId="624"/>
    <cellStyle name="20% - Акцент2 9 3" xfId="625"/>
    <cellStyle name="20% - Акцент2 9 4" xfId="2932"/>
    <cellStyle name="20% - Акцент2 9 5" xfId="2933"/>
    <cellStyle name="20% - Акцент2 9 6" xfId="2934"/>
    <cellStyle name="20% - Акцент2 9 7" xfId="2935"/>
    <cellStyle name="20% - Акцент2 9 8" xfId="2936"/>
    <cellStyle name="20% - Акцент2 9 9" xfId="2937"/>
    <cellStyle name="20% - Акцент2 9_46EE.2011(v1.0)" xfId="626"/>
    <cellStyle name="20% - Акцент3 10" xfId="627"/>
    <cellStyle name="20% - Акцент3 10 10" xfId="2938"/>
    <cellStyle name="20% - Акцент3 10 11" xfId="2939"/>
    <cellStyle name="20% - Акцент3 10 12" xfId="2940"/>
    <cellStyle name="20% - Акцент3 10 13" xfId="2941"/>
    <cellStyle name="20% - Акцент3 10 14" xfId="2942"/>
    <cellStyle name="20% - Акцент3 10 2" xfId="2943"/>
    <cellStyle name="20% - Акцент3 10 3" xfId="2944"/>
    <cellStyle name="20% - Акцент3 10 4" xfId="2945"/>
    <cellStyle name="20% - Акцент3 10 5" xfId="2946"/>
    <cellStyle name="20% - Акцент3 10 6" xfId="2947"/>
    <cellStyle name="20% - Акцент3 10 7" xfId="2948"/>
    <cellStyle name="20% - Акцент3 10 8" xfId="2949"/>
    <cellStyle name="20% - Акцент3 10 9" xfId="2950"/>
    <cellStyle name="20% - Акцент3 11" xfId="2951"/>
    <cellStyle name="20% - Акцент3 11 10" xfId="2952"/>
    <cellStyle name="20% - Акцент3 11 11" xfId="2953"/>
    <cellStyle name="20% - Акцент3 11 12" xfId="2954"/>
    <cellStyle name="20% - Акцент3 11 13" xfId="2955"/>
    <cellStyle name="20% - Акцент3 11 14" xfId="2956"/>
    <cellStyle name="20% - Акцент3 11 2" xfId="2957"/>
    <cellStyle name="20% - Акцент3 11 3" xfId="2958"/>
    <cellStyle name="20% - Акцент3 11 4" xfId="2959"/>
    <cellStyle name="20% - Акцент3 11 5" xfId="2960"/>
    <cellStyle name="20% - Акцент3 11 6" xfId="2961"/>
    <cellStyle name="20% - Акцент3 11 7" xfId="2962"/>
    <cellStyle name="20% - Акцент3 11 8" xfId="2963"/>
    <cellStyle name="20% - Акцент3 11 9" xfId="2964"/>
    <cellStyle name="20% - Акцент3 12" xfId="2965"/>
    <cellStyle name="20% - Акцент3 12 10" xfId="2966"/>
    <cellStyle name="20% - Акцент3 12 11" xfId="2967"/>
    <cellStyle name="20% - Акцент3 12 12" xfId="2968"/>
    <cellStyle name="20% - Акцент3 12 13" xfId="2969"/>
    <cellStyle name="20% - Акцент3 12 2" xfId="2970"/>
    <cellStyle name="20% - Акцент3 12 3" xfId="2971"/>
    <cellStyle name="20% - Акцент3 12 4" xfId="2972"/>
    <cellStyle name="20% - Акцент3 12 5" xfId="2973"/>
    <cellStyle name="20% - Акцент3 12 6" xfId="2974"/>
    <cellStyle name="20% - Акцент3 12 7" xfId="2975"/>
    <cellStyle name="20% - Акцент3 12 8" xfId="2976"/>
    <cellStyle name="20% - Акцент3 12 9" xfId="2977"/>
    <cellStyle name="20% - Акцент3 13" xfId="2978"/>
    <cellStyle name="20% - Акцент3 13 2" xfId="2979"/>
    <cellStyle name="20% - Акцент3 13 3" xfId="2980"/>
    <cellStyle name="20% - Акцент3 13 4" xfId="2981"/>
    <cellStyle name="20% - Акцент3 14" xfId="2982"/>
    <cellStyle name="20% - Акцент3 14 2" xfId="2983"/>
    <cellStyle name="20% - Акцент3 14 3" xfId="2984"/>
    <cellStyle name="20% - Акцент3 14 4" xfId="2985"/>
    <cellStyle name="20% - Акцент3 15" xfId="2986"/>
    <cellStyle name="20% - Акцент3 15 2" xfId="2987"/>
    <cellStyle name="20% - Акцент3 15 3" xfId="2988"/>
    <cellStyle name="20% - Акцент3 15 4" xfId="2989"/>
    <cellStyle name="20% - Акцент3 16" xfId="2990"/>
    <cellStyle name="20% - Акцент3 16 2" xfId="2991"/>
    <cellStyle name="20% - Акцент3 16 3" xfId="2992"/>
    <cellStyle name="20% - Акцент3 16 4" xfId="2993"/>
    <cellStyle name="20% - Акцент3 17" xfId="2994"/>
    <cellStyle name="20% - Акцент3 17 2" xfId="2995"/>
    <cellStyle name="20% - Акцент3 17 3" xfId="2996"/>
    <cellStyle name="20% - Акцент3 17 4" xfId="2997"/>
    <cellStyle name="20% - Акцент3 18" xfId="2998"/>
    <cellStyle name="20% - Акцент3 18 2" xfId="2999"/>
    <cellStyle name="20% - Акцент3 18 3" xfId="3000"/>
    <cellStyle name="20% - Акцент3 18 4" xfId="3001"/>
    <cellStyle name="20% - Акцент3 19" xfId="3002"/>
    <cellStyle name="20% - Акцент3 19 2" xfId="3003"/>
    <cellStyle name="20% - Акцент3 19 3" xfId="3004"/>
    <cellStyle name="20% - Акцент3 19 4" xfId="3005"/>
    <cellStyle name="20% - Акцент3 2" xfId="628"/>
    <cellStyle name="20% - Акцент3 2 10" xfId="3006"/>
    <cellStyle name="20% - Акцент3 2 11" xfId="3007"/>
    <cellStyle name="20% - Акцент3 2 12" xfId="3008"/>
    <cellStyle name="20% - Акцент3 2 13" xfId="3009"/>
    <cellStyle name="20% - Акцент3 2 14" xfId="3010"/>
    <cellStyle name="20% - Акцент3 2 15" xfId="3011"/>
    <cellStyle name="20% - Акцент3 2 16" xfId="3012"/>
    <cellStyle name="20% - Акцент3 2 17" xfId="3013"/>
    <cellStyle name="20% - Акцент3 2 18" xfId="3014"/>
    <cellStyle name="20% - Акцент3 2 19" xfId="3015"/>
    <cellStyle name="20% - Акцент3 2 2" xfId="629"/>
    <cellStyle name="20% - Акцент3 2 20" xfId="3016"/>
    <cellStyle name="20% - Акцент3 2 21" xfId="3017"/>
    <cellStyle name="20% - Акцент3 2 22" xfId="3018"/>
    <cellStyle name="20% - Акцент3 2 23" xfId="3019"/>
    <cellStyle name="20% - Акцент3 2 24" xfId="3020"/>
    <cellStyle name="20% - Акцент3 2 25" xfId="3021"/>
    <cellStyle name="20% - Акцент3 2 26" xfId="3022"/>
    <cellStyle name="20% - Акцент3 2 3" xfId="630"/>
    <cellStyle name="20% - Акцент3 2 4" xfId="3023"/>
    <cellStyle name="20% - Акцент3 2 5" xfId="3024"/>
    <cellStyle name="20% - Акцент3 2 6" xfId="3025"/>
    <cellStyle name="20% - Акцент3 2 7" xfId="3026"/>
    <cellStyle name="20% - Акцент3 2 8" xfId="3027"/>
    <cellStyle name="20% - Акцент3 2 9" xfId="3028"/>
    <cellStyle name="20% - Акцент3 2_46EE.2011(v1.0)" xfId="631"/>
    <cellStyle name="20% - Акцент3 20" xfId="3029"/>
    <cellStyle name="20% - Акцент3 20 2" xfId="3030"/>
    <cellStyle name="20% - Акцент3 20 3" xfId="3031"/>
    <cellStyle name="20% - Акцент3 20 4" xfId="3032"/>
    <cellStyle name="20% - Акцент3 21" xfId="3033"/>
    <cellStyle name="20% - Акцент3 21 2" xfId="3034"/>
    <cellStyle name="20% - Акцент3 21 3" xfId="3035"/>
    <cellStyle name="20% - Акцент3 21 4" xfId="3036"/>
    <cellStyle name="20% - Акцент3 22" xfId="3037"/>
    <cellStyle name="20% - Акцент3 22 2" xfId="3038"/>
    <cellStyle name="20% - Акцент3 22 3" xfId="3039"/>
    <cellStyle name="20% - Акцент3 22 4" xfId="3040"/>
    <cellStyle name="20% - Акцент3 23" xfId="3041"/>
    <cellStyle name="20% - Акцент3 23 2" xfId="3042"/>
    <cellStyle name="20% - Акцент3 23 3" xfId="3043"/>
    <cellStyle name="20% - Акцент3 23 4" xfId="3044"/>
    <cellStyle name="20% - Акцент3 24" xfId="3045"/>
    <cellStyle name="20% - Акцент3 24 2" xfId="3046"/>
    <cellStyle name="20% - Акцент3 24 3" xfId="3047"/>
    <cellStyle name="20% - Акцент3 24 4" xfId="3048"/>
    <cellStyle name="20% - Акцент3 25" xfId="3049"/>
    <cellStyle name="20% - Акцент3 26" xfId="3050"/>
    <cellStyle name="20% - Акцент3 27" xfId="3051"/>
    <cellStyle name="20% - Акцент3 28" xfId="3052"/>
    <cellStyle name="20% - Акцент3 29" xfId="3053"/>
    <cellStyle name="20% - Акцент3 3" xfId="632"/>
    <cellStyle name="20% - Акцент3 3 10" xfId="3054"/>
    <cellStyle name="20% - Акцент3 3 11" xfId="3055"/>
    <cellStyle name="20% - Акцент3 3 12" xfId="3056"/>
    <cellStyle name="20% - Акцент3 3 13" xfId="3057"/>
    <cellStyle name="20% - Акцент3 3 14" xfId="3058"/>
    <cellStyle name="20% - Акцент3 3 15" xfId="3059"/>
    <cellStyle name="20% - Акцент3 3 16" xfId="3060"/>
    <cellStyle name="20% - Акцент3 3 17" xfId="3061"/>
    <cellStyle name="20% - Акцент3 3 18" xfId="3062"/>
    <cellStyle name="20% - Акцент3 3 19" xfId="3063"/>
    <cellStyle name="20% - Акцент3 3 2" xfId="633"/>
    <cellStyle name="20% - Акцент3 3 20" xfId="3064"/>
    <cellStyle name="20% - Акцент3 3 21" xfId="3065"/>
    <cellStyle name="20% - Акцент3 3 22" xfId="3066"/>
    <cellStyle name="20% - Акцент3 3 23" xfId="3067"/>
    <cellStyle name="20% - Акцент3 3 24" xfId="3068"/>
    <cellStyle name="20% - Акцент3 3 25" xfId="3069"/>
    <cellStyle name="20% - Акцент3 3 26" xfId="3070"/>
    <cellStyle name="20% - Акцент3 3 3" xfId="634"/>
    <cellStyle name="20% - Акцент3 3 4" xfId="3071"/>
    <cellStyle name="20% - Акцент3 3 5" xfId="3072"/>
    <cellStyle name="20% - Акцент3 3 6" xfId="3073"/>
    <cellStyle name="20% - Акцент3 3 7" xfId="3074"/>
    <cellStyle name="20% - Акцент3 3 8" xfId="3075"/>
    <cellStyle name="20% - Акцент3 3 9" xfId="3076"/>
    <cellStyle name="20% - Акцент3 3_46EE.2011(v1.0)" xfId="635"/>
    <cellStyle name="20% - Акцент3 30" xfId="3077"/>
    <cellStyle name="20% - Акцент3 31" xfId="3078"/>
    <cellStyle name="20% - Акцент3 32" xfId="3079"/>
    <cellStyle name="20% - Акцент3 33" xfId="3080"/>
    <cellStyle name="20% - Акцент3 34" xfId="3081"/>
    <cellStyle name="20% - Акцент3 35" xfId="3082"/>
    <cellStyle name="20% - Акцент3 36" xfId="3083"/>
    <cellStyle name="20% - Акцент3 37" xfId="3084"/>
    <cellStyle name="20% - Акцент3 38" xfId="3085"/>
    <cellStyle name="20% - Акцент3 39" xfId="3086"/>
    <cellStyle name="20% - Акцент3 4" xfId="636"/>
    <cellStyle name="20% - Акцент3 4 10" xfId="3087"/>
    <cellStyle name="20% - Акцент3 4 11" xfId="3088"/>
    <cellStyle name="20% - Акцент3 4 12" xfId="3089"/>
    <cellStyle name="20% - Акцент3 4 13" xfId="3090"/>
    <cellStyle name="20% - Акцент3 4 14" xfId="3091"/>
    <cellStyle name="20% - Акцент3 4 15" xfId="3092"/>
    <cellStyle name="20% - Акцент3 4 16" xfId="3093"/>
    <cellStyle name="20% - Акцент3 4 17" xfId="3094"/>
    <cellStyle name="20% - Акцент3 4 18" xfId="3095"/>
    <cellStyle name="20% - Акцент3 4 19" xfId="3096"/>
    <cellStyle name="20% - Акцент3 4 2" xfId="637"/>
    <cellStyle name="20% - Акцент3 4 20" xfId="3097"/>
    <cellStyle name="20% - Акцент3 4 21" xfId="3098"/>
    <cellStyle name="20% - Акцент3 4 22" xfId="3099"/>
    <cellStyle name="20% - Акцент3 4 23" xfId="3100"/>
    <cellStyle name="20% - Акцент3 4 3" xfId="638"/>
    <cellStyle name="20% - Акцент3 4 4" xfId="3101"/>
    <cellStyle name="20% - Акцент3 4 5" xfId="3102"/>
    <cellStyle name="20% - Акцент3 4 6" xfId="3103"/>
    <cellStyle name="20% - Акцент3 4 7" xfId="3104"/>
    <cellStyle name="20% - Акцент3 4 8" xfId="3105"/>
    <cellStyle name="20% - Акцент3 4 9" xfId="3106"/>
    <cellStyle name="20% - Акцент3 4_46EE.2011(v1.0)" xfId="639"/>
    <cellStyle name="20% - Акцент3 40" xfId="3107"/>
    <cellStyle name="20% - Акцент3 41" xfId="3108"/>
    <cellStyle name="20% - Акцент3 42" xfId="3109"/>
    <cellStyle name="20% - Акцент3 43" xfId="3110"/>
    <cellStyle name="20% - Акцент3 44" xfId="3111"/>
    <cellStyle name="20% - Акцент3 45" xfId="3112"/>
    <cellStyle name="20% - Акцент3 46" xfId="3113"/>
    <cellStyle name="20% - Акцент3 47" xfId="3114"/>
    <cellStyle name="20% - Акцент3 48" xfId="3115"/>
    <cellStyle name="20% - Акцент3 49" xfId="3116"/>
    <cellStyle name="20% - Акцент3 5" xfId="640"/>
    <cellStyle name="20% - Акцент3 5 2" xfId="641"/>
    <cellStyle name="20% - Акцент3 5 3" xfId="642"/>
    <cellStyle name="20% - Акцент3 5_46EE.2011(v1.0)" xfId="643"/>
    <cellStyle name="20% - Акцент3 50" xfId="3117"/>
    <cellStyle name="20% - Акцент3 51" xfId="3118"/>
    <cellStyle name="20% - Акцент3 52" xfId="3119"/>
    <cellStyle name="20% - Акцент3 53" xfId="3120"/>
    <cellStyle name="20% - Акцент3 54" xfId="3121"/>
    <cellStyle name="20% - Акцент3 55" xfId="3122"/>
    <cellStyle name="20% - Акцент3 56" xfId="3123"/>
    <cellStyle name="20% - Акцент3 57" xfId="3124"/>
    <cellStyle name="20% - Акцент3 58" xfId="3125"/>
    <cellStyle name="20% - Акцент3 59" xfId="3126"/>
    <cellStyle name="20% - Акцент3 6" xfId="644"/>
    <cellStyle name="20% - Акцент3 6 2" xfId="645"/>
    <cellStyle name="20% - Акцент3 6 3" xfId="646"/>
    <cellStyle name="20% - Акцент3 6_46EE.2011(v1.0)" xfId="647"/>
    <cellStyle name="20% - Акцент3 60" xfId="3127"/>
    <cellStyle name="20% - Акцент3 61" xfId="3128"/>
    <cellStyle name="20% - Акцент3 62" xfId="3129"/>
    <cellStyle name="20% - Акцент3 63" xfId="3130"/>
    <cellStyle name="20% - Акцент3 64" xfId="3131"/>
    <cellStyle name="20% - Акцент3 65" xfId="3132"/>
    <cellStyle name="20% - Акцент3 66" xfId="3133"/>
    <cellStyle name="20% - Акцент3 67" xfId="3134"/>
    <cellStyle name="20% - Акцент3 68" xfId="3135"/>
    <cellStyle name="20% - Акцент3 69" xfId="3136"/>
    <cellStyle name="20% - Акцент3 7" xfId="648"/>
    <cellStyle name="20% - Акцент3 7 10" xfId="3137"/>
    <cellStyle name="20% - Акцент3 7 11" xfId="3138"/>
    <cellStyle name="20% - Акцент3 7 12" xfId="3139"/>
    <cellStyle name="20% - Акцент3 7 13" xfId="3140"/>
    <cellStyle name="20% - Акцент3 7 14" xfId="3141"/>
    <cellStyle name="20% - Акцент3 7 2" xfId="649"/>
    <cellStyle name="20% - Акцент3 7 3" xfId="650"/>
    <cellStyle name="20% - Акцент3 7 4" xfId="3142"/>
    <cellStyle name="20% - Акцент3 7 5" xfId="3143"/>
    <cellStyle name="20% - Акцент3 7 6" xfId="3144"/>
    <cellStyle name="20% - Акцент3 7 7" xfId="3145"/>
    <cellStyle name="20% - Акцент3 7 8" xfId="3146"/>
    <cellStyle name="20% - Акцент3 7 9" xfId="3147"/>
    <cellStyle name="20% - Акцент3 7_46EE.2011(v1.0)" xfId="651"/>
    <cellStyle name="20% - Акцент3 8" xfId="652"/>
    <cellStyle name="20% - Акцент3 8 10" xfId="3148"/>
    <cellStyle name="20% - Акцент3 8 11" xfId="3149"/>
    <cellStyle name="20% - Акцент3 8 12" xfId="3150"/>
    <cellStyle name="20% - Акцент3 8 13" xfId="3151"/>
    <cellStyle name="20% - Акцент3 8 14" xfId="3152"/>
    <cellStyle name="20% - Акцент3 8 2" xfId="653"/>
    <cellStyle name="20% - Акцент3 8 3" xfId="654"/>
    <cellStyle name="20% - Акцент3 8 4" xfId="3153"/>
    <cellStyle name="20% - Акцент3 8 5" xfId="3154"/>
    <cellStyle name="20% - Акцент3 8 6" xfId="3155"/>
    <cellStyle name="20% - Акцент3 8 7" xfId="3156"/>
    <cellStyle name="20% - Акцент3 8 8" xfId="3157"/>
    <cellStyle name="20% - Акцент3 8 9" xfId="3158"/>
    <cellStyle name="20% - Акцент3 8_46EE.2011(v1.0)" xfId="655"/>
    <cellStyle name="20% - Акцент3 9" xfId="656"/>
    <cellStyle name="20% - Акцент3 9 10" xfId="3159"/>
    <cellStyle name="20% - Акцент3 9 11" xfId="3160"/>
    <cellStyle name="20% - Акцент3 9 12" xfId="3161"/>
    <cellStyle name="20% - Акцент3 9 13" xfId="3162"/>
    <cellStyle name="20% - Акцент3 9 14" xfId="3163"/>
    <cellStyle name="20% - Акцент3 9 2" xfId="657"/>
    <cellStyle name="20% - Акцент3 9 3" xfId="658"/>
    <cellStyle name="20% - Акцент3 9 4" xfId="3164"/>
    <cellStyle name="20% - Акцент3 9 5" xfId="3165"/>
    <cellStyle name="20% - Акцент3 9 6" xfId="3166"/>
    <cellStyle name="20% - Акцент3 9 7" xfId="3167"/>
    <cellStyle name="20% - Акцент3 9 8" xfId="3168"/>
    <cellStyle name="20% - Акцент3 9 9" xfId="3169"/>
    <cellStyle name="20% - Акцент3 9_46EE.2011(v1.0)" xfId="659"/>
    <cellStyle name="20% - Акцент4 10" xfId="660"/>
    <cellStyle name="20% - Акцент4 10 10" xfId="3170"/>
    <cellStyle name="20% - Акцент4 10 11" xfId="3171"/>
    <cellStyle name="20% - Акцент4 10 12" xfId="3172"/>
    <cellStyle name="20% - Акцент4 10 13" xfId="3173"/>
    <cellStyle name="20% - Акцент4 10 14" xfId="3174"/>
    <cellStyle name="20% - Акцент4 10 2" xfId="3175"/>
    <cellStyle name="20% - Акцент4 10 3" xfId="3176"/>
    <cellStyle name="20% - Акцент4 10 4" xfId="3177"/>
    <cellStyle name="20% - Акцент4 10 5" xfId="3178"/>
    <cellStyle name="20% - Акцент4 10 6" xfId="3179"/>
    <cellStyle name="20% - Акцент4 10 7" xfId="3180"/>
    <cellStyle name="20% - Акцент4 10 8" xfId="3181"/>
    <cellStyle name="20% - Акцент4 10 9" xfId="3182"/>
    <cellStyle name="20% - Акцент4 11" xfId="3183"/>
    <cellStyle name="20% - Акцент4 11 10" xfId="3184"/>
    <cellStyle name="20% - Акцент4 11 11" xfId="3185"/>
    <cellStyle name="20% - Акцент4 11 12" xfId="3186"/>
    <cellStyle name="20% - Акцент4 11 13" xfId="3187"/>
    <cellStyle name="20% - Акцент4 11 14" xfId="3188"/>
    <cellStyle name="20% - Акцент4 11 2" xfId="3189"/>
    <cellStyle name="20% - Акцент4 11 3" xfId="3190"/>
    <cellStyle name="20% - Акцент4 11 4" xfId="3191"/>
    <cellStyle name="20% - Акцент4 11 5" xfId="3192"/>
    <cellStyle name="20% - Акцент4 11 6" xfId="3193"/>
    <cellStyle name="20% - Акцент4 11 7" xfId="3194"/>
    <cellStyle name="20% - Акцент4 11 8" xfId="3195"/>
    <cellStyle name="20% - Акцент4 11 9" xfId="3196"/>
    <cellStyle name="20% - Акцент4 12" xfId="3197"/>
    <cellStyle name="20% - Акцент4 12 10" xfId="3198"/>
    <cellStyle name="20% - Акцент4 12 11" xfId="3199"/>
    <cellStyle name="20% - Акцент4 12 12" xfId="3200"/>
    <cellStyle name="20% - Акцент4 12 13" xfId="3201"/>
    <cellStyle name="20% - Акцент4 12 2" xfId="3202"/>
    <cellStyle name="20% - Акцент4 12 3" xfId="3203"/>
    <cellStyle name="20% - Акцент4 12 4" xfId="3204"/>
    <cellStyle name="20% - Акцент4 12 5" xfId="3205"/>
    <cellStyle name="20% - Акцент4 12 6" xfId="3206"/>
    <cellStyle name="20% - Акцент4 12 7" xfId="3207"/>
    <cellStyle name="20% - Акцент4 12 8" xfId="3208"/>
    <cellStyle name="20% - Акцент4 12 9" xfId="3209"/>
    <cellStyle name="20% - Акцент4 13" xfId="3210"/>
    <cellStyle name="20% - Акцент4 13 2" xfId="3211"/>
    <cellStyle name="20% - Акцент4 13 3" xfId="3212"/>
    <cellStyle name="20% - Акцент4 13 4" xfId="3213"/>
    <cellStyle name="20% - Акцент4 14" xfId="3214"/>
    <cellStyle name="20% - Акцент4 14 2" xfId="3215"/>
    <cellStyle name="20% - Акцент4 14 3" xfId="3216"/>
    <cellStyle name="20% - Акцент4 14 4" xfId="3217"/>
    <cellStyle name="20% - Акцент4 15" xfId="3218"/>
    <cellStyle name="20% - Акцент4 15 2" xfId="3219"/>
    <cellStyle name="20% - Акцент4 15 3" xfId="3220"/>
    <cellStyle name="20% - Акцент4 15 4" xfId="3221"/>
    <cellStyle name="20% - Акцент4 16" xfId="3222"/>
    <cellStyle name="20% - Акцент4 16 2" xfId="3223"/>
    <cellStyle name="20% - Акцент4 16 3" xfId="3224"/>
    <cellStyle name="20% - Акцент4 16 4" xfId="3225"/>
    <cellStyle name="20% - Акцент4 17" xfId="3226"/>
    <cellStyle name="20% - Акцент4 17 2" xfId="3227"/>
    <cellStyle name="20% - Акцент4 17 3" xfId="3228"/>
    <cellStyle name="20% - Акцент4 17 4" xfId="3229"/>
    <cellStyle name="20% - Акцент4 18" xfId="3230"/>
    <cellStyle name="20% - Акцент4 18 2" xfId="3231"/>
    <cellStyle name="20% - Акцент4 18 3" xfId="3232"/>
    <cellStyle name="20% - Акцент4 18 4" xfId="3233"/>
    <cellStyle name="20% - Акцент4 19" xfId="3234"/>
    <cellStyle name="20% - Акцент4 19 2" xfId="3235"/>
    <cellStyle name="20% - Акцент4 19 3" xfId="3236"/>
    <cellStyle name="20% - Акцент4 19 4" xfId="3237"/>
    <cellStyle name="20% - Акцент4 2" xfId="661"/>
    <cellStyle name="20% - Акцент4 2 10" xfId="3238"/>
    <cellStyle name="20% - Акцент4 2 11" xfId="3239"/>
    <cellStyle name="20% - Акцент4 2 12" xfId="3240"/>
    <cellStyle name="20% - Акцент4 2 13" xfId="3241"/>
    <cellStyle name="20% - Акцент4 2 14" xfId="3242"/>
    <cellStyle name="20% - Акцент4 2 15" xfId="3243"/>
    <cellStyle name="20% - Акцент4 2 16" xfId="3244"/>
    <cellStyle name="20% - Акцент4 2 17" xfId="3245"/>
    <cellStyle name="20% - Акцент4 2 18" xfId="3246"/>
    <cellStyle name="20% - Акцент4 2 19" xfId="3247"/>
    <cellStyle name="20% - Акцент4 2 2" xfId="662"/>
    <cellStyle name="20% - Акцент4 2 20" xfId="3248"/>
    <cellStyle name="20% - Акцент4 2 21" xfId="3249"/>
    <cellStyle name="20% - Акцент4 2 22" xfId="3250"/>
    <cellStyle name="20% - Акцент4 2 23" xfId="3251"/>
    <cellStyle name="20% - Акцент4 2 24" xfId="3252"/>
    <cellStyle name="20% - Акцент4 2 25" xfId="3253"/>
    <cellStyle name="20% - Акцент4 2 26" xfId="3254"/>
    <cellStyle name="20% - Акцент4 2 3" xfId="663"/>
    <cellStyle name="20% - Акцент4 2 4" xfId="3255"/>
    <cellStyle name="20% - Акцент4 2 5" xfId="3256"/>
    <cellStyle name="20% - Акцент4 2 6" xfId="3257"/>
    <cellStyle name="20% - Акцент4 2 7" xfId="3258"/>
    <cellStyle name="20% - Акцент4 2 8" xfId="3259"/>
    <cellStyle name="20% - Акцент4 2 9" xfId="3260"/>
    <cellStyle name="20% - Акцент4 2_46EE.2011(v1.0)" xfId="664"/>
    <cellStyle name="20% - Акцент4 20" xfId="3261"/>
    <cellStyle name="20% - Акцент4 20 2" xfId="3262"/>
    <cellStyle name="20% - Акцент4 20 3" xfId="3263"/>
    <cellStyle name="20% - Акцент4 20 4" xfId="3264"/>
    <cellStyle name="20% - Акцент4 21" xfId="3265"/>
    <cellStyle name="20% - Акцент4 21 2" xfId="3266"/>
    <cellStyle name="20% - Акцент4 21 3" xfId="3267"/>
    <cellStyle name="20% - Акцент4 21 4" xfId="3268"/>
    <cellStyle name="20% - Акцент4 22" xfId="3269"/>
    <cellStyle name="20% - Акцент4 22 2" xfId="3270"/>
    <cellStyle name="20% - Акцент4 22 3" xfId="3271"/>
    <cellStyle name="20% - Акцент4 22 4" xfId="3272"/>
    <cellStyle name="20% - Акцент4 23" xfId="3273"/>
    <cellStyle name="20% - Акцент4 23 2" xfId="3274"/>
    <cellStyle name="20% - Акцент4 23 3" xfId="3275"/>
    <cellStyle name="20% - Акцент4 23 4" xfId="3276"/>
    <cellStyle name="20% - Акцент4 24" xfId="3277"/>
    <cellStyle name="20% - Акцент4 24 2" xfId="3278"/>
    <cellStyle name="20% - Акцент4 24 3" xfId="3279"/>
    <cellStyle name="20% - Акцент4 24 4" xfId="3280"/>
    <cellStyle name="20% - Акцент4 25" xfId="3281"/>
    <cellStyle name="20% - Акцент4 26" xfId="3282"/>
    <cellStyle name="20% - Акцент4 27" xfId="3283"/>
    <cellStyle name="20% - Акцент4 28" xfId="3284"/>
    <cellStyle name="20% - Акцент4 29" xfId="3285"/>
    <cellStyle name="20% - Акцент4 3" xfId="665"/>
    <cellStyle name="20% - Акцент4 3 10" xfId="3286"/>
    <cellStyle name="20% - Акцент4 3 11" xfId="3287"/>
    <cellStyle name="20% - Акцент4 3 12" xfId="3288"/>
    <cellStyle name="20% - Акцент4 3 13" xfId="3289"/>
    <cellStyle name="20% - Акцент4 3 14" xfId="3290"/>
    <cellStyle name="20% - Акцент4 3 15" xfId="3291"/>
    <cellStyle name="20% - Акцент4 3 16" xfId="3292"/>
    <cellStyle name="20% - Акцент4 3 17" xfId="3293"/>
    <cellStyle name="20% - Акцент4 3 18" xfId="3294"/>
    <cellStyle name="20% - Акцент4 3 19" xfId="3295"/>
    <cellStyle name="20% - Акцент4 3 2" xfId="666"/>
    <cellStyle name="20% - Акцент4 3 20" xfId="3296"/>
    <cellStyle name="20% - Акцент4 3 21" xfId="3297"/>
    <cellStyle name="20% - Акцент4 3 22" xfId="3298"/>
    <cellStyle name="20% - Акцент4 3 23" xfId="3299"/>
    <cellStyle name="20% - Акцент4 3 24" xfId="3300"/>
    <cellStyle name="20% - Акцент4 3 25" xfId="3301"/>
    <cellStyle name="20% - Акцент4 3 26" xfId="3302"/>
    <cellStyle name="20% - Акцент4 3 3" xfId="667"/>
    <cellStyle name="20% - Акцент4 3 4" xfId="3303"/>
    <cellStyle name="20% - Акцент4 3 5" xfId="3304"/>
    <cellStyle name="20% - Акцент4 3 6" xfId="3305"/>
    <cellStyle name="20% - Акцент4 3 7" xfId="3306"/>
    <cellStyle name="20% - Акцент4 3 8" xfId="3307"/>
    <cellStyle name="20% - Акцент4 3 9" xfId="3308"/>
    <cellStyle name="20% - Акцент4 3_46EE.2011(v1.0)" xfId="668"/>
    <cellStyle name="20% - Акцент4 30" xfId="3309"/>
    <cellStyle name="20% - Акцент4 31" xfId="3310"/>
    <cellStyle name="20% - Акцент4 32" xfId="3311"/>
    <cellStyle name="20% - Акцент4 33" xfId="3312"/>
    <cellStyle name="20% - Акцент4 34" xfId="3313"/>
    <cellStyle name="20% - Акцент4 35" xfId="3314"/>
    <cellStyle name="20% - Акцент4 36" xfId="3315"/>
    <cellStyle name="20% - Акцент4 37" xfId="3316"/>
    <cellStyle name="20% - Акцент4 38" xfId="3317"/>
    <cellStyle name="20% - Акцент4 39" xfId="3318"/>
    <cellStyle name="20% - Акцент4 4" xfId="669"/>
    <cellStyle name="20% - Акцент4 4 10" xfId="3319"/>
    <cellStyle name="20% - Акцент4 4 11" xfId="3320"/>
    <cellStyle name="20% - Акцент4 4 12" xfId="3321"/>
    <cellStyle name="20% - Акцент4 4 13" xfId="3322"/>
    <cellStyle name="20% - Акцент4 4 14" xfId="3323"/>
    <cellStyle name="20% - Акцент4 4 15" xfId="3324"/>
    <cellStyle name="20% - Акцент4 4 16" xfId="3325"/>
    <cellStyle name="20% - Акцент4 4 17" xfId="3326"/>
    <cellStyle name="20% - Акцент4 4 18" xfId="3327"/>
    <cellStyle name="20% - Акцент4 4 19" xfId="3328"/>
    <cellStyle name="20% - Акцент4 4 2" xfId="670"/>
    <cellStyle name="20% - Акцент4 4 20" xfId="3329"/>
    <cellStyle name="20% - Акцент4 4 21" xfId="3330"/>
    <cellStyle name="20% - Акцент4 4 22" xfId="3331"/>
    <cellStyle name="20% - Акцент4 4 23" xfId="3332"/>
    <cellStyle name="20% - Акцент4 4 3" xfId="671"/>
    <cellStyle name="20% - Акцент4 4 4" xfId="3333"/>
    <cellStyle name="20% - Акцент4 4 5" xfId="3334"/>
    <cellStyle name="20% - Акцент4 4 6" xfId="3335"/>
    <cellStyle name="20% - Акцент4 4 7" xfId="3336"/>
    <cellStyle name="20% - Акцент4 4 8" xfId="3337"/>
    <cellStyle name="20% - Акцент4 4 9" xfId="3338"/>
    <cellStyle name="20% - Акцент4 4_46EE.2011(v1.0)" xfId="672"/>
    <cellStyle name="20% - Акцент4 40" xfId="3339"/>
    <cellStyle name="20% - Акцент4 41" xfId="3340"/>
    <cellStyle name="20% - Акцент4 42" xfId="3341"/>
    <cellStyle name="20% - Акцент4 43" xfId="3342"/>
    <cellStyle name="20% - Акцент4 44" xfId="3343"/>
    <cellStyle name="20% - Акцент4 45" xfId="3344"/>
    <cellStyle name="20% - Акцент4 46" xfId="3345"/>
    <cellStyle name="20% - Акцент4 47" xfId="3346"/>
    <cellStyle name="20% - Акцент4 48" xfId="3347"/>
    <cellStyle name="20% - Акцент4 49" xfId="3348"/>
    <cellStyle name="20% - Акцент4 5" xfId="673"/>
    <cellStyle name="20% - Акцент4 5 2" xfId="674"/>
    <cellStyle name="20% - Акцент4 5 3" xfId="675"/>
    <cellStyle name="20% - Акцент4 5_46EE.2011(v1.0)" xfId="676"/>
    <cellStyle name="20% - Акцент4 50" xfId="3349"/>
    <cellStyle name="20% - Акцент4 51" xfId="3350"/>
    <cellStyle name="20% - Акцент4 52" xfId="3351"/>
    <cellStyle name="20% - Акцент4 53" xfId="3352"/>
    <cellStyle name="20% - Акцент4 54" xfId="3353"/>
    <cellStyle name="20% - Акцент4 55" xfId="3354"/>
    <cellStyle name="20% - Акцент4 56" xfId="3355"/>
    <cellStyle name="20% - Акцент4 57" xfId="3356"/>
    <cellStyle name="20% - Акцент4 58" xfId="3357"/>
    <cellStyle name="20% - Акцент4 59" xfId="3358"/>
    <cellStyle name="20% - Акцент4 6" xfId="677"/>
    <cellStyle name="20% - Акцент4 6 2" xfId="678"/>
    <cellStyle name="20% - Акцент4 6 3" xfId="679"/>
    <cellStyle name="20% - Акцент4 6_46EE.2011(v1.0)" xfId="680"/>
    <cellStyle name="20% - Акцент4 60" xfId="3359"/>
    <cellStyle name="20% - Акцент4 61" xfId="3360"/>
    <cellStyle name="20% - Акцент4 62" xfId="3361"/>
    <cellStyle name="20% - Акцент4 63" xfId="3362"/>
    <cellStyle name="20% - Акцент4 64" xfId="3363"/>
    <cellStyle name="20% - Акцент4 65" xfId="3364"/>
    <cellStyle name="20% - Акцент4 66" xfId="3365"/>
    <cellStyle name="20% - Акцент4 67" xfId="3366"/>
    <cellStyle name="20% - Акцент4 68" xfId="3367"/>
    <cellStyle name="20% - Акцент4 69" xfId="3368"/>
    <cellStyle name="20% - Акцент4 7" xfId="681"/>
    <cellStyle name="20% - Акцент4 7 10" xfId="3369"/>
    <cellStyle name="20% - Акцент4 7 11" xfId="3370"/>
    <cellStyle name="20% - Акцент4 7 12" xfId="3371"/>
    <cellStyle name="20% - Акцент4 7 13" xfId="3372"/>
    <cellStyle name="20% - Акцент4 7 14" xfId="3373"/>
    <cellStyle name="20% - Акцент4 7 2" xfId="682"/>
    <cellStyle name="20% - Акцент4 7 3" xfId="683"/>
    <cellStyle name="20% - Акцент4 7 4" xfId="3374"/>
    <cellStyle name="20% - Акцент4 7 5" xfId="3375"/>
    <cellStyle name="20% - Акцент4 7 6" xfId="3376"/>
    <cellStyle name="20% - Акцент4 7 7" xfId="3377"/>
    <cellStyle name="20% - Акцент4 7 8" xfId="3378"/>
    <cellStyle name="20% - Акцент4 7 9" xfId="3379"/>
    <cellStyle name="20% - Акцент4 7_46EE.2011(v1.0)" xfId="684"/>
    <cellStyle name="20% - Акцент4 8" xfId="685"/>
    <cellStyle name="20% - Акцент4 8 10" xfId="3380"/>
    <cellStyle name="20% - Акцент4 8 11" xfId="3381"/>
    <cellStyle name="20% - Акцент4 8 12" xfId="3382"/>
    <cellStyle name="20% - Акцент4 8 13" xfId="3383"/>
    <cellStyle name="20% - Акцент4 8 14" xfId="3384"/>
    <cellStyle name="20% - Акцент4 8 2" xfId="686"/>
    <cellStyle name="20% - Акцент4 8 3" xfId="687"/>
    <cellStyle name="20% - Акцент4 8 4" xfId="3385"/>
    <cellStyle name="20% - Акцент4 8 5" xfId="3386"/>
    <cellStyle name="20% - Акцент4 8 6" xfId="3387"/>
    <cellStyle name="20% - Акцент4 8 7" xfId="3388"/>
    <cellStyle name="20% - Акцент4 8 8" xfId="3389"/>
    <cellStyle name="20% - Акцент4 8 9" xfId="3390"/>
    <cellStyle name="20% - Акцент4 8_46EE.2011(v1.0)" xfId="688"/>
    <cellStyle name="20% - Акцент4 9" xfId="689"/>
    <cellStyle name="20% - Акцент4 9 10" xfId="3391"/>
    <cellStyle name="20% - Акцент4 9 11" xfId="3392"/>
    <cellStyle name="20% - Акцент4 9 12" xfId="3393"/>
    <cellStyle name="20% - Акцент4 9 13" xfId="3394"/>
    <cellStyle name="20% - Акцент4 9 14" xfId="3395"/>
    <cellStyle name="20% - Акцент4 9 2" xfId="690"/>
    <cellStyle name="20% - Акцент4 9 3" xfId="691"/>
    <cellStyle name="20% - Акцент4 9 4" xfId="3396"/>
    <cellStyle name="20% - Акцент4 9 5" xfId="3397"/>
    <cellStyle name="20% - Акцент4 9 6" xfId="3398"/>
    <cellStyle name="20% - Акцент4 9 7" xfId="3399"/>
    <cellStyle name="20% - Акцент4 9 8" xfId="3400"/>
    <cellStyle name="20% - Акцент4 9 9" xfId="3401"/>
    <cellStyle name="20% - Акцент4 9_46EE.2011(v1.0)" xfId="692"/>
    <cellStyle name="20% - Акцент5 10" xfId="693"/>
    <cellStyle name="20% - Акцент5 10 10" xfId="3402"/>
    <cellStyle name="20% - Акцент5 10 11" xfId="3403"/>
    <cellStyle name="20% - Акцент5 10 12" xfId="3404"/>
    <cellStyle name="20% - Акцент5 10 13" xfId="3405"/>
    <cellStyle name="20% - Акцент5 10 14" xfId="3406"/>
    <cellStyle name="20% - Акцент5 10 2" xfId="3407"/>
    <cellStyle name="20% - Акцент5 10 3" xfId="3408"/>
    <cellStyle name="20% - Акцент5 10 4" xfId="3409"/>
    <cellStyle name="20% - Акцент5 10 5" xfId="3410"/>
    <cellStyle name="20% - Акцент5 10 6" xfId="3411"/>
    <cellStyle name="20% - Акцент5 10 7" xfId="3412"/>
    <cellStyle name="20% - Акцент5 10 8" xfId="3413"/>
    <cellStyle name="20% - Акцент5 10 9" xfId="3414"/>
    <cellStyle name="20% - Акцент5 11" xfId="3415"/>
    <cellStyle name="20% - Акцент5 11 10" xfId="3416"/>
    <cellStyle name="20% - Акцент5 11 11" xfId="3417"/>
    <cellStyle name="20% - Акцент5 11 12" xfId="3418"/>
    <cellStyle name="20% - Акцент5 11 13" xfId="3419"/>
    <cellStyle name="20% - Акцент5 11 14" xfId="3420"/>
    <cellStyle name="20% - Акцент5 11 2" xfId="3421"/>
    <cellStyle name="20% - Акцент5 11 3" xfId="3422"/>
    <cellStyle name="20% - Акцент5 11 4" xfId="3423"/>
    <cellStyle name="20% - Акцент5 11 5" xfId="3424"/>
    <cellStyle name="20% - Акцент5 11 6" xfId="3425"/>
    <cellStyle name="20% - Акцент5 11 7" xfId="3426"/>
    <cellStyle name="20% - Акцент5 11 8" xfId="3427"/>
    <cellStyle name="20% - Акцент5 11 9" xfId="3428"/>
    <cellStyle name="20% - Акцент5 12" xfId="3429"/>
    <cellStyle name="20% - Акцент5 12 10" xfId="3430"/>
    <cellStyle name="20% - Акцент5 12 11" xfId="3431"/>
    <cellStyle name="20% - Акцент5 12 12" xfId="3432"/>
    <cellStyle name="20% - Акцент5 12 13" xfId="3433"/>
    <cellStyle name="20% - Акцент5 12 2" xfId="3434"/>
    <cellStyle name="20% - Акцент5 12 3" xfId="3435"/>
    <cellStyle name="20% - Акцент5 12 4" xfId="3436"/>
    <cellStyle name="20% - Акцент5 12 5" xfId="3437"/>
    <cellStyle name="20% - Акцент5 12 6" xfId="3438"/>
    <cellStyle name="20% - Акцент5 12 7" xfId="3439"/>
    <cellStyle name="20% - Акцент5 12 8" xfId="3440"/>
    <cellStyle name="20% - Акцент5 12 9" xfId="3441"/>
    <cellStyle name="20% - Акцент5 13" xfId="3442"/>
    <cellStyle name="20% - Акцент5 13 2" xfId="3443"/>
    <cellStyle name="20% - Акцент5 13 3" xfId="3444"/>
    <cellStyle name="20% - Акцент5 13 4" xfId="3445"/>
    <cellStyle name="20% - Акцент5 14" xfId="3446"/>
    <cellStyle name="20% - Акцент5 14 2" xfId="3447"/>
    <cellStyle name="20% - Акцент5 14 3" xfId="3448"/>
    <cellStyle name="20% - Акцент5 14 4" xfId="3449"/>
    <cellStyle name="20% - Акцент5 15" xfId="3450"/>
    <cellStyle name="20% - Акцент5 15 2" xfId="3451"/>
    <cellStyle name="20% - Акцент5 15 3" xfId="3452"/>
    <cellStyle name="20% - Акцент5 15 4" xfId="3453"/>
    <cellStyle name="20% - Акцент5 16" xfId="3454"/>
    <cellStyle name="20% - Акцент5 16 2" xfId="3455"/>
    <cellStyle name="20% - Акцент5 16 3" xfId="3456"/>
    <cellStyle name="20% - Акцент5 16 4" xfId="3457"/>
    <cellStyle name="20% - Акцент5 17" xfId="3458"/>
    <cellStyle name="20% - Акцент5 17 2" xfId="3459"/>
    <cellStyle name="20% - Акцент5 17 3" xfId="3460"/>
    <cellStyle name="20% - Акцент5 17 4" xfId="3461"/>
    <cellStyle name="20% - Акцент5 18" xfId="3462"/>
    <cellStyle name="20% - Акцент5 18 2" xfId="3463"/>
    <cellStyle name="20% - Акцент5 18 3" xfId="3464"/>
    <cellStyle name="20% - Акцент5 18 4" xfId="3465"/>
    <cellStyle name="20% - Акцент5 19" xfId="3466"/>
    <cellStyle name="20% - Акцент5 19 2" xfId="3467"/>
    <cellStyle name="20% - Акцент5 19 3" xfId="3468"/>
    <cellStyle name="20% - Акцент5 19 4" xfId="3469"/>
    <cellStyle name="20% - Акцент5 2" xfId="694"/>
    <cellStyle name="20% - Акцент5 2 10" xfId="3470"/>
    <cellStyle name="20% - Акцент5 2 11" xfId="3471"/>
    <cellStyle name="20% - Акцент5 2 12" xfId="3472"/>
    <cellStyle name="20% - Акцент5 2 13" xfId="3473"/>
    <cellStyle name="20% - Акцент5 2 14" xfId="3474"/>
    <cellStyle name="20% - Акцент5 2 15" xfId="3475"/>
    <cellStyle name="20% - Акцент5 2 16" xfId="3476"/>
    <cellStyle name="20% - Акцент5 2 17" xfId="3477"/>
    <cellStyle name="20% - Акцент5 2 18" xfId="3478"/>
    <cellStyle name="20% - Акцент5 2 19" xfId="3479"/>
    <cellStyle name="20% - Акцент5 2 2" xfId="695"/>
    <cellStyle name="20% - Акцент5 2 20" xfId="3480"/>
    <cellStyle name="20% - Акцент5 2 21" xfId="3481"/>
    <cellStyle name="20% - Акцент5 2 22" xfId="3482"/>
    <cellStyle name="20% - Акцент5 2 23" xfId="3483"/>
    <cellStyle name="20% - Акцент5 2 24" xfId="3484"/>
    <cellStyle name="20% - Акцент5 2 25" xfId="3485"/>
    <cellStyle name="20% - Акцент5 2 26" xfId="3486"/>
    <cellStyle name="20% - Акцент5 2 3" xfId="696"/>
    <cellStyle name="20% - Акцент5 2 4" xfId="3487"/>
    <cellStyle name="20% - Акцент5 2 5" xfId="3488"/>
    <cellStyle name="20% - Акцент5 2 6" xfId="3489"/>
    <cellStyle name="20% - Акцент5 2 7" xfId="3490"/>
    <cellStyle name="20% - Акцент5 2 8" xfId="3491"/>
    <cellStyle name="20% - Акцент5 2 9" xfId="3492"/>
    <cellStyle name="20% - Акцент5 2_46EE.2011(v1.0)" xfId="697"/>
    <cellStyle name="20% - Акцент5 20" xfId="3493"/>
    <cellStyle name="20% - Акцент5 20 2" xfId="3494"/>
    <cellStyle name="20% - Акцент5 20 3" xfId="3495"/>
    <cellStyle name="20% - Акцент5 20 4" xfId="3496"/>
    <cellStyle name="20% - Акцент5 21" xfId="3497"/>
    <cellStyle name="20% - Акцент5 21 2" xfId="3498"/>
    <cellStyle name="20% - Акцент5 21 3" xfId="3499"/>
    <cellStyle name="20% - Акцент5 21 4" xfId="3500"/>
    <cellStyle name="20% - Акцент5 22" xfId="3501"/>
    <cellStyle name="20% - Акцент5 22 2" xfId="3502"/>
    <cellStyle name="20% - Акцент5 22 3" xfId="3503"/>
    <cellStyle name="20% - Акцент5 22 4" xfId="3504"/>
    <cellStyle name="20% - Акцент5 23" xfId="3505"/>
    <cellStyle name="20% - Акцент5 23 2" xfId="3506"/>
    <cellStyle name="20% - Акцент5 23 3" xfId="3507"/>
    <cellStyle name="20% - Акцент5 23 4" xfId="3508"/>
    <cellStyle name="20% - Акцент5 24" xfId="3509"/>
    <cellStyle name="20% - Акцент5 24 2" xfId="3510"/>
    <cellStyle name="20% - Акцент5 24 3" xfId="3511"/>
    <cellStyle name="20% - Акцент5 24 4" xfId="3512"/>
    <cellStyle name="20% - Акцент5 25" xfId="3513"/>
    <cellStyle name="20% - Акцент5 26" xfId="3514"/>
    <cellStyle name="20% - Акцент5 27" xfId="3515"/>
    <cellStyle name="20% - Акцент5 28" xfId="3516"/>
    <cellStyle name="20% - Акцент5 29" xfId="3517"/>
    <cellStyle name="20% - Акцент5 3" xfId="698"/>
    <cellStyle name="20% - Акцент5 3 10" xfId="3518"/>
    <cellStyle name="20% - Акцент5 3 11" xfId="3519"/>
    <cellStyle name="20% - Акцент5 3 12" xfId="3520"/>
    <cellStyle name="20% - Акцент5 3 13" xfId="3521"/>
    <cellStyle name="20% - Акцент5 3 14" xfId="3522"/>
    <cellStyle name="20% - Акцент5 3 15" xfId="3523"/>
    <cellStyle name="20% - Акцент5 3 16" xfId="3524"/>
    <cellStyle name="20% - Акцент5 3 17" xfId="3525"/>
    <cellStyle name="20% - Акцент5 3 18" xfId="3526"/>
    <cellStyle name="20% - Акцент5 3 19" xfId="3527"/>
    <cellStyle name="20% - Акцент5 3 2" xfId="699"/>
    <cellStyle name="20% - Акцент5 3 20" xfId="3528"/>
    <cellStyle name="20% - Акцент5 3 21" xfId="3529"/>
    <cellStyle name="20% - Акцент5 3 22" xfId="3530"/>
    <cellStyle name="20% - Акцент5 3 23" xfId="3531"/>
    <cellStyle name="20% - Акцент5 3 24" xfId="3532"/>
    <cellStyle name="20% - Акцент5 3 25" xfId="3533"/>
    <cellStyle name="20% - Акцент5 3 26" xfId="3534"/>
    <cellStyle name="20% - Акцент5 3 3" xfId="700"/>
    <cellStyle name="20% - Акцент5 3 4" xfId="3535"/>
    <cellStyle name="20% - Акцент5 3 5" xfId="3536"/>
    <cellStyle name="20% - Акцент5 3 6" xfId="3537"/>
    <cellStyle name="20% - Акцент5 3 7" xfId="3538"/>
    <cellStyle name="20% - Акцент5 3 8" xfId="3539"/>
    <cellStyle name="20% - Акцент5 3 9" xfId="3540"/>
    <cellStyle name="20% - Акцент5 3_46EE.2011(v1.0)" xfId="701"/>
    <cellStyle name="20% - Акцент5 30" xfId="3541"/>
    <cellStyle name="20% - Акцент5 31" xfId="3542"/>
    <cellStyle name="20% - Акцент5 32" xfId="3543"/>
    <cellStyle name="20% - Акцент5 33" xfId="3544"/>
    <cellStyle name="20% - Акцент5 34" xfId="3545"/>
    <cellStyle name="20% - Акцент5 35" xfId="3546"/>
    <cellStyle name="20% - Акцент5 36" xfId="3547"/>
    <cellStyle name="20% - Акцент5 37" xfId="3548"/>
    <cellStyle name="20% - Акцент5 38" xfId="3549"/>
    <cellStyle name="20% - Акцент5 39" xfId="3550"/>
    <cellStyle name="20% - Акцент5 4" xfId="702"/>
    <cellStyle name="20% - Акцент5 4 10" xfId="3551"/>
    <cellStyle name="20% - Акцент5 4 11" xfId="3552"/>
    <cellStyle name="20% - Акцент5 4 12" xfId="3553"/>
    <cellStyle name="20% - Акцент5 4 13" xfId="3554"/>
    <cellStyle name="20% - Акцент5 4 14" xfId="3555"/>
    <cellStyle name="20% - Акцент5 4 15" xfId="3556"/>
    <cellStyle name="20% - Акцент5 4 16" xfId="3557"/>
    <cellStyle name="20% - Акцент5 4 17" xfId="3558"/>
    <cellStyle name="20% - Акцент5 4 18" xfId="3559"/>
    <cellStyle name="20% - Акцент5 4 19" xfId="3560"/>
    <cellStyle name="20% - Акцент5 4 2" xfId="703"/>
    <cellStyle name="20% - Акцент5 4 20" xfId="3561"/>
    <cellStyle name="20% - Акцент5 4 21" xfId="3562"/>
    <cellStyle name="20% - Акцент5 4 22" xfId="3563"/>
    <cellStyle name="20% - Акцент5 4 23" xfId="3564"/>
    <cellStyle name="20% - Акцент5 4 3" xfId="704"/>
    <cellStyle name="20% - Акцент5 4 4" xfId="3565"/>
    <cellStyle name="20% - Акцент5 4 5" xfId="3566"/>
    <cellStyle name="20% - Акцент5 4 6" xfId="3567"/>
    <cellStyle name="20% - Акцент5 4 7" xfId="3568"/>
    <cellStyle name="20% - Акцент5 4 8" xfId="3569"/>
    <cellStyle name="20% - Акцент5 4 9" xfId="3570"/>
    <cellStyle name="20% - Акцент5 4_46EE.2011(v1.0)" xfId="705"/>
    <cellStyle name="20% - Акцент5 40" xfId="3571"/>
    <cellStyle name="20% - Акцент5 41" xfId="3572"/>
    <cellStyle name="20% - Акцент5 42" xfId="3573"/>
    <cellStyle name="20% - Акцент5 43" xfId="3574"/>
    <cellStyle name="20% - Акцент5 44" xfId="3575"/>
    <cellStyle name="20% - Акцент5 45" xfId="3576"/>
    <cellStyle name="20% - Акцент5 46" xfId="3577"/>
    <cellStyle name="20% - Акцент5 47" xfId="3578"/>
    <cellStyle name="20% - Акцент5 48" xfId="3579"/>
    <cellStyle name="20% - Акцент5 49" xfId="3580"/>
    <cellStyle name="20% - Акцент5 5" xfId="706"/>
    <cellStyle name="20% - Акцент5 5 2" xfId="707"/>
    <cellStyle name="20% - Акцент5 5 3" xfId="708"/>
    <cellStyle name="20% - Акцент5 5_46EE.2011(v1.0)" xfId="709"/>
    <cellStyle name="20% - Акцент5 50" xfId="3581"/>
    <cellStyle name="20% - Акцент5 51" xfId="3582"/>
    <cellStyle name="20% - Акцент5 52" xfId="3583"/>
    <cellStyle name="20% - Акцент5 53" xfId="3584"/>
    <cellStyle name="20% - Акцент5 54" xfId="3585"/>
    <cellStyle name="20% - Акцент5 55" xfId="3586"/>
    <cellStyle name="20% - Акцент5 56" xfId="3587"/>
    <cellStyle name="20% - Акцент5 57" xfId="3588"/>
    <cellStyle name="20% - Акцент5 58" xfId="3589"/>
    <cellStyle name="20% - Акцент5 59" xfId="3590"/>
    <cellStyle name="20% - Акцент5 6" xfId="710"/>
    <cellStyle name="20% - Акцент5 6 2" xfId="711"/>
    <cellStyle name="20% - Акцент5 6 3" xfId="712"/>
    <cellStyle name="20% - Акцент5 6_46EE.2011(v1.0)" xfId="713"/>
    <cellStyle name="20% - Акцент5 60" xfId="3591"/>
    <cellStyle name="20% - Акцент5 61" xfId="3592"/>
    <cellStyle name="20% - Акцент5 62" xfId="3593"/>
    <cellStyle name="20% - Акцент5 63" xfId="3594"/>
    <cellStyle name="20% - Акцент5 64" xfId="3595"/>
    <cellStyle name="20% - Акцент5 65" xfId="3596"/>
    <cellStyle name="20% - Акцент5 66" xfId="3597"/>
    <cellStyle name="20% - Акцент5 67" xfId="3598"/>
    <cellStyle name="20% - Акцент5 68" xfId="3599"/>
    <cellStyle name="20% - Акцент5 69" xfId="3600"/>
    <cellStyle name="20% - Акцент5 7" xfId="714"/>
    <cellStyle name="20% - Акцент5 7 10" xfId="3601"/>
    <cellStyle name="20% - Акцент5 7 11" xfId="3602"/>
    <cellStyle name="20% - Акцент5 7 12" xfId="3603"/>
    <cellStyle name="20% - Акцент5 7 13" xfId="3604"/>
    <cellStyle name="20% - Акцент5 7 14" xfId="3605"/>
    <cellStyle name="20% - Акцент5 7 2" xfId="715"/>
    <cellStyle name="20% - Акцент5 7 3" xfId="716"/>
    <cellStyle name="20% - Акцент5 7 4" xfId="3606"/>
    <cellStyle name="20% - Акцент5 7 5" xfId="3607"/>
    <cellStyle name="20% - Акцент5 7 6" xfId="3608"/>
    <cellStyle name="20% - Акцент5 7 7" xfId="3609"/>
    <cellStyle name="20% - Акцент5 7 8" xfId="3610"/>
    <cellStyle name="20% - Акцент5 7 9" xfId="3611"/>
    <cellStyle name="20% - Акцент5 7_46EE.2011(v1.0)" xfId="717"/>
    <cellStyle name="20% - Акцент5 8" xfId="718"/>
    <cellStyle name="20% - Акцент5 8 10" xfId="3612"/>
    <cellStyle name="20% - Акцент5 8 11" xfId="3613"/>
    <cellStyle name="20% - Акцент5 8 12" xfId="3614"/>
    <cellStyle name="20% - Акцент5 8 13" xfId="3615"/>
    <cellStyle name="20% - Акцент5 8 14" xfId="3616"/>
    <cellStyle name="20% - Акцент5 8 2" xfId="719"/>
    <cellStyle name="20% - Акцент5 8 3" xfId="720"/>
    <cellStyle name="20% - Акцент5 8 4" xfId="3617"/>
    <cellStyle name="20% - Акцент5 8 5" xfId="3618"/>
    <cellStyle name="20% - Акцент5 8 6" xfId="3619"/>
    <cellStyle name="20% - Акцент5 8 7" xfId="3620"/>
    <cellStyle name="20% - Акцент5 8 8" xfId="3621"/>
    <cellStyle name="20% - Акцент5 8 9" xfId="3622"/>
    <cellStyle name="20% - Акцент5 8_46EE.2011(v1.0)" xfId="721"/>
    <cellStyle name="20% - Акцент5 9" xfId="722"/>
    <cellStyle name="20% - Акцент5 9 10" xfId="3623"/>
    <cellStyle name="20% - Акцент5 9 11" xfId="3624"/>
    <cellStyle name="20% - Акцент5 9 12" xfId="3625"/>
    <cellStyle name="20% - Акцент5 9 13" xfId="3626"/>
    <cellStyle name="20% - Акцент5 9 14" xfId="3627"/>
    <cellStyle name="20% - Акцент5 9 2" xfId="723"/>
    <cellStyle name="20% - Акцент5 9 3" xfId="724"/>
    <cellStyle name="20% - Акцент5 9 4" xfId="3628"/>
    <cellStyle name="20% - Акцент5 9 5" xfId="3629"/>
    <cellStyle name="20% - Акцент5 9 6" xfId="3630"/>
    <cellStyle name="20% - Акцент5 9 7" xfId="3631"/>
    <cellStyle name="20% - Акцент5 9 8" xfId="3632"/>
    <cellStyle name="20% - Акцент5 9 9" xfId="3633"/>
    <cellStyle name="20% - Акцент5 9_46EE.2011(v1.0)" xfId="725"/>
    <cellStyle name="20% - Акцент6 10" xfId="726"/>
    <cellStyle name="20% - Акцент6 10 10" xfId="3634"/>
    <cellStyle name="20% - Акцент6 10 11" xfId="3635"/>
    <cellStyle name="20% - Акцент6 10 12" xfId="3636"/>
    <cellStyle name="20% - Акцент6 10 13" xfId="3637"/>
    <cellStyle name="20% - Акцент6 10 14" xfId="3638"/>
    <cellStyle name="20% - Акцент6 10 2" xfId="3639"/>
    <cellStyle name="20% - Акцент6 10 3" xfId="3640"/>
    <cellStyle name="20% - Акцент6 10 4" xfId="3641"/>
    <cellStyle name="20% - Акцент6 10 5" xfId="3642"/>
    <cellStyle name="20% - Акцент6 10 6" xfId="3643"/>
    <cellStyle name="20% - Акцент6 10 7" xfId="3644"/>
    <cellStyle name="20% - Акцент6 10 8" xfId="3645"/>
    <cellStyle name="20% - Акцент6 10 9" xfId="3646"/>
    <cellStyle name="20% - Акцент6 11" xfId="3647"/>
    <cellStyle name="20% - Акцент6 11 10" xfId="3648"/>
    <cellStyle name="20% - Акцент6 11 11" xfId="3649"/>
    <cellStyle name="20% - Акцент6 11 12" xfId="3650"/>
    <cellStyle name="20% - Акцент6 11 13" xfId="3651"/>
    <cellStyle name="20% - Акцент6 11 14" xfId="3652"/>
    <cellStyle name="20% - Акцент6 11 2" xfId="3653"/>
    <cellStyle name="20% - Акцент6 11 3" xfId="3654"/>
    <cellStyle name="20% - Акцент6 11 4" xfId="3655"/>
    <cellStyle name="20% - Акцент6 11 5" xfId="3656"/>
    <cellStyle name="20% - Акцент6 11 6" xfId="3657"/>
    <cellStyle name="20% - Акцент6 11 7" xfId="3658"/>
    <cellStyle name="20% - Акцент6 11 8" xfId="3659"/>
    <cellStyle name="20% - Акцент6 11 9" xfId="3660"/>
    <cellStyle name="20% - Акцент6 12" xfId="3661"/>
    <cellStyle name="20% - Акцент6 12 10" xfId="3662"/>
    <cellStyle name="20% - Акцент6 12 11" xfId="3663"/>
    <cellStyle name="20% - Акцент6 12 12" xfId="3664"/>
    <cellStyle name="20% - Акцент6 12 13" xfId="3665"/>
    <cellStyle name="20% - Акцент6 12 2" xfId="3666"/>
    <cellStyle name="20% - Акцент6 12 3" xfId="3667"/>
    <cellStyle name="20% - Акцент6 12 4" xfId="3668"/>
    <cellStyle name="20% - Акцент6 12 5" xfId="3669"/>
    <cellStyle name="20% - Акцент6 12 6" xfId="3670"/>
    <cellStyle name="20% - Акцент6 12 7" xfId="3671"/>
    <cellStyle name="20% - Акцент6 12 8" xfId="3672"/>
    <cellStyle name="20% - Акцент6 12 9" xfId="3673"/>
    <cellStyle name="20% - Акцент6 13" xfId="3674"/>
    <cellStyle name="20% - Акцент6 13 2" xfId="3675"/>
    <cellStyle name="20% - Акцент6 13 3" xfId="3676"/>
    <cellStyle name="20% - Акцент6 13 4" xfId="3677"/>
    <cellStyle name="20% - Акцент6 14" xfId="3678"/>
    <cellStyle name="20% - Акцент6 14 2" xfId="3679"/>
    <cellStyle name="20% - Акцент6 14 3" xfId="3680"/>
    <cellStyle name="20% - Акцент6 14 4" xfId="3681"/>
    <cellStyle name="20% - Акцент6 15" xfId="3682"/>
    <cellStyle name="20% - Акцент6 15 2" xfId="3683"/>
    <cellStyle name="20% - Акцент6 15 3" xfId="3684"/>
    <cellStyle name="20% - Акцент6 15 4" xfId="3685"/>
    <cellStyle name="20% - Акцент6 16" xfId="3686"/>
    <cellStyle name="20% - Акцент6 16 2" xfId="3687"/>
    <cellStyle name="20% - Акцент6 16 3" xfId="3688"/>
    <cellStyle name="20% - Акцент6 16 4" xfId="3689"/>
    <cellStyle name="20% - Акцент6 17" xfId="3690"/>
    <cellStyle name="20% - Акцент6 17 2" xfId="3691"/>
    <cellStyle name="20% - Акцент6 17 3" xfId="3692"/>
    <cellStyle name="20% - Акцент6 17 4" xfId="3693"/>
    <cellStyle name="20% - Акцент6 18" xfId="3694"/>
    <cellStyle name="20% - Акцент6 18 2" xfId="3695"/>
    <cellStyle name="20% - Акцент6 18 3" xfId="3696"/>
    <cellStyle name="20% - Акцент6 18 4" xfId="3697"/>
    <cellStyle name="20% - Акцент6 19" xfId="3698"/>
    <cellStyle name="20% - Акцент6 19 2" xfId="3699"/>
    <cellStyle name="20% - Акцент6 19 3" xfId="3700"/>
    <cellStyle name="20% - Акцент6 19 4" xfId="3701"/>
    <cellStyle name="20% - Акцент6 2" xfId="727"/>
    <cellStyle name="20% - Акцент6 2 10" xfId="3702"/>
    <cellStyle name="20% - Акцент6 2 11" xfId="3703"/>
    <cellStyle name="20% - Акцент6 2 12" xfId="3704"/>
    <cellStyle name="20% - Акцент6 2 13" xfId="3705"/>
    <cellStyle name="20% - Акцент6 2 14" xfId="3706"/>
    <cellStyle name="20% - Акцент6 2 15" xfId="3707"/>
    <cellStyle name="20% - Акцент6 2 16" xfId="3708"/>
    <cellStyle name="20% - Акцент6 2 17" xfId="3709"/>
    <cellStyle name="20% - Акцент6 2 18" xfId="3710"/>
    <cellStyle name="20% - Акцент6 2 19" xfId="3711"/>
    <cellStyle name="20% - Акцент6 2 2" xfId="728"/>
    <cellStyle name="20% - Акцент6 2 20" xfId="3712"/>
    <cellStyle name="20% - Акцент6 2 21" xfId="3713"/>
    <cellStyle name="20% - Акцент6 2 22" xfId="3714"/>
    <cellStyle name="20% - Акцент6 2 23" xfId="3715"/>
    <cellStyle name="20% - Акцент6 2 24" xfId="3716"/>
    <cellStyle name="20% - Акцент6 2 25" xfId="3717"/>
    <cellStyle name="20% - Акцент6 2 26" xfId="3718"/>
    <cellStyle name="20% - Акцент6 2 3" xfId="729"/>
    <cellStyle name="20% - Акцент6 2 4" xfId="3719"/>
    <cellStyle name="20% - Акцент6 2 5" xfId="3720"/>
    <cellStyle name="20% - Акцент6 2 6" xfId="3721"/>
    <cellStyle name="20% - Акцент6 2 7" xfId="3722"/>
    <cellStyle name="20% - Акцент6 2 8" xfId="3723"/>
    <cellStyle name="20% - Акцент6 2 9" xfId="3724"/>
    <cellStyle name="20% - Акцент6 2_46EE.2011(v1.0)" xfId="730"/>
    <cellStyle name="20% - Акцент6 20" xfId="3725"/>
    <cellStyle name="20% - Акцент6 20 2" xfId="3726"/>
    <cellStyle name="20% - Акцент6 20 3" xfId="3727"/>
    <cellStyle name="20% - Акцент6 20 4" xfId="3728"/>
    <cellStyle name="20% - Акцент6 21" xfId="3729"/>
    <cellStyle name="20% - Акцент6 21 2" xfId="3730"/>
    <cellStyle name="20% - Акцент6 21 3" xfId="3731"/>
    <cellStyle name="20% - Акцент6 21 4" xfId="3732"/>
    <cellStyle name="20% - Акцент6 22" xfId="3733"/>
    <cellStyle name="20% - Акцент6 22 2" xfId="3734"/>
    <cellStyle name="20% - Акцент6 22 3" xfId="3735"/>
    <cellStyle name="20% - Акцент6 22 4" xfId="3736"/>
    <cellStyle name="20% - Акцент6 23" xfId="3737"/>
    <cellStyle name="20% - Акцент6 23 2" xfId="3738"/>
    <cellStyle name="20% - Акцент6 23 3" xfId="3739"/>
    <cellStyle name="20% - Акцент6 23 4" xfId="3740"/>
    <cellStyle name="20% - Акцент6 24" xfId="3741"/>
    <cellStyle name="20% - Акцент6 24 2" xfId="3742"/>
    <cellStyle name="20% - Акцент6 24 3" xfId="3743"/>
    <cellStyle name="20% - Акцент6 24 4" xfId="3744"/>
    <cellStyle name="20% - Акцент6 25" xfId="3745"/>
    <cellStyle name="20% - Акцент6 26" xfId="3746"/>
    <cellStyle name="20% - Акцент6 27" xfId="3747"/>
    <cellStyle name="20% - Акцент6 28" xfId="3748"/>
    <cellStyle name="20% - Акцент6 29" xfId="3749"/>
    <cellStyle name="20% - Акцент6 3" xfId="731"/>
    <cellStyle name="20% - Акцент6 3 10" xfId="3750"/>
    <cellStyle name="20% - Акцент6 3 11" xfId="3751"/>
    <cellStyle name="20% - Акцент6 3 12" xfId="3752"/>
    <cellStyle name="20% - Акцент6 3 13" xfId="3753"/>
    <cellStyle name="20% - Акцент6 3 14" xfId="3754"/>
    <cellStyle name="20% - Акцент6 3 15" xfId="3755"/>
    <cellStyle name="20% - Акцент6 3 16" xfId="3756"/>
    <cellStyle name="20% - Акцент6 3 17" xfId="3757"/>
    <cellStyle name="20% - Акцент6 3 18" xfId="3758"/>
    <cellStyle name="20% - Акцент6 3 19" xfId="3759"/>
    <cellStyle name="20% - Акцент6 3 2" xfId="732"/>
    <cellStyle name="20% - Акцент6 3 20" xfId="3760"/>
    <cellStyle name="20% - Акцент6 3 21" xfId="3761"/>
    <cellStyle name="20% - Акцент6 3 22" xfId="3762"/>
    <cellStyle name="20% - Акцент6 3 23" xfId="3763"/>
    <cellStyle name="20% - Акцент6 3 24" xfId="3764"/>
    <cellStyle name="20% - Акцент6 3 25" xfId="3765"/>
    <cellStyle name="20% - Акцент6 3 26" xfId="3766"/>
    <cellStyle name="20% - Акцент6 3 3" xfId="733"/>
    <cellStyle name="20% - Акцент6 3 4" xfId="3767"/>
    <cellStyle name="20% - Акцент6 3 5" xfId="3768"/>
    <cellStyle name="20% - Акцент6 3 6" xfId="3769"/>
    <cellStyle name="20% - Акцент6 3 7" xfId="3770"/>
    <cellStyle name="20% - Акцент6 3 8" xfId="3771"/>
    <cellStyle name="20% - Акцент6 3 9" xfId="3772"/>
    <cellStyle name="20% - Акцент6 3_46EE.2011(v1.0)" xfId="734"/>
    <cellStyle name="20% - Акцент6 30" xfId="3773"/>
    <cellStyle name="20% - Акцент6 31" xfId="3774"/>
    <cellStyle name="20% - Акцент6 32" xfId="3775"/>
    <cellStyle name="20% - Акцент6 33" xfId="3776"/>
    <cellStyle name="20% - Акцент6 34" xfId="3777"/>
    <cellStyle name="20% - Акцент6 35" xfId="3778"/>
    <cellStyle name="20% - Акцент6 36" xfId="3779"/>
    <cellStyle name="20% - Акцент6 37" xfId="3780"/>
    <cellStyle name="20% - Акцент6 38" xfId="3781"/>
    <cellStyle name="20% - Акцент6 39" xfId="3782"/>
    <cellStyle name="20% - Акцент6 4" xfId="735"/>
    <cellStyle name="20% - Акцент6 4 10" xfId="3783"/>
    <cellStyle name="20% - Акцент6 4 11" xfId="3784"/>
    <cellStyle name="20% - Акцент6 4 12" xfId="3785"/>
    <cellStyle name="20% - Акцент6 4 13" xfId="3786"/>
    <cellStyle name="20% - Акцент6 4 14" xfId="3787"/>
    <cellStyle name="20% - Акцент6 4 15" xfId="3788"/>
    <cellStyle name="20% - Акцент6 4 16" xfId="3789"/>
    <cellStyle name="20% - Акцент6 4 17" xfId="3790"/>
    <cellStyle name="20% - Акцент6 4 18" xfId="3791"/>
    <cellStyle name="20% - Акцент6 4 19" xfId="3792"/>
    <cellStyle name="20% - Акцент6 4 2" xfId="736"/>
    <cellStyle name="20% - Акцент6 4 20" xfId="3793"/>
    <cellStyle name="20% - Акцент6 4 21" xfId="3794"/>
    <cellStyle name="20% - Акцент6 4 22" xfId="3795"/>
    <cellStyle name="20% - Акцент6 4 23" xfId="3796"/>
    <cellStyle name="20% - Акцент6 4 3" xfId="737"/>
    <cellStyle name="20% - Акцент6 4 4" xfId="3797"/>
    <cellStyle name="20% - Акцент6 4 5" xfId="3798"/>
    <cellStyle name="20% - Акцент6 4 6" xfId="3799"/>
    <cellStyle name="20% - Акцент6 4 7" xfId="3800"/>
    <cellStyle name="20% - Акцент6 4 8" xfId="3801"/>
    <cellStyle name="20% - Акцент6 4 9" xfId="3802"/>
    <cellStyle name="20% - Акцент6 4_46EE.2011(v1.0)" xfId="738"/>
    <cellStyle name="20% - Акцент6 40" xfId="3803"/>
    <cellStyle name="20% - Акцент6 41" xfId="3804"/>
    <cellStyle name="20% - Акцент6 42" xfId="3805"/>
    <cellStyle name="20% - Акцент6 43" xfId="3806"/>
    <cellStyle name="20% - Акцент6 44" xfId="3807"/>
    <cellStyle name="20% - Акцент6 45" xfId="3808"/>
    <cellStyle name="20% - Акцент6 46" xfId="3809"/>
    <cellStyle name="20% - Акцент6 47" xfId="3810"/>
    <cellStyle name="20% - Акцент6 48" xfId="3811"/>
    <cellStyle name="20% - Акцент6 49" xfId="3812"/>
    <cellStyle name="20% - Акцент6 5" xfId="739"/>
    <cellStyle name="20% - Акцент6 5 2" xfId="740"/>
    <cellStyle name="20% - Акцент6 5 3" xfId="741"/>
    <cellStyle name="20% - Акцент6 5_46EE.2011(v1.0)" xfId="742"/>
    <cellStyle name="20% - Акцент6 50" xfId="3813"/>
    <cellStyle name="20% - Акцент6 51" xfId="3814"/>
    <cellStyle name="20% - Акцент6 52" xfId="3815"/>
    <cellStyle name="20% - Акцент6 53" xfId="3816"/>
    <cellStyle name="20% - Акцент6 54" xfId="3817"/>
    <cellStyle name="20% - Акцент6 55" xfId="3818"/>
    <cellStyle name="20% - Акцент6 56" xfId="3819"/>
    <cellStyle name="20% - Акцент6 57" xfId="3820"/>
    <cellStyle name="20% - Акцент6 58" xfId="3821"/>
    <cellStyle name="20% - Акцент6 59" xfId="3822"/>
    <cellStyle name="20% - Акцент6 6" xfId="743"/>
    <cellStyle name="20% - Акцент6 6 2" xfId="744"/>
    <cellStyle name="20% - Акцент6 6 3" xfId="745"/>
    <cellStyle name="20% - Акцент6 6_46EE.2011(v1.0)" xfId="746"/>
    <cellStyle name="20% - Акцент6 60" xfId="3823"/>
    <cellStyle name="20% - Акцент6 61" xfId="3824"/>
    <cellStyle name="20% - Акцент6 62" xfId="3825"/>
    <cellStyle name="20% - Акцент6 63" xfId="3826"/>
    <cellStyle name="20% - Акцент6 64" xfId="3827"/>
    <cellStyle name="20% - Акцент6 65" xfId="3828"/>
    <cellStyle name="20% - Акцент6 66" xfId="3829"/>
    <cellStyle name="20% - Акцент6 67" xfId="3830"/>
    <cellStyle name="20% - Акцент6 68" xfId="3831"/>
    <cellStyle name="20% - Акцент6 69" xfId="3832"/>
    <cellStyle name="20% - Акцент6 7" xfId="747"/>
    <cellStyle name="20% - Акцент6 7 10" xfId="3833"/>
    <cellStyle name="20% - Акцент6 7 11" xfId="3834"/>
    <cellStyle name="20% - Акцент6 7 12" xfId="3835"/>
    <cellStyle name="20% - Акцент6 7 13" xfId="3836"/>
    <cellStyle name="20% - Акцент6 7 14" xfId="3837"/>
    <cellStyle name="20% - Акцент6 7 2" xfId="748"/>
    <cellStyle name="20% - Акцент6 7 3" xfId="749"/>
    <cellStyle name="20% - Акцент6 7 4" xfId="3838"/>
    <cellStyle name="20% - Акцент6 7 5" xfId="3839"/>
    <cellStyle name="20% - Акцент6 7 6" xfId="3840"/>
    <cellStyle name="20% - Акцент6 7 7" xfId="3841"/>
    <cellStyle name="20% - Акцент6 7 8" xfId="3842"/>
    <cellStyle name="20% - Акцент6 7 9" xfId="3843"/>
    <cellStyle name="20% - Акцент6 7_46EE.2011(v1.0)" xfId="750"/>
    <cellStyle name="20% - Акцент6 8" xfId="751"/>
    <cellStyle name="20% - Акцент6 8 10" xfId="3844"/>
    <cellStyle name="20% - Акцент6 8 11" xfId="3845"/>
    <cellStyle name="20% - Акцент6 8 12" xfId="3846"/>
    <cellStyle name="20% - Акцент6 8 13" xfId="3847"/>
    <cellStyle name="20% - Акцент6 8 14" xfId="3848"/>
    <cellStyle name="20% - Акцент6 8 2" xfId="752"/>
    <cellStyle name="20% - Акцент6 8 3" xfId="753"/>
    <cellStyle name="20% - Акцент6 8 4" xfId="3849"/>
    <cellStyle name="20% - Акцент6 8 5" xfId="3850"/>
    <cellStyle name="20% - Акцент6 8 6" xfId="3851"/>
    <cellStyle name="20% - Акцент6 8 7" xfId="3852"/>
    <cellStyle name="20% - Акцент6 8 8" xfId="3853"/>
    <cellStyle name="20% - Акцент6 8 9" xfId="3854"/>
    <cellStyle name="20% - Акцент6 8_46EE.2011(v1.0)" xfId="754"/>
    <cellStyle name="20% - Акцент6 9" xfId="755"/>
    <cellStyle name="20% - Акцент6 9 10" xfId="3855"/>
    <cellStyle name="20% - Акцент6 9 11" xfId="3856"/>
    <cellStyle name="20% - Акцент6 9 12" xfId="3857"/>
    <cellStyle name="20% - Акцент6 9 13" xfId="3858"/>
    <cellStyle name="20% - Акцент6 9 14" xfId="3859"/>
    <cellStyle name="20% - Акцент6 9 2" xfId="756"/>
    <cellStyle name="20% - Акцент6 9 3" xfId="757"/>
    <cellStyle name="20% - Акцент6 9 4" xfId="3860"/>
    <cellStyle name="20% - Акцент6 9 5" xfId="3861"/>
    <cellStyle name="20% - Акцент6 9 6" xfId="3862"/>
    <cellStyle name="20% - Акцент6 9 7" xfId="3863"/>
    <cellStyle name="20% - Акцент6 9 8" xfId="3864"/>
    <cellStyle name="20% - Акцент6 9 9" xfId="3865"/>
    <cellStyle name="20% - Акцент6 9_46EE.2011(v1.0)" xfId="758"/>
    <cellStyle name="40% - Accent1" xfId="759"/>
    <cellStyle name="40% - Accent1 2" xfId="760"/>
    <cellStyle name="40% - Accent1 3" xfId="761"/>
    <cellStyle name="40% - Accent1_46EE.2011(v1.0)" xfId="762"/>
    <cellStyle name="40% - Accent2" xfId="763"/>
    <cellStyle name="40% - Accent2 2" xfId="764"/>
    <cellStyle name="40% - Accent2 3" xfId="765"/>
    <cellStyle name="40% - Accent2_46EE.2011(v1.0)" xfId="766"/>
    <cellStyle name="40% - Accent3" xfId="767"/>
    <cellStyle name="40% - Accent3 2" xfId="768"/>
    <cellStyle name="40% - Accent3 3" xfId="769"/>
    <cellStyle name="40% - Accent3_46EE.2011(v1.0)" xfId="770"/>
    <cellStyle name="40% - Accent4" xfId="771"/>
    <cellStyle name="40% - Accent4 2" xfId="772"/>
    <cellStyle name="40% - Accent4 3" xfId="773"/>
    <cellStyle name="40% - Accent4_46EE.2011(v1.0)" xfId="774"/>
    <cellStyle name="40% - Accent5" xfId="775"/>
    <cellStyle name="40% - Accent5 2" xfId="776"/>
    <cellStyle name="40% - Accent5 3" xfId="777"/>
    <cellStyle name="40% - Accent5_46EE.2011(v1.0)" xfId="778"/>
    <cellStyle name="40% - Accent6" xfId="779"/>
    <cellStyle name="40% - Accent6 2" xfId="780"/>
    <cellStyle name="40% - Accent6 3" xfId="781"/>
    <cellStyle name="40% - Accent6_46EE.2011(v1.0)" xfId="782"/>
    <cellStyle name="40% - Акцент1 10" xfId="783"/>
    <cellStyle name="40% - Акцент1 10 10" xfId="3866"/>
    <cellStyle name="40% - Акцент1 10 11" xfId="3867"/>
    <cellStyle name="40% - Акцент1 10 12" xfId="3868"/>
    <cellStyle name="40% - Акцент1 10 13" xfId="3869"/>
    <cellStyle name="40% - Акцент1 10 14" xfId="3870"/>
    <cellStyle name="40% - Акцент1 10 2" xfId="3871"/>
    <cellStyle name="40% - Акцент1 10 3" xfId="3872"/>
    <cellStyle name="40% - Акцент1 10 4" xfId="3873"/>
    <cellStyle name="40% - Акцент1 10 5" xfId="3874"/>
    <cellStyle name="40% - Акцент1 10 6" xfId="3875"/>
    <cellStyle name="40% - Акцент1 10 7" xfId="3876"/>
    <cellStyle name="40% - Акцент1 10 8" xfId="3877"/>
    <cellStyle name="40% - Акцент1 10 9" xfId="3878"/>
    <cellStyle name="40% - Акцент1 11" xfId="3879"/>
    <cellStyle name="40% - Акцент1 11 10" xfId="3880"/>
    <cellStyle name="40% - Акцент1 11 11" xfId="3881"/>
    <cellStyle name="40% - Акцент1 11 12" xfId="3882"/>
    <cellStyle name="40% - Акцент1 11 13" xfId="3883"/>
    <cellStyle name="40% - Акцент1 11 14" xfId="3884"/>
    <cellStyle name="40% - Акцент1 11 2" xfId="3885"/>
    <cellStyle name="40% - Акцент1 11 3" xfId="3886"/>
    <cellStyle name="40% - Акцент1 11 4" xfId="3887"/>
    <cellStyle name="40% - Акцент1 11 5" xfId="3888"/>
    <cellStyle name="40% - Акцент1 11 6" xfId="3889"/>
    <cellStyle name="40% - Акцент1 11 7" xfId="3890"/>
    <cellStyle name="40% - Акцент1 11 8" xfId="3891"/>
    <cellStyle name="40% - Акцент1 11 9" xfId="3892"/>
    <cellStyle name="40% - Акцент1 12" xfId="3893"/>
    <cellStyle name="40% - Акцент1 12 10" xfId="3894"/>
    <cellStyle name="40% - Акцент1 12 11" xfId="3895"/>
    <cellStyle name="40% - Акцент1 12 12" xfId="3896"/>
    <cellStyle name="40% - Акцент1 12 13" xfId="3897"/>
    <cellStyle name="40% - Акцент1 12 2" xfId="3898"/>
    <cellStyle name="40% - Акцент1 12 3" xfId="3899"/>
    <cellStyle name="40% - Акцент1 12 4" xfId="3900"/>
    <cellStyle name="40% - Акцент1 12 5" xfId="3901"/>
    <cellStyle name="40% - Акцент1 12 6" xfId="3902"/>
    <cellStyle name="40% - Акцент1 12 7" xfId="3903"/>
    <cellStyle name="40% - Акцент1 12 8" xfId="3904"/>
    <cellStyle name="40% - Акцент1 12 9" xfId="3905"/>
    <cellStyle name="40% - Акцент1 13" xfId="3906"/>
    <cellStyle name="40% - Акцент1 13 2" xfId="3907"/>
    <cellStyle name="40% - Акцент1 13 3" xfId="3908"/>
    <cellStyle name="40% - Акцент1 13 4" xfId="3909"/>
    <cellStyle name="40% - Акцент1 14" xfId="3910"/>
    <cellStyle name="40% - Акцент1 14 2" xfId="3911"/>
    <cellStyle name="40% - Акцент1 14 3" xfId="3912"/>
    <cellStyle name="40% - Акцент1 14 4" xfId="3913"/>
    <cellStyle name="40% - Акцент1 15" xfId="3914"/>
    <cellStyle name="40% - Акцент1 15 2" xfId="3915"/>
    <cellStyle name="40% - Акцент1 15 3" xfId="3916"/>
    <cellStyle name="40% - Акцент1 15 4" xfId="3917"/>
    <cellStyle name="40% - Акцент1 16" xfId="3918"/>
    <cellStyle name="40% - Акцент1 16 2" xfId="3919"/>
    <cellStyle name="40% - Акцент1 16 3" xfId="3920"/>
    <cellStyle name="40% - Акцент1 16 4" xfId="3921"/>
    <cellStyle name="40% - Акцент1 17" xfId="3922"/>
    <cellStyle name="40% - Акцент1 17 2" xfId="3923"/>
    <cellStyle name="40% - Акцент1 17 3" xfId="3924"/>
    <cellStyle name="40% - Акцент1 17 4" xfId="3925"/>
    <cellStyle name="40% - Акцент1 18" xfId="3926"/>
    <cellStyle name="40% - Акцент1 18 2" xfId="3927"/>
    <cellStyle name="40% - Акцент1 18 3" xfId="3928"/>
    <cellStyle name="40% - Акцент1 18 4" xfId="3929"/>
    <cellStyle name="40% - Акцент1 19" xfId="3930"/>
    <cellStyle name="40% - Акцент1 19 2" xfId="3931"/>
    <cellStyle name="40% - Акцент1 19 3" xfId="3932"/>
    <cellStyle name="40% - Акцент1 19 4" xfId="3933"/>
    <cellStyle name="40% - Акцент1 2" xfId="784"/>
    <cellStyle name="40% - Акцент1 2 10" xfId="3934"/>
    <cellStyle name="40% - Акцент1 2 11" xfId="3935"/>
    <cellStyle name="40% - Акцент1 2 12" xfId="3936"/>
    <cellStyle name="40% - Акцент1 2 13" xfId="3937"/>
    <cellStyle name="40% - Акцент1 2 14" xfId="3938"/>
    <cellStyle name="40% - Акцент1 2 15" xfId="3939"/>
    <cellStyle name="40% - Акцент1 2 16" xfId="3940"/>
    <cellStyle name="40% - Акцент1 2 17" xfId="3941"/>
    <cellStyle name="40% - Акцент1 2 18" xfId="3942"/>
    <cellStyle name="40% - Акцент1 2 19" xfId="3943"/>
    <cellStyle name="40% - Акцент1 2 2" xfId="785"/>
    <cellStyle name="40% - Акцент1 2 20" xfId="3944"/>
    <cellStyle name="40% - Акцент1 2 21" xfId="3945"/>
    <cellStyle name="40% - Акцент1 2 22" xfId="3946"/>
    <cellStyle name="40% - Акцент1 2 23" xfId="3947"/>
    <cellStyle name="40% - Акцент1 2 24" xfId="3948"/>
    <cellStyle name="40% - Акцент1 2 25" xfId="3949"/>
    <cellStyle name="40% - Акцент1 2 26" xfId="3950"/>
    <cellStyle name="40% - Акцент1 2 3" xfId="786"/>
    <cellStyle name="40% - Акцент1 2 4" xfId="3951"/>
    <cellStyle name="40% - Акцент1 2 5" xfId="3952"/>
    <cellStyle name="40% - Акцент1 2 6" xfId="3953"/>
    <cellStyle name="40% - Акцент1 2 7" xfId="3954"/>
    <cellStyle name="40% - Акцент1 2 8" xfId="3955"/>
    <cellStyle name="40% - Акцент1 2 9" xfId="3956"/>
    <cellStyle name="40% - Акцент1 2_46EE.2011(v1.0)" xfId="787"/>
    <cellStyle name="40% - Акцент1 20" xfId="3957"/>
    <cellStyle name="40% - Акцент1 20 2" xfId="3958"/>
    <cellStyle name="40% - Акцент1 20 3" xfId="3959"/>
    <cellStyle name="40% - Акцент1 20 4" xfId="3960"/>
    <cellStyle name="40% - Акцент1 21" xfId="3961"/>
    <cellStyle name="40% - Акцент1 21 2" xfId="3962"/>
    <cellStyle name="40% - Акцент1 21 3" xfId="3963"/>
    <cellStyle name="40% - Акцент1 21 4" xfId="3964"/>
    <cellStyle name="40% - Акцент1 22" xfId="3965"/>
    <cellStyle name="40% - Акцент1 22 2" xfId="3966"/>
    <cellStyle name="40% - Акцент1 22 3" xfId="3967"/>
    <cellStyle name="40% - Акцент1 22 4" xfId="3968"/>
    <cellStyle name="40% - Акцент1 23" xfId="3969"/>
    <cellStyle name="40% - Акцент1 23 2" xfId="3970"/>
    <cellStyle name="40% - Акцент1 23 3" xfId="3971"/>
    <cellStyle name="40% - Акцент1 23 4" xfId="3972"/>
    <cellStyle name="40% - Акцент1 24" xfId="3973"/>
    <cellStyle name="40% - Акцент1 24 2" xfId="3974"/>
    <cellStyle name="40% - Акцент1 24 3" xfId="3975"/>
    <cellStyle name="40% - Акцент1 24 4" xfId="3976"/>
    <cellStyle name="40% - Акцент1 25" xfId="3977"/>
    <cellStyle name="40% - Акцент1 26" xfId="3978"/>
    <cellStyle name="40% - Акцент1 27" xfId="3979"/>
    <cellStyle name="40% - Акцент1 28" xfId="3980"/>
    <cellStyle name="40% - Акцент1 29" xfId="3981"/>
    <cellStyle name="40% - Акцент1 3" xfId="788"/>
    <cellStyle name="40% - Акцент1 3 10" xfId="3982"/>
    <cellStyle name="40% - Акцент1 3 11" xfId="3983"/>
    <cellStyle name="40% - Акцент1 3 12" xfId="3984"/>
    <cellStyle name="40% - Акцент1 3 13" xfId="3985"/>
    <cellStyle name="40% - Акцент1 3 14" xfId="3986"/>
    <cellStyle name="40% - Акцент1 3 15" xfId="3987"/>
    <cellStyle name="40% - Акцент1 3 16" xfId="3988"/>
    <cellStyle name="40% - Акцент1 3 17" xfId="3989"/>
    <cellStyle name="40% - Акцент1 3 18" xfId="3990"/>
    <cellStyle name="40% - Акцент1 3 19" xfId="3991"/>
    <cellStyle name="40% - Акцент1 3 2" xfId="789"/>
    <cellStyle name="40% - Акцент1 3 20" xfId="3992"/>
    <cellStyle name="40% - Акцент1 3 21" xfId="3993"/>
    <cellStyle name="40% - Акцент1 3 22" xfId="3994"/>
    <cellStyle name="40% - Акцент1 3 23" xfId="3995"/>
    <cellStyle name="40% - Акцент1 3 24" xfId="3996"/>
    <cellStyle name="40% - Акцент1 3 25" xfId="3997"/>
    <cellStyle name="40% - Акцент1 3 26" xfId="3998"/>
    <cellStyle name="40% - Акцент1 3 3" xfId="790"/>
    <cellStyle name="40% - Акцент1 3 4" xfId="3999"/>
    <cellStyle name="40% - Акцент1 3 5" xfId="4000"/>
    <cellStyle name="40% - Акцент1 3 6" xfId="4001"/>
    <cellStyle name="40% - Акцент1 3 7" xfId="4002"/>
    <cellStyle name="40% - Акцент1 3 8" xfId="4003"/>
    <cellStyle name="40% - Акцент1 3 9" xfId="4004"/>
    <cellStyle name="40% - Акцент1 3_46EE.2011(v1.0)" xfId="791"/>
    <cellStyle name="40% - Акцент1 30" xfId="4005"/>
    <cellStyle name="40% - Акцент1 31" xfId="4006"/>
    <cellStyle name="40% - Акцент1 32" xfId="4007"/>
    <cellStyle name="40% - Акцент1 33" xfId="4008"/>
    <cellStyle name="40% - Акцент1 34" xfId="4009"/>
    <cellStyle name="40% - Акцент1 35" xfId="4010"/>
    <cellStyle name="40% - Акцент1 36" xfId="4011"/>
    <cellStyle name="40% - Акцент1 37" xfId="4012"/>
    <cellStyle name="40% - Акцент1 38" xfId="4013"/>
    <cellStyle name="40% - Акцент1 39" xfId="4014"/>
    <cellStyle name="40% - Акцент1 4" xfId="792"/>
    <cellStyle name="40% - Акцент1 4 10" xfId="4015"/>
    <cellStyle name="40% - Акцент1 4 11" xfId="4016"/>
    <cellStyle name="40% - Акцент1 4 12" xfId="4017"/>
    <cellStyle name="40% - Акцент1 4 13" xfId="4018"/>
    <cellStyle name="40% - Акцент1 4 14" xfId="4019"/>
    <cellStyle name="40% - Акцент1 4 15" xfId="4020"/>
    <cellStyle name="40% - Акцент1 4 16" xfId="4021"/>
    <cellStyle name="40% - Акцент1 4 17" xfId="4022"/>
    <cellStyle name="40% - Акцент1 4 18" xfId="4023"/>
    <cellStyle name="40% - Акцент1 4 19" xfId="4024"/>
    <cellStyle name="40% - Акцент1 4 2" xfId="793"/>
    <cellStyle name="40% - Акцент1 4 20" xfId="4025"/>
    <cellStyle name="40% - Акцент1 4 21" xfId="4026"/>
    <cellStyle name="40% - Акцент1 4 22" xfId="4027"/>
    <cellStyle name="40% - Акцент1 4 23" xfId="4028"/>
    <cellStyle name="40% - Акцент1 4 3" xfId="794"/>
    <cellStyle name="40% - Акцент1 4 4" xfId="4029"/>
    <cellStyle name="40% - Акцент1 4 5" xfId="4030"/>
    <cellStyle name="40% - Акцент1 4 6" xfId="4031"/>
    <cellStyle name="40% - Акцент1 4 7" xfId="4032"/>
    <cellStyle name="40% - Акцент1 4 8" xfId="4033"/>
    <cellStyle name="40% - Акцент1 4 9" xfId="4034"/>
    <cellStyle name="40% - Акцент1 4_46EE.2011(v1.0)" xfId="795"/>
    <cellStyle name="40% - Акцент1 40" xfId="4035"/>
    <cellStyle name="40% - Акцент1 41" xfId="4036"/>
    <cellStyle name="40% - Акцент1 42" xfId="4037"/>
    <cellStyle name="40% - Акцент1 43" xfId="4038"/>
    <cellStyle name="40% - Акцент1 44" xfId="4039"/>
    <cellStyle name="40% - Акцент1 45" xfId="4040"/>
    <cellStyle name="40% - Акцент1 46" xfId="4041"/>
    <cellStyle name="40% - Акцент1 47" xfId="4042"/>
    <cellStyle name="40% - Акцент1 48" xfId="4043"/>
    <cellStyle name="40% - Акцент1 49" xfId="4044"/>
    <cellStyle name="40% - Акцент1 5" xfId="796"/>
    <cellStyle name="40% - Акцент1 5 2" xfId="797"/>
    <cellStyle name="40% - Акцент1 5 3" xfId="798"/>
    <cellStyle name="40% - Акцент1 5_46EE.2011(v1.0)" xfId="799"/>
    <cellStyle name="40% - Акцент1 50" xfId="4045"/>
    <cellStyle name="40% - Акцент1 51" xfId="4046"/>
    <cellStyle name="40% - Акцент1 52" xfId="4047"/>
    <cellStyle name="40% - Акцент1 53" xfId="4048"/>
    <cellStyle name="40% - Акцент1 54" xfId="4049"/>
    <cellStyle name="40% - Акцент1 55" xfId="4050"/>
    <cellStyle name="40% - Акцент1 56" xfId="4051"/>
    <cellStyle name="40% - Акцент1 57" xfId="4052"/>
    <cellStyle name="40% - Акцент1 58" xfId="4053"/>
    <cellStyle name="40% - Акцент1 59" xfId="4054"/>
    <cellStyle name="40% - Акцент1 6" xfId="800"/>
    <cellStyle name="40% - Акцент1 6 2" xfId="801"/>
    <cellStyle name="40% - Акцент1 6 3" xfId="802"/>
    <cellStyle name="40% - Акцент1 6_46EE.2011(v1.0)" xfId="803"/>
    <cellStyle name="40% - Акцент1 60" xfId="4055"/>
    <cellStyle name="40% - Акцент1 61" xfId="4056"/>
    <cellStyle name="40% - Акцент1 62" xfId="4057"/>
    <cellStyle name="40% - Акцент1 63" xfId="4058"/>
    <cellStyle name="40% - Акцент1 64" xfId="4059"/>
    <cellStyle name="40% - Акцент1 65" xfId="4060"/>
    <cellStyle name="40% - Акцент1 66" xfId="4061"/>
    <cellStyle name="40% - Акцент1 67" xfId="4062"/>
    <cellStyle name="40% - Акцент1 68" xfId="4063"/>
    <cellStyle name="40% - Акцент1 69" xfId="4064"/>
    <cellStyle name="40% - Акцент1 7" xfId="804"/>
    <cellStyle name="40% - Акцент1 7 10" xfId="4065"/>
    <cellStyle name="40% - Акцент1 7 11" xfId="4066"/>
    <cellStyle name="40% - Акцент1 7 12" xfId="4067"/>
    <cellStyle name="40% - Акцент1 7 13" xfId="4068"/>
    <cellStyle name="40% - Акцент1 7 14" xfId="4069"/>
    <cellStyle name="40% - Акцент1 7 2" xfId="805"/>
    <cellStyle name="40% - Акцент1 7 3" xfId="806"/>
    <cellStyle name="40% - Акцент1 7 4" xfId="4070"/>
    <cellStyle name="40% - Акцент1 7 5" xfId="4071"/>
    <cellStyle name="40% - Акцент1 7 6" xfId="4072"/>
    <cellStyle name="40% - Акцент1 7 7" xfId="4073"/>
    <cellStyle name="40% - Акцент1 7 8" xfId="4074"/>
    <cellStyle name="40% - Акцент1 7 9" xfId="4075"/>
    <cellStyle name="40% - Акцент1 7_46EE.2011(v1.0)" xfId="807"/>
    <cellStyle name="40% - Акцент1 8" xfId="808"/>
    <cellStyle name="40% - Акцент1 8 10" xfId="4076"/>
    <cellStyle name="40% - Акцент1 8 11" xfId="4077"/>
    <cellStyle name="40% - Акцент1 8 12" xfId="4078"/>
    <cellStyle name="40% - Акцент1 8 13" xfId="4079"/>
    <cellStyle name="40% - Акцент1 8 14" xfId="4080"/>
    <cellStyle name="40% - Акцент1 8 2" xfId="809"/>
    <cellStyle name="40% - Акцент1 8 3" xfId="810"/>
    <cellStyle name="40% - Акцент1 8 4" xfId="4081"/>
    <cellStyle name="40% - Акцент1 8 5" xfId="4082"/>
    <cellStyle name="40% - Акцент1 8 6" xfId="4083"/>
    <cellStyle name="40% - Акцент1 8 7" xfId="4084"/>
    <cellStyle name="40% - Акцент1 8 8" xfId="4085"/>
    <cellStyle name="40% - Акцент1 8 9" xfId="4086"/>
    <cellStyle name="40% - Акцент1 8_46EE.2011(v1.0)" xfId="811"/>
    <cellStyle name="40% - Акцент1 9" xfId="812"/>
    <cellStyle name="40% - Акцент1 9 10" xfId="4087"/>
    <cellStyle name="40% - Акцент1 9 11" xfId="4088"/>
    <cellStyle name="40% - Акцент1 9 12" xfId="4089"/>
    <cellStyle name="40% - Акцент1 9 13" xfId="4090"/>
    <cellStyle name="40% - Акцент1 9 14" xfId="4091"/>
    <cellStyle name="40% - Акцент1 9 2" xfId="813"/>
    <cellStyle name="40% - Акцент1 9 3" xfId="814"/>
    <cellStyle name="40% - Акцент1 9 4" xfId="4092"/>
    <cellStyle name="40% - Акцент1 9 5" xfId="4093"/>
    <cellStyle name="40% - Акцент1 9 6" xfId="4094"/>
    <cellStyle name="40% - Акцент1 9 7" xfId="4095"/>
    <cellStyle name="40% - Акцент1 9 8" xfId="4096"/>
    <cellStyle name="40% - Акцент1 9 9" xfId="4097"/>
    <cellStyle name="40% - Акцент1 9_46EE.2011(v1.0)" xfId="815"/>
    <cellStyle name="40% - Акцент2 10" xfId="816"/>
    <cellStyle name="40% - Акцент2 10 10" xfId="4098"/>
    <cellStyle name="40% - Акцент2 10 11" xfId="4099"/>
    <cellStyle name="40% - Акцент2 10 12" xfId="4100"/>
    <cellStyle name="40% - Акцент2 10 13" xfId="4101"/>
    <cellStyle name="40% - Акцент2 10 14" xfId="4102"/>
    <cellStyle name="40% - Акцент2 10 2" xfId="4103"/>
    <cellStyle name="40% - Акцент2 10 3" xfId="4104"/>
    <cellStyle name="40% - Акцент2 10 4" xfId="4105"/>
    <cellStyle name="40% - Акцент2 10 5" xfId="4106"/>
    <cellStyle name="40% - Акцент2 10 6" xfId="4107"/>
    <cellStyle name="40% - Акцент2 10 7" xfId="4108"/>
    <cellStyle name="40% - Акцент2 10 8" xfId="4109"/>
    <cellStyle name="40% - Акцент2 10 9" xfId="4110"/>
    <cellStyle name="40% - Акцент2 11" xfId="4111"/>
    <cellStyle name="40% - Акцент2 11 10" xfId="4112"/>
    <cellStyle name="40% - Акцент2 11 11" xfId="4113"/>
    <cellStyle name="40% - Акцент2 11 12" xfId="4114"/>
    <cellStyle name="40% - Акцент2 11 13" xfId="4115"/>
    <cellStyle name="40% - Акцент2 11 14" xfId="4116"/>
    <cellStyle name="40% - Акцент2 11 2" xfId="4117"/>
    <cellStyle name="40% - Акцент2 11 3" xfId="4118"/>
    <cellStyle name="40% - Акцент2 11 4" xfId="4119"/>
    <cellStyle name="40% - Акцент2 11 5" xfId="4120"/>
    <cellStyle name="40% - Акцент2 11 6" xfId="4121"/>
    <cellStyle name="40% - Акцент2 11 7" xfId="4122"/>
    <cellStyle name="40% - Акцент2 11 8" xfId="4123"/>
    <cellStyle name="40% - Акцент2 11 9" xfId="4124"/>
    <cellStyle name="40% - Акцент2 12" xfId="4125"/>
    <cellStyle name="40% - Акцент2 12 10" xfId="4126"/>
    <cellStyle name="40% - Акцент2 12 11" xfId="4127"/>
    <cellStyle name="40% - Акцент2 12 12" xfId="4128"/>
    <cellStyle name="40% - Акцент2 12 13" xfId="4129"/>
    <cellStyle name="40% - Акцент2 12 2" xfId="4130"/>
    <cellStyle name="40% - Акцент2 12 3" xfId="4131"/>
    <cellStyle name="40% - Акцент2 12 4" xfId="4132"/>
    <cellStyle name="40% - Акцент2 12 5" xfId="4133"/>
    <cellStyle name="40% - Акцент2 12 6" xfId="4134"/>
    <cellStyle name="40% - Акцент2 12 7" xfId="4135"/>
    <cellStyle name="40% - Акцент2 12 8" xfId="4136"/>
    <cellStyle name="40% - Акцент2 12 9" xfId="4137"/>
    <cellStyle name="40% - Акцент2 13" xfId="4138"/>
    <cellStyle name="40% - Акцент2 13 2" xfId="4139"/>
    <cellStyle name="40% - Акцент2 13 3" xfId="4140"/>
    <cellStyle name="40% - Акцент2 13 4" xfId="4141"/>
    <cellStyle name="40% - Акцент2 14" xfId="4142"/>
    <cellStyle name="40% - Акцент2 14 2" xfId="4143"/>
    <cellStyle name="40% - Акцент2 14 3" xfId="4144"/>
    <cellStyle name="40% - Акцент2 14 4" xfId="4145"/>
    <cellStyle name="40% - Акцент2 15" xfId="4146"/>
    <cellStyle name="40% - Акцент2 15 2" xfId="4147"/>
    <cellStyle name="40% - Акцент2 15 3" xfId="4148"/>
    <cellStyle name="40% - Акцент2 15 4" xfId="4149"/>
    <cellStyle name="40% - Акцент2 16" xfId="4150"/>
    <cellStyle name="40% - Акцент2 16 2" xfId="4151"/>
    <cellStyle name="40% - Акцент2 16 3" xfId="4152"/>
    <cellStyle name="40% - Акцент2 16 4" xfId="4153"/>
    <cellStyle name="40% - Акцент2 17" xfId="4154"/>
    <cellStyle name="40% - Акцент2 17 2" xfId="4155"/>
    <cellStyle name="40% - Акцент2 17 3" xfId="4156"/>
    <cellStyle name="40% - Акцент2 17 4" xfId="4157"/>
    <cellStyle name="40% - Акцент2 18" xfId="4158"/>
    <cellStyle name="40% - Акцент2 18 2" xfId="4159"/>
    <cellStyle name="40% - Акцент2 18 3" xfId="4160"/>
    <cellStyle name="40% - Акцент2 18 4" xfId="4161"/>
    <cellStyle name="40% - Акцент2 19" xfId="4162"/>
    <cellStyle name="40% - Акцент2 19 2" xfId="4163"/>
    <cellStyle name="40% - Акцент2 19 3" xfId="4164"/>
    <cellStyle name="40% - Акцент2 19 4" xfId="4165"/>
    <cellStyle name="40% - Акцент2 2" xfId="817"/>
    <cellStyle name="40% - Акцент2 2 10" xfId="4166"/>
    <cellStyle name="40% - Акцент2 2 11" xfId="4167"/>
    <cellStyle name="40% - Акцент2 2 12" xfId="4168"/>
    <cellStyle name="40% - Акцент2 2 13" xfId="4169"/>
    <cellStyle name="40% - Акцент2 2 14" xfId="4170"/>
    <cellStyle name="40% - Акцент2 2 15" xfId="4171"/>
    <cellStyle name="40% - Акцент2 2 16" xfId="4172"/>
    <cellStyle name="40% - Акцент2 2 17" xfId="4173"/>
    <cellStyle name="40% - Акцент2 2 18" xfId="4174"/>
    <cellStyle name="40% - Акцент2 2 19" xfId="4175"/>
    <cellStyle name="40% - Акцент2 2 2" xfId="818"/>
    <cellStyle name="40% - Акцент2 2 20" xfId="4176"/>
    <cellStyle name="40% - Акцент2 2 21" xfId="4177"/>
    <cellStyle name="40% - Акцент2 2 22" xfId="4178"/>
    <cellStyle name="40% - Акцент2 2 23" xfId="4179"/>
    <cellStyle name="40% - Акцент2 2 24" xfId="4180"/>
    <cellStyle name="40% - Акцент2 2 25" xfId="4181"/>
    <cellStyle name="40% - Акцент2 2 26" xfId="4182"/>
    <cellStyle name="40% - Акцент2 2 3" xfId="819"/>
    <cellStyle name="40% - Акцент2 2 4" xfId="4183"/>
    <cellStyle name="40% - Акцент2 2 5" xfId="4184"/>
    <cellStyle name="40% - Акцент2 2 6" xfId="4185"/>
    <cellStyle name="40% - Акцент2 2 7" xfId="4186"/>
    <cellStyle name="40% - Акцент2 2 8" xfId="4187"/>
    <cellStyle name="40% - Акцент2 2 9" xfId="4188"/>
    <cellStyle name="40% - Акцент2 2_46EE.2011(v1.0)" xfId="820"/>
    <cellStyle name="40% - Акцент2 20" xfId="4189"/>
    <cellStyle name="40% - Акцент2 20 2" xfId="4190"/>
    <cellStyle name="40% - Акцент2 20 3" xfId="4191"/>
    <cellStyle name="40% - Акцент2 20 4" xfId="4192"/>
    <cellStyle name="40% - Акцент2 21" xfId="4193"/>
    <cellStyle name="40% - Акцент2 21 2" xfId="4194"/>
    <cellStyle name="40% - Акцент2 21 3" xfId="4195"/>
    <cellStyle name="40% - Акцент2 21 4" xfId="4196"/>
    <cellStyle name="40% - Акцент2 22" xfId="4197"/>
    <cellStyle name="40% - Акцент2 22 2" xfId="4198"/>
    <cellStyle name="40% - Акцент2 22 3" xfId="4199"/>
    <cellStyle name="40% - Акцент2 22 4" xfId="4200"/>
    <cellStyle name="40% - Акцент2 23" xfId="4201"/>
    <cellStyle name="40% - Акцент2 23 2" xfId="4202"/>
    <cellStyle name="40% - Акцент2 23 3" xfId="4203"/>
    <cellStyle name="40% - Акцент2 23 4" xfId="4204"/>
    <cellStyle name="40% - Акцент2 24" xfId="4205"/>
    <cellStyle name="40% - Акцент2 24 2" xfId="4206"/>
    <cellStyle name="40% - Акцент2 24 3" xfId="4207"/>
    <cellStyle name="40% - Акцент2 24 4" xfId="4208"/>
    <cellStyle name="40% - Акцент2 25" xfId="4209"/>
    <cellStyle name="40% - Акцент2 26" xfId="4210"/>
    <cellStyle name="40% - Акцент2 27" xfId="4211"/>
    <cellStyle name="40% - Акцент2 28" xfId="4212"/>
    <cellStyle name="40% - Акцент2 29" xfId="4213"/>
    <cellStyle name="40% - Акцент2 3" xfId="821"/>
    <cellStyle name="40% - Акцент2 3 10" xfId="4214"/>
    <cellStyle name="40% - Акцент2 3 11" xfId="4215"/>
    <cellStyle name="40% - Акцент2 3 12" xfId="4216"/>
    <cellStyle name="40% - Акцент2 3 13" xfId="4217"/>
    <cellStyle name="40% - Акцент2 3 14" xfId="4218"/>
    <cellStyle name="40% - Акцент2 3 15" xfId="4219"/>
    <cellStyle name="40% - Акцент2 3 16" xfId="4220"/>
    <cellStyle name="40% - Акцент2 3 17" xfId="4221"/>
    <cellStyle name="40% - Акцент2 3 18" xfId="4222"/>
    <cellStyle name="40% - Акцент2 3 19" xfId="4223"/>
    <cellStyle name="40% - Акцент2 3 2" xfId="822"/>
    <cellStyle name="40% - Акцент2 3 20" xfId="4224"/>
    <cellStyle name="40% - Акцент2 3 21" xfId="4225"/>
    <cellStyle name="40% - Акцент2 3 22" xfId="4226"/>
    <cellStyle name="40% - Акцент2 3 23" xfId="4227"/>
    <cellStyle name="40% - Акцент2 3 24" xfId="4228"/>
    <cellStyle name="40% - Акцент2 3 25" xfId="4229"/>
    <cellStyle name="40% - Акцент2 3 26" xfId="4230"/>
    <cellStyle name="40% - Акцент2 3 3" xfId="823"/>
    <cellStyle name="40% - Акцент2 3 4" xfId="4231"/>
    <cellStyle name="40% - Акцент2 3 5" xfId="4232"/>
    <cellStyle name="40% - Акцент2 3 6" xfId="4233"/>
    <cellStyle name="40% - Акцент2 3 7" xfId="4234"/>
    <cellStyle name="40% - Акцент2 3 8" xfId="4235"/>
    <cellStyle name="40% - Акцент2 3 9" xfId="4236"/>
    <cellStyle name="40% - Акцент2 3_46EE.2011(v1.0)" xfId="824"/>
    <cellStyle name="40% - Акцент2 30" xfId="4237"/>
    <cellStyle name="40% - Акцент2 31" xfId="4238"/>
    <cellStyle name="40% - Акцент2 32" xfId="4239"/>
    <cellStyle name="40% - Акцент2 33" xfId="4240"/>
    <cellStyle name="40% - Акцент2 34" xfId="4241"/>
    <cellStyle name="40% - Акцент2 35" xfId="4242"/>
    <cellStyle name="40% - Акцент2 36" xfId="4243"/>
    <cellStyle name="40% - Акцент2 37" xfId="4244"/>
    <cellStyle name="40% - Акцент2 38" xfId="4245"/>
    <cellStyle name="40% - Акцент2 39" xfId="4246"/>
    <cellStyle name="40% - Акцент2 4" xfId="825"/>
    <cellStyle name="40% - Акцент2 4 10" xfId="4247"/>
    <cellStyle name="40% - Акцент2 4 11" xfId="4248"/>
    <cellStyle name="40% - Акцент2 4 12" xfId="4249"/>
    <cellStyle name="40% - Акцент2 4 13" xfId="4250"/>
    <cellStyle name="40% - Акцент2 4 14" xfId="4251"/>
    <cellStyle name="40% - Акцент2 4 15" xfId="4252"/>
    <cellStyle name="40% - Акцент2 4 16" xfId="4253"/>
    <cellStyle name="40% - Акцент2 4 17" xfId="4254"/>
    <cellStyle name="40% - Акцент2 4 18" xfId="4255"/>
    <cellStyle name="40% - Акцент2 4 19" xfId="4256"/>
    <cellStyle name="40% - Акцент2 4 2" xfId="826"/>
    <cellStyle name="40% - Акцент2 4 20" xfId="4257"/>
    <cellStyle name="40% - Акцент2 4 21" xfId="4258"/>
    <cellStyle name="40% - Акцент2 4 22" xfId="4259"/>
    <cellStyle name="40% - Акцент2 4 23" xfId="4260"/>
    <cellStyle name="40% - Акцент2 4 3" xfId="827"/>
    <cellStyle name="40% - Акцент2 4 4" xfId="4261"/>
    <cellStyle name="40% - Акцент2 4 5" xfId="4262"/>
    <cellStyle name="40% - Акцент2 4 6" xfId="4263"/>
    <cellStyle name="40% - Акцент2 4 7" xfId="4264"/>
    <cellStyle name="40% - Акцент2 4 8" xfId="4265"/>
    <cellStyle name="40% - Акцент2 4 9" xfId="4266"/>
    <cellStyle name="40% - Акцент2 4_46EE.2011(v1.0)" xfId="828"/>
    <cellStyle name="40% - Акцент2 40" xfId="4267"/>
    <cellStyle name="40% - Акцент2 41" xfId="4268"/>
    <cellStyle name="40% - Акцент2 42" xfId="4269"/>
    <cellStyle name="40% - Акцент2 43" xfId="4270"/>
    <cellStyle name="40% - Акцент2 44" xfId="4271"/>
    <cellStyle name="40% - Акцент2 45" xfId="4272"/>
    <cellStyle name="40% - Акцент2 46" xfId="4273"/>
    <cellStyle name="40% - Акцент2 47" xfId="4274"/>
    <cellStyle name="40% - Акцент2 48" xfId="4275"/>
    <cellStyle name="40% - Акцент2 49" xfId="4276"/>
    <cellStyle name="40% - Акцент2 5" xfId="829"/>
    <cellStyle name="40% - Акцент2 5 2" xfId="830"/>
    <cellStyle name="40% - Акцент2 5 3" xfId="831"/>
    <cellStyle name="40% - Акцент2 5_46EE.2011(v1.0)" xfId="832"/>
    <cellStyle name="40% - Акцент2 50" xfId="4277"/>
    <cellStyle name="40% - Акцент2 51" xfId="4278"/>
    <cellStyle name="40% - Акцент2 52" xfId="4279"/>
    <cellStyle name="40% - Акцент2 53" xfId="4280"/>
    <cellStyle name="40% - Акцент2 54" xfId="4281"/>
    <cellStyle name="40% - Акцент2 55" xfId="4282"/>
    <cellStyle name="40% - Акцент2 56" xfId="4283"/>
    <cellStyle name="40% - Акцент2 57" xfId="4284"/>
    <cellStyle name="40% - Акцент2 58" xfId="4285"/>
    <cellStyle name="40% - Акцент2 59" xfId="4286"/>
    <cellStyle name="40% - Акцент2 6" xfId="833"/>
    <cellStyle name="40% - Акцент2 6 2" xfId="834"/>
    <cellStyle name="40% - Акцент2 6 3" xfId="835"/>
    <cellStyle name="40% - Акцент2 6_46EE.2011(v1.0)" xfId="836"/>
    <cellStyle name="40% - Акцент2 60" xfId="4287"/>
    <cellStyle name="40% - Акцент2 61" xfId="4288"/>
    <cellStyle name="40% - Акцент2 62" xfId="4289"/>
    <cellStyle name="40% - Акцент2 63" xfId="4290"/>
    <cellStyle name="40% - Акцент2 64" xfId="4291"/>
    <cellStyle name="40% - Акцент2 65" xfId="4292"/>
    <cellStyle name="40% - Акцент2 66" xfId="4293"/>
    <cellStyle name="40% - Акцент2 67" xfId="4294"/>
    <cellStyle name="40% - Акцент2 68" xfId="4295"/>
    <cellStyle name="40% - Акцент2 69" xfId="4296"/>
    <cellStyle name="40% - Акцент2 7" xfId="837"/>
    <cellStyle name="40% - Акцент2 7 10" xfId="4297"/>
    <cellStyle name="40% - Акцент2 7 11" xfId="4298"/>
    <cellStyle name="40% - Акцент2 7 12" xfId="4299"/>
    <cellStyle name="40% - Акцент2 7 13" xfId="4300"/>
    <cellStyle name="40% - Акцент2 7 14" xfId="4301"/>
    <cellStyle name="40% - Акцент2 7 2" xfId="838"/>
    <cellStyle name="40% - Акцент2 7 3" xfId="839"/>
    <cellStyle name="40% - Акцент2 7 4" xfId="4302"/>
    <cellStyle name="40% - Акцент2 7 5" xfId="4303"/>
    <cellStyle name="40% - Акцент2 7 6" xfId="4304"/>
    <cellStyle name="40% - Акцент2 7 7" xfId="4305"/>
    <cellStyle name="40% - Акцент2 7 8" xfId="4306"/>
    <cellStyle name="40% - Акцент2 7 9" xfId="4307"/>
    <cellStyle name="40% - Акцент2 7_46EE.2011(v1.0)" xfId="840"/>
    <cellStyle name="40% - Акцент2 8" xfId="841"/>
    <cellStyle name="40% - Акцент2 8 10" xfId="4308"/>
    <cellStyle name="40% - Акцент2 8 11" xfId="4309"/>
    <cellStyle name="40% - Акцент2 8 12" xfId="4310"/>
    <cellStyle name="40% - Акцент2 8 13" xfId="4311"/>
    <cellStyle name="40% - Акцент2 8 14" xfId="4312"/>
    <cellStyle name="40% - Акцент2 8 2" xfId="842"/>
    <cellStyle name="40% - Акцент2 8 3" xfId="843"/>
    <cellStyle name="40% - Акцент2 8 4" xfId="4313"/>
    <cellStyle name="40% - Акцент2 8 5" xfId="4314"/>
    <cellStyle name="40% - Акцент2 8 6" xfId="4315"/>
    <cellStyle name="40% - Акцент2 8 7" xfId="4316"/>
    <cellStyle name="40% - Акцент2 8 8" xfId="4317"/>
    <cellStyle name="40% - Акцент2 8 9" xfId="4318"/>
    <cellStyle name="40% - Акцент2 8_46EE.2011(v1.0)" xfId="844"/>
    <cellStyle name="40% - Акцент2 9" xfId="845"/>
    <cellStyle name="40% - Акцент2 9 10" xfId="4319"/>
    <cellStyle name="40% - Акцент2 9 11" xfId="4320"/>
    <cellStyle name="40% - Акцент2 9 12" xfId="4321"/>
    <cellStyle name="40% - Акцент2 9 13" xfId="4322"/>
    <cellStyle name="40% - Акцент2 9 14" xfId="4323"/>
    <cellStyle name="40% - Акцент2 9 2" xfId="846"/>
    <cellStyle name="40% - Акцент2 9 3" xfId="847"/>
    <cellStyle name="40% - Акцент2 9 4" xfId="4324"/>
    <cellStyle name="40% - Акцент2 9 5" xfId="4325"/>
    <cellStyle name="40% - Акцент2 9 6" xfId="4326"/>
    <cellStyle name="40% - Акцент2 9 7" xfId="4327"/>
    <cellStyle name="40% - Акцент2 9 8" xfId="4328"/>
    <cellStyle name="40% - Акцент2 9 9" xfId="4329"/>
    <cellStyle name="40% - Акцент2 9_46EE.2011(v1.0)" xfId="848"/>
    <cellStyle name="40% - Акцент3 10" xfId="849"/>
    <cellStyle name="40% - Акцент3 10 10" xfId="4330"/>
    <cellStyle name="40% - Акцент3 10 11" xfId="4331"/>
    <cellStyle name="40% - Акцент3 10 12" xfId="4332"/>
    <cellStyle name="40% - Акцент3 10 13" xfId="4333"/>
    <cellStyle name="40% - Акцент3 10 14" xfId="4334"/>
    <cellStyle name="40% - Акцент3 10 2" xfId="4335"/>
    <cellStyle name="40% - Акцент3 10 3" xfId="4336"/>
    <cellStyle name="40% - Акцент3 10 4" xfId="4337"/>
    <cellStyle name="40% - Акцент3 10 5" xfId="4338"/>
    <cellStyle name="40% - Акцент3 10 6" xfId="4339"/>
    <cellStyle name="40% - Акцент3 10 7" xfId="4340"/>
    <cellStyle name="40% - Акцент3 10 8" xfId="4341"/>
    <cellStyle name="40% - Акцент3 10 9" xfId="4342"/>
    <cellStyle name="40% - Акцент3 11" xfId="4343"/>
    <cellStyle name="40% - Акцент3 11 10" xfId="4344"/>
    <cellStyle name="40% - Акцент3 11 11" xfId="4345"/>
    <cellStyle name="40% - Акцент3 11 12" xfId="4346"/>
    <cellStyle name="40% - Акцент3 11 13" xfId="4347"/>
    <cellStyle name="40% - Акцент3 11 14" xfId="4348"/>
    <cellStyle name="40% - Акцент3 11 2" xfId="4349"/>
    <cellStyle name="40% - Акцент3 11 3" xfId="4350"/>
    <cellStyle name="40% - Акцент3 11 4" xfId="4351"/>
    <cellStyle name="40% - Акцент3 11 5" xfId="4352"/>
    <cellStyle name="40% - Акцент3 11 6" xfId="4353"/>
    <cellStyle name="40% - Акцент3 11 7" xfId="4354"/>
    <cellStyle name="40% - Акцент3 11 8" xfId="4355"/>
    <cellStyle name="40% - Акцент3 11 9" xfId="4356"/>
    <cellStyle name="40% - Акцент3 12" xfId="4357"/>
    <cellStyle name="40% - Акцент3 12 10" xfId="4358"/>
    <cellStyle name="40% - Акцент3 12 11" xfId="4359"/>
    <cellStyle name="40% - Акцент3 12 12" xfId="4360"/>
    <cellStyle name="40% - Акцент3 12 13" xfId="4361"/>
    <cellStyle name="40% - Акцент3 12 2" xfId="4362"/>
    <cellStyle name="40% - Акцент3 12 3" xfId="4363"/>
    <cellStyle name="40% - Акцент3 12 4" xfId="4364"/>
    <cellStyle name="40% - Акцент3 12 5" xfId="4365"/>
    <cellStyle name="40% - Акцент3 12 6" xfId="4366"/>
    <cellStyle name="40% - Акцент3 12 7" xfId="4367"/>
    <cellStyle name="40% - Акцент3 12 8" xfId="4368"/>
    <cellStyle name="40% - Акцент3 12 9" xfId="4369"/>
    <cellStyle name="40% - Акцент3 13" xfId="4370"/>
    <cellStyle name="40% - Акцент3 13 2" xfId="4371"/>
    <cellStyle name="40% - Акцент3 13 3" xfId="4372"/>
    <cellStyle name="40% - Акцент3 13 4" xfId="4373"/>
    <cellStyle name="40% - Акцент3 14" xfId="4374"/>
    <cellStyle name="40% - Акцент3 14 2" xfId="4375"/>
    <cellStyle name="40% - Акцент3 14 3" xfId="4376"/>
    <cellStyle name="40% - Акцент3 14 4" xfId="4377"/>
    <cellStyle name="40% - Акцент3 15" xfId="4378"/>
    <cellStyle name="40% - Акцент3 15 2" xfId="4379"/>
    <cellStyle name="40% - Акцент3 15 3" xfId="4380"/>
    <cellStyle name="40% - Акцент3 15 4" xfId="4381"/>
    <cellStyle name="40% - Акцент3 16" xfId="4382"/>
    <cellStyle name="40% - Акцент3 16 2" xfId="4383"/>
    <cellStyle name="40% - Акцент3 16 3" xfId="4384"/>
    <cellStyle name="40% - Акцент3 16 4" xfId="4385"/>
    <cellStyle name="40% - Акцент3 17" xfId="4386"/>
    <cellStyle name="40% - Акцент3 17 2" xfId="4387"/>
    <cellStyle name="40% - Акцент3 17 3" xfId="4388"/>
    <cellStyle name="40% - Акцент3 17 4" xfId="4389"/>
    <cellStyle name="40% - Акцент3 18" xfId="4390"/>
    <cellStyle name="40% - Акцент3 18 2" xfId="4391"/>
    <cellStyle name="40% - Акцент3 18 3" xfId="4392"/>
    <cellStyle name="40% - Акцент3 18 4" xfId="4393"/>
    <cellStyle name="40% - Акцент3 19" xfId="4394"/>
    <cellStyle name="40% - Акцент3 19 2" xfId="4395"/>
    <cellStyle name="40% - Акцент3 19 3" xfId="4396"/>
    <cellStyle name="40% - Акцент3 19 4" xfId="4397"/>
    <cellStyle name="40% - Акцент3 2" xfId="850"/>
    <cellStyle name="40% - Акцент3 2 10" xfId="4398"/>
    <cellStyle name="40% - Акцент3 2 11" xfId="4399"/>
    <cellStyle name="40% - Акцент3 2 12" xfId="4400"/>
    <cellStyle name="40% - Акцент3 2 13" xfId="4401"/>
    <cellStyle name="40% - Акцент3 2 14" xfId="4402"/>
    <cellStyle name="40% - Акцент3 2 15" xfId="4403"/>
    <cellStyle name="40% - Акцент3 2 16" xfId="4404"/>
    <cellStyle name="40% - Акцент3 2 17" xfId="4405"/>
    <cellStyle name="40% - Акцент3 2 18" xfId="4406"/>
    <cellStyle name="40% - Акцент3 2 19" xfId="4407"/>
    <cellStyle name="40% - Акцент3 2 2" xfId="851"/>
    <cellStyle name="40% - Акцент3 2 20" xfId="4408"/>
    <cellStyle name="40% - Акцент3 2 21" xfId="4409"/>
    <cellStyle name="40% - Акцент3 2 22" xfId="4410"/>
    <cellStyle name="40% - Акцент3 2 23" xfId="4411"/>
    <cellStyle name="40% - Акцент3 2 24" xfId="4412"/>
    <cellStyle name="40% - Акцент3 2 25" xfId="4413"/>
    <cellStyle name="40% - Акцент3 2 26" xfId="4414"/>
    <cellStyle name="40% - Акцент3 2 3" xfId="852"/>
    <cellStyle name="40% - Акцент3 2 4" xfId="4415"/>
    <cellStyle name="40% - Акцент3 2 5" xfId="4416"/>
    <cellStyle name="40% - Акцент3 2 6" xfId="4417"/>
    <cellStyle name="40% - Акцент3 2 7" xfId="4418"/>
    <cellStyle name="40% - Акцент3 2 8" xfId="4419"/>
    <cellStyle name="40% - Акцент3 2 9" xfId="4420"/>
    <cellStyle name="40% - Акцент3 2_46EE.2011(v1.0)" xfId="853"/>
    <cellStyle name="40% - Акцент3 20" xfId="4421"/>
    <cellStyle name="40% - Акцент3 20 2" xfId="4422"/>
    <cellStyle name="40% - Акцент3 20 3" xfId="4423"/>
    <cellStyle name="40% - Акцент3 20 4" xfId="4424"/>
    <cellStyle name="40% - Акцент3 21" xfId="4425"/>
    <cellStyle name="40% - Акцент3 21 2" xfId="4426"/>
    <cellStyle name="40% - Акцент3 21 3" xfId="4427"/>
    <cellStyle name="40% - Акцент3 21 4" xfId="4428"/>
    <cellStyle name="40% - Акцент3 22" xfId="4429"/>
    <cellStyle name="40% - Акцент3 22 2" xfId="4430"/>
    <cellStyle name="40% - Акцент3 22 3" xfId="4431"/>
    <cellStyle name="40% - Акцент3 22 4" xfId="4432"/>
    <cellStyle name="40% - Акцент3 23" xfId="4433"/>
    <cellStyle name="40% - Акцент3 23 2" xfId="4434"/>
    <cellStyle name="40% - Акцент3 23 3" xfId="4435"/>
    <cellStyle name="40% - Акцент3 23 4" xfId="4436"/>
    <cellStyle name="40% - Акцент3 24" xfId="4437"/>
    <cellStyle name="40% - Акцент3 24 2" xfId="4438"/>
    <cellStyle name="40% - Акцент3 24 3" xfId="4439"/>
    <cellStyle name="40% - Акцент3 24 4" xfId="4440"/>
    <cellStyle name="40% - Акцент3 25" xfId="4441"/>
    <cellStyle name="40% - Акцент3 26" xfId="4442"/>
    <cellStyle name="40% - Акцент3 27" xfId="4443"/>
    <cellStyle name="40% - Акцент3 28" xfId="4444"/>
    <cellStyle name="40% - Акцент3 29" xfId="4445"/>
    <cellStyle name="40% - Акцент3 3" xfId="854"/>
    <cellStyle name="40% - Акцент3 3 10" xfId="4446"/>
    <cellStyle name="40% - Акцент3 3 11" xfId="4447"/>
    <cellStyle name="40% - Акцент3 3 12" xfId="4448"/>
    <cellStyle name="40% - Акцент3 3 13" xfId="4449"/>
    <cellStyle name="40% - Акцент3 3 14" xfId="4450"/>
    <cellStyle name="40% - Акцент3 3 15" xfId="4451"/>
    <cellStyle name="40% - Акцент3 3 16" xfId="4452"/>
    <cellStyle name="40% - Акцент3 3 17" xfId="4453"/>
    <cellStyle name="40% - Акцент3 3 18" xfId="4454"/>
    <cellStyle name="40% - Акцент3 3 19" xfId="4455"/>
    <cellStyle name="40% - Акцент3 3 2" xfId="855"/>
    <cellStyle name="40% - Акцент3 3 20" xfId="4456"/>
    <cellStyle name="40% - Акцент3 3 21" xfId="4457"/>
    <cellStyle name="40% - Акцент3 3 22" xfId="4458"/>
    <cellStyle name="40% - Акцент3 3 23" xfId="4459"/>
    <cellStyle name="40% - Акцент3 3 24" xfId="4460"/>
    <cellStyle name="40% - Акцент3 3 25" xfId="4461"/>
    <cellStyle name="40% - Акцент3 3 26" xfId="4462"/>
    <cellStyle name="40% - Акцент3 3 3" xfId="856"/>
    <cellStyle name="40% - Акцент3 3 4" xfId="4463"/>
    <cellStyle name="40% - Акцент3 3 5" xfId="4464"/>
    <cellStyle name="40% - Акцент3 3 6" xfId="4465"/>
    <cellStyle name="40% - Акцент3 3 7" xfId="4466"/>
    <cellStyle name="40% - Акцент3 3 8" xfId="4467"/>
    <cellStyle name="40% - Акцент3 3 9" xfId="4468"/>
    <cellStyle name="40% - Акцент3 3_46EE.2011(v1.0)" xfId="857"/>
    <cellStyle name="40% - Акцент3 30" xfId="4469"/>
    <cellStyle name="40% - Акцент3 31" xfId="4470"/>
    <cellStyle name="40% - Акцент3 32" xfId="4471"/>
    <cellStyle name="40% - Акцент3 33" xfId="4472"/>
    <cellStyle name="40% - Акцент3 34" xfId="4473"/>
    <cellStyle name="40% - Акцент3 35" xfId="4474"/>
    <cellStyle name="40% - Акцент3 36" xfId="4475"/>
    <cellStyle name="40% - Акцент3 37" xfId="4476"/>
    <cellStyle name="40% - Акцент3 38" xfId="4477"/>
    <cellStyle name="40% - Акцент3 39" xfId="4478"/>
    <cellStyle name="40% - Акцент3 4" xfId="858"/>
    <cellStyle name="40% - Акцент3 4 10" xfId="4479"/>
    <cellStyle name="40% - Акцент3 4 11" xfId="4480"/>
    <cellStyle name="40% - Акцент3 4 12" xfId="4481"/>
    <cellStyle name="40% - Акцент3 4 13" xfId="4482"/>
    <cellStyle name="40% - Акцент3 4 14" xfId="4483"/>
    <cellStyle name="40% - Акцент3 4 15" xfId="4484"/>
    <cellStyle name="40% - Акцент3 4 16" xfId="4485"/>
    <cellStyle name="40% - Акцент3 4 17" xfId="4486"/>
    <cellStyle name="40% - Акцент3 4 18" xfId="4487"/>
    <cellStyle name="40% - Акцент3 4 19" xfId="4488"/>
    <cellStyle name="40% - Акцент3 4 2" xfId="859"/>
    <cellStyle name="40% - Акцент3 4 20" xfId="4489"/>
    <cellStyle name="40% - Акцент3 4 21" xfId="4490"/>
    <cellStyle name="40% - Акцент3 4 22" xfId="4491"/>
    <cellStyle name="40% - Акцент3 4 23" xfId="4492"/>
    <cellStyle name="40% - Акцент3 4 3" xfId="860"/>
    <cellStyle name="40% - Акцент3 4 4" xfId="4493"/>
    <cellStyle name="40% - Акцент3 4 5" xfId="4494"/>
    <cellStyle name="40% - Акцент3 4 6" xfId="4495"/>
    <cellStyle name="40% - Акцент3 4 7" xfId="4496"/>
    <cellStyle name="40% - Акцент3 4 8" xfId="4497"/>
    <cellStyle name="40% - Акцент3 4 9" xfId="4498"/>
    <cellStyle name="40% - Акцент3 4_46EE.2011(v1.0)" xfId="861"/>
    <cellStyle name="40% - Акцент3 40" xfId="4499"/>
    <cellStyle name="40% - Акцент3 41" xfId="4500"/>
    <cellStyle name="40% - Акцент3 42" xfId="4501"/>
    <cellStyle name="40% - Акцент3 43" xfId="4502"/>
    <cellStyle name="40% - Акцент3 44" xfId="4503"/>
    <cellStyle name="40% - Акцент3 45" xfId="4504"/>
    <cellStyle name="40% - Акцент3 46" xfId="4505"/>
    <cellStyle name="40% - Акцент3 47" xfId="4506"/>
    <cellStyle name="40% - Акцент3 48" xfId="4507"/>
    <cellStyle name="40% - Акцент3 49" xfId="4508"/>
    <cellStyle name="40% - Акцент3 5" xfId="862"/>
    <cellStyle name="40% - Акцент3 5 2" xfId="863"/>
    <cellStyle name="40% - Акцент3 5 3" xfId="864"/>
    <cellStyle name="40% - Акцент3 5_46EE.2011(v1.0)" xfId="865"/>
    <cellStyle name="40% - Акцент3 50" xfId="4509"/>
    <cellStyle name="40% - Акцент3 51" xfId="4510"/>
    <cellStyle name="40% - Акцент3 52" xfId="4511"/>
    <cellStyle name="40% - Акцент3 53" xfId="4512"/>
    <cellStyle name="40% - Акцент3 54" xfId="4513"/>
    <cellStyle name="40% - Акцент3 55" xfId="4514"/>
    <cellStyle name="40% - Акцент3 56" xfId="4515"/>
    <cellStyle name="40% - Акцент3 57" xfId="4516"/>
    <cellStyle name="40% - Акцент3 58" xfId="4517"/>
    <cellStyle name="40% - Акцент3 59" xfId="4518"/>
    <cellStyle name="40% - Акцент3 6" xfId="866"/>
    <cellStyle name="40% - Акцент3 6 2" xfId="867"/>
    <cellStyle name="40% - Акцент3 6 3" xfId="868"/>
    <cellStyle name="40% - Акцент3 6_46EE.2011(v1.0)" xfId="869"/>
    <cellStyle name="40% - Акцент3 60" xfId="4519"/>
    <cellStyle name="40% - Акцент3 61" xfId="4520"/>
    <cellStyle name="40% - Акцент3 62" xfId="4521"/>
    <cellStyle name="40% - Акцент3 63" xfId="4522"/>
    <cellStyle name="40% - Акцент3 64" xfId="4523"/>
    <cellStyle name="40% - Акцент3 65" xfId="4524"/>
    <cellStyle name="40% - Акцент3 66" xfId="4525"/>
    <cellStyle name="40% - Акцент3 67" xfId="4526"/>
    <cellStyle name="40% - Акцент3 68" xfId="4527"/>
    <cellStyle name="40% - Акцент3 69" xfId="4528"/>
    <cellStyle name="40% - Акцент3 7" xfId="870"/>
    <cellStyle name="40% - Акцент3 7 10" xfId="4529"/>
    <cellStyle name="40% - Акцент3 7 11" xfId="4530"/>
    <cellStyle name="40% - Акцент3 7 12" xfId="4531"/>
    <cellStyle name="40% - Акцент3 7 13" xfId="4532"/>
    <cellStyle name="40% - Акцент3 7 14" xfId="4533"/>
    <cellStyle name="40% - Акцент3 7 2" xfId="871"/>
    <cellStyle name="40% - Акцент3 7 3" xfId="872"/>
    <cellStyle name="40% - Акцент3 7 4" xfId="4534"/>
    <cellStyle name="40% - Акцент3 7 5" xfId="4535"/>
    <cellStyle name="40% - Акцент3 7 6" xfId="4536"/>
    <cellStyle name="40% - Акцент3 7 7" xfId="4537"/>
    <cellStyle name="40% - Акцент3 7 8" xfId="4538"/>
    <cellStyle name="40% - Акцент3 7 9" xfId="4539"/>
    <cellStyle name="40% - Акцент3 7_46EE.2011(v1.0)" xfId="873"/>
    <cellStyle name="40% - Акцент3 8" xfId="874"/>
    <cellStyle name="40% - Акцент3 8 10" xfId="4540"/>
    <cellStyle name="40% - Акцент3 8 11" xfId="4541"/>
    <cellStyle name="40% - Акцент3 8 12" xfId="4542"/>
    <cellStyle name="40% - Акцент3 8 13" xfId="4543"/>
    <cellStyle name="40% - Акцент3 8 14" xfId="4544"/>
    <cellStyle name="40% - Акцент3 8 2" xfId="875"/>
    <cellStyle name="40% - Акцент3 8 3" xfId="876"/>
    <cellStyle name="40% - Акцент3 8 4" xfId="4545"/>
    <cellStyle name="40% - Акцент3 8 5" xfId="4546"/>
    <cellStyle name="40% - Акцент3 8 6" xfId="4547"/>
    <cellStyle name="40% - Акцент3 8 7" xfId="4548"/>
    <cellStyle name="40% - Акцент3 8 8" xfId="4549"/>
    <cellStyle name="40% - Акцент3 8 9" xfId="4550"/>
    <cellStyle name="40% - Акцент3 8_46EE.2011(v1.0)" xfId="877"/>
    <cellStyle name="40% - Акцент3 9" xfId="878"/>
    <cellStyle name="40% - Акцент3 9 10" xfId="4551"/>
    <cellStyle name="40% - Акцент3 9 11" xfId="4552"/>
    <cellStyle name="40% - Акцент3 9 12" xfId="4553"/>
    <cellStyle name="40% - Акцент3 9 13" xfId="4554"/>
    <cellStyle name="40% - Акцент3 9 14" xfId="4555"/>
    <cellStyle name="40% - Акцент3 9 2" xfId="879"/>
    <cellStyle name="40% - Акцент3 9 3" xfId="880"/>
    <cellStyle name="40% - Акцент3 9 4" xfId="4556"/>
    <cellStyle name="40% - Акцент3 9 5" xfId="4557"/>
    <cellStyle name="40% - Акцент3 9 6" xfId="4558"/>
    <cellStyle name="40% - Акцент3 9 7" xfId="4559"/>
    <cellStyle name="40% - Акцент3 9 8" xfId="4560"/>
    <cellStyle name="40% - Акцент3 9 9" xfId="4561"/>
    <cellStyle name="40% - Акцент3 9_46EE.2011(v1.0)" xfId="881"/>
    <cellStyle name="40% - Акцент4 10" xfId="882"/>
    <cellStyle name="40% - Акцент4 10 10" xfId="4562"/>
    <cellStyle name="40% - Акцент4 10 11" xfId="4563"/>
    <cellStyle name="40% - Акцент4 10 12" xfId="4564"/>
    <cellStyle name="40% - Акцент4 10 13" xfId="4565"/>
    <cellStyle name="40% - Акцент4 10 14" xfId="4566"/>
    <cellStyle name="40% - Акцент4 10 2" xfId="4567"/>
    <cellStyle name="40% - Акцент4 10 3" xfId="4568"/>
    <cellStyle name="40% - Акцент4 10 4" xfId="4569"/>
    <cellStyle name="40% - Акцент4 10 5" xfId="4570"/>
    <cellStyle name="40% - Акцент4 10 6" xfId="4571"/>
    <cellStyle name="40% - Акцент4 10 7" xfId="4572"/>
    <cellStyle name="40% - Акцент4 10 8" xfId="4573"/>
    <cellStyle name="40% - Акцент4 10 9" xfId="4574"/>
    <cellStyle name="40% - Акцент4 11" xfId="4575"/>
    <cellStyle name="40% - Акцент4 11 10" xfId="4576"/>
    <cellStyle name="40% - Акцент4 11 11" xfId="4577"/>
    <cellStyle name="40% - Акцент4 11 12" xfId="4578"/>
    <cellStyle name="40% - Акцент4 11 13" xfId="4579"/>
    <cellStyle name="40% - Акцент4 11 14" xfId="4580"/>
    <cellStyle name="40% - Акцент4 11 2" xfId="4581"/>
    <cellStyle name="40% - Акцент4 11 3" xfId="4582"/>
    <cellStyle name="40% - Акцент4 11 4" xfId="4583"/>
    <cellStyle name="40% - Акцент4 11 5" xfId="4584"/>
    <cellStyle name="40% - Акцент4 11 6" xfId="4585"/>
    <cellStyle name="40% - Акцент4 11 7" xfId="4586"/>
    <cellStyle name="40% - Акцент4 11 8" xfId="4587"/>
    <cellStyle name="40% - Акцент4 11 9" xfId="4588"/>
    <cellStyle name="40% - Акцент4 12" xfId="4589"/>
    <cellStyle name="40% - Акцент4 12 10" xfId="4590"/>
    <cellStyle name="40% - Акцент4 12 11" xfId="4591"/>
    <cellStyle name="40% - Акцент4 12 12" xfId="4592"/>
    <cellStyle name="40% - Акцент4 12 13" xfId="4593"/>
    <cellStyle name="40% - Акцент4 12 2" xfId="4594"/>
    <cellStyle name="40% - Акцент4 12 3" xfId="4595"/>
    <cellStyle name="40% - Акцент4 12 4" xfId="4596"/>
    <cellStyle name="40% - Акцент4 12 5" xfId="4597"/>
    <cellStyle name="40% - Акцент4 12 6" xfId="4598"/>
    <cellStyle name="40% - Акцент4 12 7" xfId="4599"/>
    <cellStyle name="40% - Акцент4 12 8" xfId="4600"/>
    <cellStyle name="40% - Акцент4 12 9" xfId="4601"/>
    <cellStyle name="40% - Акцент4 13" xfId="4602"/>
    <cellStyle name="40% - Акцент4 13 2" xfId="4603"/>
    <cellStyle name="40% - Акцент4 13 3" xfId="4604"/>
    <cellStyle name="40% - Акцент4 13 4" xfId="4605"/>
    <cellStyle name="40% - Акцент4 14" xfId="4606"/>
    <cellStyle name="40% - Акцент4 14 2" xfId="4607"/>
    <cellStyle name="40% - Акцент4 14 3" xfId="4608"/>
    <cellStyle name="40% - Акцент4 14 4" xfId="4609"/>
    <cellStyle name="40% - Акцент4 15" xfId="4610"/>
    <cellStyle name="40% - Акцент4 15 2" xfId="4611"/>
    <cellStyle name="40% - Акцент4 15 3" xfId="4612"/>
    <cellStyle name="40% - Акцент4 15 4" xfId="4613"/>
    <cellStyle name="40% - Акцент4 16" xfId="4614"/>
    <cellStyle name="40% - Акцент4 16 2" xfId="4615"/>
    <cellStyle name="40% - Акцент4 16 3" xfId="4616"/>
    <cellStyle name="40% - Акцент4 16 4" xfId="4617"/>
    <cellStyle name="40% - Акцент4 17" xfId="4618"/>
    <cellStyle name="40% - Акцент4 17 2" xfId="4619"/>
    <cellStyle name="40% - Акцент4 17 3" xfId="4620"/>
    <cellStyle name="40% - Акцент4 17 4" xfId="4621"/>
    <cellStyle name="40% - Акцент4 18" xfId="4622"/>
    <cellStyle name="40% - Акцент4 18 2" xfId="4623"/>
    <cellStyle name="40% - Акцент4 18 3" xfId="4624"/>
    <cellStyle name="40% - Акцент4 18 4" xfId="4625"/>
    <cellStyle name="40% - Акцент4 19" xfId="4626"/>
    <cellStyle name="40% - Акцент4 19 2" xfId="4627"/>
    <cellStyle name="40% - Акцент4 19 3" xfId="4628"/>
    <cellStyle name="40% - Акцент4 19 4" xfId="4629"/>
    <cellStyle name="40% - Акцент4 2" xfId="883"/>
    <cellStyle name="40% - Акцент4 2 10" xfId="4630"/>
    <cellStyle name="40% - Акцент4 2 11" xfId="4631"/>
    <cellStyle name="40% - Акцент4 2 12" xfId="4632"/>
    <cellStyle name="40% - Акцент4 2 13" xfId="4633"/>
    <cellStyle name="40% - Акцент4 2 14" xfId="4634"/>
    <cellStyle name="40% - Акцент4 2 15" xfId="4635"/>
    <cellStyle name="40% - Акцент4 2 16" xfId="4636"/>
    <cellStyle name="40% - Акцент4 2 17" xfId="4637"/>
    <cellStyle name="40% - Акцент4 2 18" xfId="4638"/>
    <cellStyle name="40% - Акцент4 2 19" xfId="4639"/>
    <cellStyle name="40% - Акцент4 2 2" xfId="884"/>
    <cellStyle name="40% - Акцент4 2 20" xfId="4640"/>
    <cellStyle name="40% - Акцент4 2 21" xfId="4641"/>
    <cellStyle name="40% - Акцент4 2 22" xfId="4642"/>
    <cellStyle name="40% - Акцент4 2 23" xfId="4643"/>
    <cellStyle name="40% - Акцент4 2 24" xfId="4644"/>
    <cellStyle name="40% - Акцент4 2 25" xfId="4645"/>
    <cellStyle name="40% - Акцент4 2 26" xfId="4646"/>
    <cellStyle name="40% - Акцент4 2 3" xfId="885"/>
    <cellStyle name="40% - Акцент4 2 4" xfId="4647"/>
    <cellStyle name="40% - Акцент4 2 5" xfId="4648"/>
    <cellStyle name="40% - Акцент4 2 6" xfId="4649"/>
    <cellStyle name="40% - Акцент4 2 7" xfId="4650"/>
    <cellStyle name="40% - Акцент4 2 8" xfId="4651"/>
    <cellStyle name="40% - Акцент4 2 9" xfId="4652"/>
    <cellStyle name="40% - Акцент4 2_46EE.2011(v1.0)" xfId="886"/>
    <cellStyle name="40% - Акцент4 20" xfId="4653"/>
    <cellStyle name="40% - Акцент4 20 2" xfId="4654"/>
    <cellStyle name="40% - Акцент4 20 3" xfId="4655"/>
    <cellStyle name="40% - Акцент4 20 4" xfId="4656"/>
    <cellStyle name="40% - Акцент4 21" xfId="4657"/>
    <cellStyle name="40% - Акцент4 21 2" xfId="4658"/>
    <cellStyle name="40% - Акцент4 21 3" xfId="4659"/>
    <cellStyle name="40% - Акцент4 21 4" xfId="4660"/>
    <cellStyle name="40% - Акцент4 22" xfId="4661"/>
    <cellStyle name="40% - Акцент4 22 2" xfId="4662"/>
    <cellStyle name="40% - Акцент4 22 3" xfId="4663"/>
    <cellStyle name="40% - Акцент4 22 4" xfId="4664"/>
    <cellStyle name="40% - Акцент4 23" xfId="4665"/>
    <cellStyle name="40% - Акцент4 23 2" xfId="4666"/>
    <cellStyle name="40% - Акцент4 23 3" xfId="4667"/>
    <cellStyle name="40% - Акцент4 23 4" xfId="4668"/>
    <cellStyle name="40% - Акцент4 24" xfId="4669"/>
    <cellStyle name="40% - Акцент4 24 2" xfId="4670"/>
    <cellStyle name="40% - Акцент4 24 3" xfId="4671"/>
    <cellStyle name="40% - Акцент4 24 4" xfId="4672"/>
    <cellStyle name="40% - Акцент4 25" xfId="4673"/>
    <cellStyle name="40% - Акцент4 26" xfId="4674"/>
    <cellStyle name="40% - Акцент4 27" xfId="4675"/>
    <cellStyle name="40% - Акцент4 28" xfId="4676"/>
    <cellStyle name="40% - Акцент4 29" xfId="4677"/>
    <cellStyle name="40% - Акцент4 3" xfId="887"/>
    <cellStyle name="40% - Акцент4 3 10" xfId="4678"/>
    <cellStyle name="40% - Акцент4 3 11" xfId="4679"/>
    <cellStyle name="40% - Акцент4 3 12" xfId="4680"/>
    <cellStyle name="40% - Акцент4 3 13" xfId="4681"/>
    <cellStyle name="40% - Акцент4 3 14" xfId="4682"/>
    <cellStyle name="40% - Акцент4 3 15" xfId="4683"/>
    <cellStyle name="40% - Акцент4 3 16" xfId="4684"/>
    <cellStyle name="40% - Акцент4 3 17" xfId="4685"/>
    <cellStyle name="40% - Акцент4 3 18" xfId="4686"/>
    <cellStyle name="40% - Акцент4 3 19" xfId="4687"/>
    <cellStyle name="40% - Акцент4 3 2" xfId="888"/>
    <cellStyle name="40% - Акцент4 3 20" xfId="4688"/>
    <cellStyle name="40% - Акцент4 3 21" xfId="4689"/>
    <cellStyle name="40% - Акцент4 3 22" xfId="4690"/>
    <cellStyle name="40% - Акцент4 3 23" xfId="4691"/>
    <cellStyle name="40% - Акцент4 3 24" xfId="4692"/>
    <cellStyle name="40% - Акцент4 3 25" xfId="4693"/>
    <cellStyle name="40% - Акцент4 3 26" xfId="4694"/>
    <cellStyle name="40% - Акцент4 3 3" xfId="889"/>
    <cellStyle name="40% - Акцент4 3 4" xfId="4695"/>
    <cellStyle name="40% - Акцент4 3 5" xfId="4696"/>
    <cellStyle name="40% - Акцент4 3 6" xfId="4697"/>
    <cellStyle name="40% - Акцент4 3 7" xfId="4698"/>
    <cellStyle name="40% - Акцент4 3 8" xfId="4699"/>
    <cellStyle name="40% - Акцент4 3 9" xfId="4700"/>
    <cellStyle name="40% - Акцент4 3_46EE.2011(v1.0)" xfId="890"/>
    <cellStyle name="40% - Акцент4 30" xfId="4701"/>
    <cellStyle name="40% - Акцент4 31" xfId="4702"/>
    <cellStyle name="40% - Акцент4 32" xfId="4703"/>
    <cellStyle name="40% - Акцент4 33" xfId="4704"/>
    <cellStyle name="40% - Акцент4 34" xfId="4705"/>
    <cellStyle name="40% - Акцент4 35" xfId="4706"/>
    <cellStyle name="40% - Акцент4 36" xfId="4707"/>
    <cellStyle name="40% - Акцент4 37" xfId="4708"/>
    <cellStyle name="40% - Акцент4 38" xfId="4709"/>
    <cellStyle name="40% - Акцент4 39" xfId="4710"/>
    <cellStyle name="40% - Акцент4 4" xfId="891"/>
    <cellStyle name="40% - Акцент4 4 10" xfId="4711"/>
    <cellStyle name="40% - Акцент4 4 11" xfId="4712"/>
    <cellStyle name="40% - Акцент4 4 12" xfId="4713"/>
    <cellStyle name="40% - Акцент4 4 13" xfId="4714"/>
    <cellStyle name="40% - Акцент4 4 14" xfId="4715"/>
    <cellStyle name="40% - Акцент4 4 15" xfId="4716"/>
    <cellStyle name="40% - Акцент4 4 16" xfId="4717"/>
    <cellStyle name="40% - Акцент4 4 17" xfId="4718"/>
    <cellStyle name="40% - Акцент4 4 18" xfId="4719"/>
    <cellStyle name="40% - Акцент4 4 19" xfId="4720"/>
    <cellStyle name="40% - Акцент4 4 2" xfId="892"/>
    <cellStyle name="40% - Акцент4 4 20" xfId="4721"/>
    <cellStyle name="40% - Акцент4 4 21" xfId="4722"/>
    <cellStyle name="40% - Акцент4 4 22" xfId="4723"/>
    <cellStyle name="40% - Акцент4 4 23" xfId="4724"/>
    <cellStyle name="40% - Акцент4 4 3" xfId="893"/>
    <cellStyle name="40% - Акцент4 4 4" xfId="4725"/>
    <cellStyle name="40% - Акцент4 4 5" xfId="4726"/>
    <cellStyle name="40% - Акцент4 4 6" xfId="4727"/>
    <cellStyle name="40% - Акцент4 4 7" xfId="4728"/>
    <cellStyle name="40% - Акцент4 4 8" xfId="4729"/>
    <cellStyle name="40% - Акцент4 4 9" xfId="4730"/>
    <cellStyle name="40% - Акцент4 4_46EE.2011(v1.0)" xfId="894"/>
    <cellStyle name="40% - Акцент4 40" xfId="4731"/>
    <cellStyle name="40% - Акцент4 41" xfId="4732"/>
    <cellStyle name="40% - Акцент4 42" xfId="4733"/>
    <cellStyle name="40% - Акцент4 43" xfId="4734"/>
    <cellStyle name="40% - Акцент4 44" xfId="4735"/>
    <cellStyle name="40% - Акцент4 45" xfId="4736"/>
    <cellStyle name="40% - Акцент4 46" xfId="4737"/>
    <cellStyle name="40% - Акцент4 47" xfId="4738"/>
    <cellStyle name="40% - Акцент4 48" xfId="4739"/>
    <cellStyle name="40% - Акцент4 49" xfId="4740"/>
    <cellStyle name="40% - Акцент4 5" xfId="895"/>
    <cellStyle name="40% - Акцент4 5 2" xfId="896"/>
    <cellStyle name="40% - Акцент4 5 3" xfId="897"/>
    <cellStyle name="40% - Акцент4 5_46EE.2011(v1.0)" xfId="898"/>
    <cellStyle name="40% - Акцент4 50" xfId="4741"/>
    <cellStyle name="40% - Акцент4 51" xfId="4742"/>
    <cellStyle name="40% - Акцент4 52" xfId="4743"/>
    <cellStyle name="40% - Акцент4 53" xfId="4744"/>
    <cellStyle name="40% - Акцент4 54" xfId="4745"/>
    <cellStyle name="40% - Акцент4 55" xfId="4746"/>
    <cellStyle name="40% - Акцент4 56" xfId="4747"/>
    <cellStyle name="40% - Акцент4 57" xfId="4748"/>
    <cellStyle name="40% - Акцент4 58" xfId="4749"/>
    <cellStyle name="40% - Акцент4 59" xfId="4750"/>
    <cellStyle name="40% - Акцент4 6" xfId="899"/>
    <cellStyle name="40% - Акцент4 6 2" xfId="900"/>
    <cellStyle name="40% - Акцент4 6 3" xfId="901"/>
    <cellStyle name="40% - Акцент4 6_46EE.2011(v1.0)" xfId="902"/>
    <cellStyle name="40% - Акцент4 60" xfId="4751"/>
    <cellStyle name="40% - Акцент4 61" xfId="4752"/>
    <cellStyle name="40% - Акцент4 62" xfId="4753"/>
    <cellStyle name="40% - Акцент4 63" xfId="4754"/>
    <cellStyle name="40% - Акцент4 64" xfId="4755"/>
    <cellStyle name="40% - Акцент4 65" xfId="4756"/>
    <cellStyle name="40% - Акцент4 66" xfId="4757"/>
    <cellStyle name="40% - Акцент4 67" xfId="4758"/>
    <cellStyle name="40% - Акцент4 68" xfId="4759"/>
    <cellStyle name="40% - Акцент4 69" xfId="4760"/>
    <cellStyle name="40% - Акцент4 7" xfId="903"/>
    <cellStyle name="40% - Акцент4 7 10" xfId="4761"/>
    <cellStyle name="40% - Акцент4 7 11" xfId="4762"/>
    <cellStyle name="40% - Акцент4 7 12" xfId="4763"/>
    <cellStyle name="40% - Акцент4 7 13" xfId="4764"/>
    <cellStyle name="40% - Акцент4 7 14" xfId="4765"/>
    <cellStyle name="40% - Акцент4 7 2" xfId="904"/>
    <cellStyle name="40% - Акцент4 7 3" xfId="905"/>
    <cellStyle name="40% - Акцент4 7 4" xfId="4766"/>
    <cellStyle name="40% - Акцент4 7 5" xfId="4767"/>
    <cellStyle name="40% - Акцент4 7 6" xfId="4768"/>
    <cellStyle name="40% - Акцент4 7 7" xfId="4769"/>
    <cellStyle name="40% - Акцент4 7 8" xfId="4770"/>
    <cellStyle name="40% - Акцент4 7 9" xfId="4771"/>
    <cellStyle name="40% - Акцент4 7_46EE.2011(v1.0)" xfId="906"/>
    <cellStyle name="40% - Акцент4 8" xfId="907"/>
    <cellStyle name="40% - Акцент4 8 10" xfId="4772"/>
    <cellStyle name="40% - Акцент4 8 11" xfId="4773"/>
    <cellStyle name="40% - Акцент4 8 12" xfId="4774"/>
    <cellStyle name="40% - Акцент4 8 13" xfId="4775"/>
    <cellStyle name="40% - Акцент4 8 14" xfId="4776"/>
    <cellStyle name="40% - Акцент4 8 2" xfId="908"/>
    <cellStyle name="40% - Акцент4 8 3" xfId="909"/>
    <cellStyle name="40% - Акцент4 8 4" xfId="4777"/>
    <cellStyle name="40% - Акцент4 8 5" xfId="4778"/>
    <cellStyle name="40% - Акцент4 8 6" xfId="4779"/>
    <cellStyle name="40% - Акцент4 8 7" xfId="4780"/>
    <cellStyle name="40% - Акцент4 8 8" xfId="4781"/>
    <cellStyle name="40% - Акцент4 8 9" xfId="4782"/>
    <cellStyle name="40% - Акцент4 8_46EE.2011(v1.0)" xfId="910"/>
    <cellStyle name="40% - Акцент4 9" xfId="911"/>
    <cellStyle name="40% - Акцент4 9 10" xfId="4783"/>
    <cellStyle name="40% - Акцент4 9 11" xfId="4784"/>
    <cellStyle name="40% - Акцент4 9 12" xfId="4785"/>
    <cellStyle name="40% - Акцент4 9 13" xfId="4786"/>
    <cellStyle name="40% - Акцент4 9 14" xfId="4787"/>
    <cellStyle name="40% - Акцент4 9 2" xfId="912"/>
    <cellStyle name="40% - Акцент4 9 3" xfId="913"/>
    <cellStyle name="40% - Акцент4 9 4" xfId="4788"/>
    <cellStyle name="40% - Акцент4 9 5" xfId="4789"/>
    <cellStyle name="40% - Акцент4 9 6" xfId="4790"/>
    <cellStyle name="40% - Акцент4 9 7" xfId="4791"/>
    <cellStyle name="40% - Акцент4 9 8" xfId="4792"/>
    <cellStyle name="40% - Акцент4 9 9" xfId="4793"/>
    <cellStyle name="40% - Акцент4 9_46EE.2011(v1.0)" xfId="914"/>
    <cellStyle name="40% - Акцент5 10" xfId="915"/>
    <cellStyle name="40% - Акцент5 10 10" xfId="4794"/>
    <cellStyle name="40% - Акцент5 10 11" xfId="4795"/>
    <cellStyle name="40% - Акцент5 10 12" xfId="4796"/>
    <cellStyle name="40% - Акцент5 10 13" xfId="4797"/>
    <cellStyle name="40% - Акцент5 10 14" xfId="4798"/>
    <cellStyle name="40% - Акцент5 10 2" xfId="4799"/>
    <cellStyle name="40% - Акцент5 10 3" xfId="4800"/>
    <cellStyle name="40% - Акцент5 10 4" xfId="4801"/>
    <cellStyle name="40% - Акцент5 10 5" xfId="4802"/>
    <cellStyle name="40% - Акцент5 10 6" xfId="4803"/>
    <cellStyle name="40% - Акцент5 10 7" xfId="4804"/>
    <cellStyle name="40% - Акцент5 10 8" xfId="4805"/>
    <cellStyle name="40% - Акцент5 10 9" xfId="4806"/>
    <cellStyle name="40% - Акцент5 11" xfId="4807"/>
    <cellStyle name="40% - Акцент5 11 10" xfId="4808"/>
    <cellStyle name="40% - Акцент5 11 11" xfId="4809"/>
    <cellStyle name="40% - Акцент5 11 12" xfId="4810"/>
    <cellStyle name="40% - Акцент5 11 13" xfId="4811"/>
    <cellStyle name="40% - Акцент5 11 14" xfId="4812"/>
    <cellStyle name="40% - Акцент5 11 2" xfId="4813"/>
    <cellStyle name="40% - Акцент5 11 3" xfId="4814"/>
    <cellStyle name="40% - Акцент5 11 4" xfId="4815"/>
    <cellStyle name="40% - Акцент5 11 5" xfId="4816"/>
    <cellStyle name="40% - Акцент5 11 6" xfId="4817"/>
    <cellStyle name="40% - Акцент5 11 7" xfId="4818"/>
    <cellStyle name="40% - Акцент5 11 8" xfId="4819"/>
    <cellStyle name="40% - Акцент5 11 9" xfId="4820"/>
    <cellStyle name="40% - Акцент5 12" xfId="4821"/>
    <cellStyle name="40% - Акцент5 12 10" xfId="4822"/>
    <cellStyle name="40% - Акцент5 12 11" xfId="4823"/>
    <cellStyle name="40% - Акцент5 12 12" xfId="4824"/>
    <cellStyle name="40% - Акцент5 12 13" xfId="4825"/>
    <cellStyle name="40% - Акцент5 12 2" xfId="4826"/>
    <cellStyle name="40% - Акцент5 12 3" xfId="4827"/>
    <cellStyle name="40% - Акцент5 12 4" xfId="4828"/>
    <cellStyle name="40% - Акцент5 12 5" xfId="4829"/>
    <cellStyle name="40% - Акцент5 12 6" xfId="4830"/>
    <cellStyle name="40% - Акцент5 12 7" xfId="4831"/>
    <cellStyle name="40% - Акцент5 12 8" xfId="4832"/>
    <cellStyle name="40% - Акцент5 12 9" xfId="4833"/>
    <cellStyle name="40% - Акцент5 13" xfId="4834"/>
    <cellStyle name="40% - Акцент5 13 2" xfId="4835"/>
    <cellStyle name="40% - Акцент5 13 3" xfId="4836"/>
    <cellStyle name="40% - Акцент5 13 4" xfId="4837"/>
    <cellStyle name="40% - Акцент5 14" xfId="4838"/>
    <cellStyle name="40% - Акцент5 14 2" xfId="4839"/>
    <cellStyle name="40% - Акцент5 14 3" xfId="4840"/>
    <cellStyle name="40% - Акцент5 14 4" xfId="4841"/>
    <cellStyle name="40% - Акцент5 15" xfId="4842"/>
    <cellStyle name="40% - Акцент5 15 2" xfId="4843"/>
    <cellStyle name="40% - Акцент5 15 3" xfId="4844"/>
    <cellStyle name="40% - Акцент5 15 4" xfId="4845"/>
    <cellStyle name="40% - Акцент5 16" xfId="4846"/>
    <cellStyle name="40% - Акцент5 16 2" xfId="4847"/>
    <cellStyle name="40% - Акцент5 16 3" xfId="4848"/>
    <cellStyle name="40% - Акцент5 16 4" xfId="4849"/>
    <cellStyle name="40% - Акцент5 17" xfId="4850"/>
    <cellStyle name="40% - Акцент5 17 2" xfId="4851"/>
    <cellStyle name="40% - Акцент5 17 3" xfId="4852"/>
    <cellStyle name="40% - Акцент5 17 4" xfId="4853"/>
    <cellStyle name="40% - Акцент5 18" xfId="4854"/>
    <cellStyle name="40% - Акцент5 18 2" xfId="4855"/>
    <cellStyle name="40% - Акцент5 18 3" xfId="4856"/>
    <cellStyle name="40% - Акцент5 18 4" xfId="4857"/>
    <cellStyle name="40% - Акцент5 19" xfId="4858"/>
    <cellStyle name="40% - Акцент5 19 2" xfId="4859"/>
    <cellStyle name="40% - Акцент5 19 3" xfId="4860"/>
    <cellStyle name="40% - Акцент5 19 4" xfId="4861"/>
    <cellStyle name="40% - Акцент5 2" xfId="916"/>
    <cellStyle name="40% - Акцент5 2 10" xfId="4862"/>
    <cellStyle name="40% - Акцент5 2 11" xfId="4863"/>
    <cellStyle name="40% - Акцент5 2 12" xfId="4864"/>
    <cellStyle name="40% - Акцент5 2 13" xfId="4865"/>
    <cellStyle name="40% - Акцент5 2 14" xfId="4866"/>
    <cellStyle name="40% - Акцент5 2 15" xfId="4867"/>
    <cellStyle name="40% - Акцент5 2 16" xfId="4868"/>
    <cellStyle name="40% - Акцент5 2 17" xfId="4869"/>
    <cellStyle name="40% - Акцент5 2 18" xfId="4870"/>
    <cellStyle name="40% - Акцент5 2 19" xfId="4871"/>
    <cellStyle name="40% - Акцент5 2 2" xfId="917"/>
    <cellStyle name="40% - Акцент5 2 20" xfId="4872"/>
    <cellStyle name="40% - Акцент5 2 21" xfId="4873"/>
    <cellStyle name="40% - Акцент5 2 22" xfId="4874"/>
    <cellStyle name="40% - Акцент5 2 23" xfId="4875"/>
    <cellStyle name="40% - Акцент5 2 24" xfId="4876"/>
    <cellStyle name="40% - Акцент5 2 25" xfId="4877"/>
    <cellStyle name="40% - Акцент5 2 26" xfId="4878"/>
    <cellStyle name="40% - Акцент5 2 3" xfId="918"/>
    <cellStyle name="40% - Акцент5 2 4" xfId="4879"/>
    <cellStyle name="40% - Акцент5 2 5" xfId="4880"/>
    <cellStyle name="40% - Акцент5 2 6" xfId="4881"/>
    <cellStyle name="40% - Акцент5 2 7" xfId="4882"/>
    <cellStyle name="40% - Акцент5 2 8" xfId="4883"/>
    <cellStyle name="40% - Акцент5 2 9" xfId="4884"/>
    <cellStyle name="40% - Акцент5 2_46EE.2011(v1.0)" xfId="919"/>
    <cellStyle name="40% - Акцент5 20" xfId="4885"/>
    <cellStyle name="40% - Акцент5 20 2" xfId="4886"/>
    <cellStyle name="40% - Акцент5 20 3" xfId="4887"/>
    <cellStyle name="40% - Акцент5 20 4" xfId="4888"/>
    <cellStyle name="40% - Акцент5 21" xfId="4889"/>
    <cellStyle name="40% - Акцент5 21 2" xfId="4890"/>
    <cellStyle name="40% - Акцент5 21 3" xfId="4891"/>
    <cellStyle name="40% - Акцент5 21 4" xfId="4892"/>
    <cellStyle name="40% - Акцент5 22" xfId="4893"/>
    <cellStyle name="40% - Акцент5 22 2" xfId="4894"/>
    <cellStyle name="40% - Акцент5 22 3" xfId="4895"/>
    <cellStyle name="40% - Акцент5 22 4" xfId="4896"/>
    <cellStyle name="40% - Акцент5 23" xfId="4897"/>
    <cellStyle name="40% - Акцент5 23 2" xfId="4898"/>
    <cellStyle name="40% - Акцент5 23 3" xfId="4899"/>
    <cellStyle name="40% - Акцент5 23 4" xfId="4900"/>
    <cellStyle name="40% - Акцент5 24" xfId="4901"/>
    <cellStyle name="40% - Акцент5 24 2" xfId="4902"/>
    <cellStyle name="40% - Акцент5 24 3" xfId="4903"/>
    <cellStyle name="40% - Акцент5 24 4" xfId="4904"/>
    <cellStyle name="40% - Акцент5 25" xfId="4905"/>
    <cellStyle name="40% - Акцент5 26" xfId="4906"/>
    <cellStyle name="40% - Акцент5 27" xfId="4907"/>
    <cellStyle name="40% - Акцент5 28" xfId="4908"/>
    <cellStyle name="40% - Акцент5 29" xfId="4909"/>
    <cellStyle name="40% - Акцент5 3" xfId="920"/>
    <cellStyle name="40% - Акцент5 3 10" xfId="4910"/>
    <cellStyle name="40% - Акцент5 3 11" xfId="4911"/>
    <cellStyle name="40% - Акцент5 3 12" xfId="4912"/>
    <cellStyle name="40% - Акцент5 3 13" xfId="4913"/>
    <cellStyle name="40% - Акцент5 3 14" xfId="4914"/>
    <cellStyle name="40% - Акцент5 3 15" xfId="4915"/>
    <cellStyle name="40% - Акцент5 3 16" xfId="4916"/>
    <cellStyle name="40% - Акцент5 3 17" xfId="4917"/>
    <cellStyle name="40% - Акцент5 3 18" xfId="4918"/>
    <cellStyle name="40% - Акцент5 3 19" xfId="4919"/>
    <cellStyle name="40% - Акцент5 3 2" xfId="921"/>
    <cellStyle name="40% - Акцент5 3 20" xfId="4920"/>
    <cellStyle name="40% - Акцент5 3 21" xfId="4921"/>
    <cellStyle name="40% - Акцент5 3 22" xfId="4922"/>
    <cellStyle name="40% - Акцент5 3 23" xfId="4923"/>
    <cellStyle name="40% - Акцент5 3 24" xfId="4924"/>
    <cellStyle name="40% - Акцент5 3 25" xfId="4925"/>
    <cellStyle name="40% - Акцент5 3 26" xfId="4926"/>
    <cellStyle name="40% - Акцент5 3 3" xfId="922"/>
    <cellStyle name="40% - Акцент5 3 4" xfId="4927"/>
    <cellStyle name="40% - Акцент5 3 5" xfId="4928"/>
    <cellStyle name="40% - Акцент5 3 6" xfId="4929"/>
    <cellStyle name="40% - Акцент5 3 7" xfId="4930"/>
    <cellStyle name="40% - Акцент5 3 8" xfId="4931"/>
    <cellStyle name="40% - Акцент5 3 9" xfId="4932"/>
    <cellStyle name="40% - Акцент5 3_46EE.2011(v1.0)" xfId="923"/>
    <cellStyle name="40% - Акцент5 30" xfId="4933"/>
    <cellStyle name="40% - Акцент5 31" xfId="4934"/>
    <cellStyle name="40% - Акцент5 32" xfId="4935"/>
    <cellStyle name="40% - Акцент5 33" xfId="4936"/>
    <cellStyle name="40% - Акцент5 34" xfId="4937"/>
    <cellStyle name="40% - Акцент5 35" xfId="4938"/>
    <cellStyle name="40% - Акцент5 36" xfId="4939"/>
    <cellStyle name="40% - Акцент5 37" xfId="4940"/>
    <cellStyle name="40% - Акцент5 38" xfId="4941"/>
    <cellStyle name="40% - Акцент5 39" xfId="4942"/>
    <cellStyle name="40% - Акцент5 4" xfId="924"/>
    <cellStyle name="40% - Акцент5 4 10" xfId="4943"/>
    <cellStyle name="40% - Акцент5 4 11" xfId="4944"/>
    <cellStyle name="40% - Акцент5 4 12" xfId="4945"/>
    <cellStyle name="40% - Акцент5 4 13" xfId="4946"/>
    <cellStyle name="40% - Акцент5 4 14" xfId="4947"/>
    <cellStyle name="40% - Акцент5 4 15" xfId="4948"/>
    <cellStyle name="40% - Акцент5 4 16" xfId="4949"/>
    <cellStyle name="40% - Акцент5 4 17" xfId="4950"/>
    <cellStyle name="40% - Акцент5 4 18" xfId="4951"/>
    <cellStyle name="40% - Акцент5 4 19" xfId="4952"/>
    <cellStyle name="40% - Акцент5 4 2" xfId="925"/>
    <cellStyle name="40% - Акцент5 4 20" xfId="4953"/>
    <cellStyle name="40% - Акцент5 4 21" xfId="4954"/>
    <cellStyle name="40% - Акцент5 4 22" xfId="4955"/>
    <cellStyle name="40% - Акцент5 4 23" xfId="4956"/>
    <cellStyle name="40% - Акцент5 4 3" xfId="926"/>
    <cellStyle name="40% - Акцент5 4 4" xfId="4957"/>
    <cellStyle name="40% - Акцент5 4 5" xfId="4958"/>
    <cellStyle name="40% - Акцент5 4 6" xfId="4959"/>
    <cellStyle name="40% - Акцент5 4 7" xfId="4960"/>
    <cellStyle name="40% - Акцент5 4 8" xfId="4961"/>
    <cellStyle name="40% - Акцент5 4 9" xfId="4962"/>
    <cellStyle name="40% - Акцент5 4_46EE.2011(v1.0)" xfId="927"/>
    <cellStyle name="40% - Акцент5 40" xfId="4963"/>
    <cellStyle name="40% - Акцент5 41" xfId="4964"/>
    <cellStyle name="40% - Акцент5 42" xfId="4965"/>
    <cellStyle name="40% - Акцент5 43" xfId="4966"/>
    <cellStyle name="40% - Акцент5 44" xfId="4967"/>
    <cellStyle name="40% - Акцент5 45" xfId="4968"/>
    <cellStyle name="40% - Акцент5 46" xfId="4969"/>
    <cellStyle name="40% - Акцент5 47" xfId="4970"/>
    <cellStyle name="40% - Акцент5 48" xfId="4971"/>
    <cellStyle name="40% - Акцент5 49" xfId="4972"/>
    <cellStyle name="40% - Акцент5 5" xfId="928"/>
    <cellStyle name="40% - Акцент5 5 2" xfId="929"/>
    <cellStyle name="40% - Акцент5 5 3" xfId="930"/>
    <cellStyle name="40% - Акцент5 5_46EE.2011(v1.0)" xfId="931"/>
    <cellStyle name="40% - Акцент5 50" xfId="4973"/>
    <cellStyle name="40% - Акцент5 51" xfId="4974"/>
    <cellStyle name="40% - Акцент5 52" xfId="4975"/>
    <cellStyle name="40% - Акцент5 53" xfId="4976"/>
    <cellStyle name="40% - Акцент5 54" xfId="4977"/>
    <cellStyle name="40% - Акцент5 55" xfId="4978"/>
    <cellStyle name="40% - Акцент5 56" xfId="4979"/>
    <cellStyle name="40% - Акцент5 57" xfId="4980"/>
    <cellStyle name="40% - Акцент5 58" xfId="4981"/>
    <cellStyle name="40% - Акцент5 59" xfId="4982"/>
    <cellStyle name="40% - Акцент5 6" xfId="932"/>
    <cellStyle name="40% - Акцент5 6 2" xfId="933"/>
    <cellStyle name="40% - Акцент5 6 3" xfId="934"/>
    <cellStyle name="40% - Акцент5 6_46EE.2011(v1.0)" xfId="935"/>
    <cellStyle name="40% - Акцент5 60" xfId="4983"/>
    <cellStyle name="40% - Акцент5 61" xfId="4984"/>
    <cellStyle name="40% - Акцент5 62" xfId="4985"/>
    <cellStyle name="40% - Акцент5 63" xfId="4986"/>
    <cellStyle name="40% - Акцент5 64" xfId="4987"/>
    <cellStyle name="40% - Акцент5 65" xfId="4988"/>
    <cellStyle name="40% - Акцент5 66" xfId="4989"/>
    <cellStyle name="40% - Акцент5 67" xfId="4990"/>
    <cellStyle name="40% - Акцент5 68" xfId="4991"/>
    <cellStyle name="40% - Акцент5 69" xfId="4992"/>
    <cellStyle name="40% - Акцент5 7" xfId="936"/>
    <cellStyle name="40% - Акцент5 7 10" xfId="4993"/>
    <cellStyle name="40% - Акцент5 7 11" xfId="4994"/>
    <cellStyle name="40% - Акцент5 7 12" xfId="4995"/>
    <cellStyle name="40% - Акцент5 7 13" xfId="4996"/>
    <cellStyle name="40% - Акцент5 7 14" xfId="4997"/>
    <cellStyle name="40% - Акцент5 7 2" xfId="937"/>
    <cellStyle name="40% - Акцент5 7 3" xfId="938"/>
    <cellStyle name="40% - Акцент5 7 4" xfId="4998"/>
    <cellStyle name="40% - Акцент5 7 5" xfId="4999"/>
    <cellStyle name="40% - Акцент5 7 6" xfId="5000"/>
    <cellStyle name="40% - Акцент5 7 7" xfId="5001"/>
    <cellStyle name="40% - Акцент5 7 8" xfId="5002"/>
    <cellStyle name="40% - Акцент5 7 9" xfId="5003"/>
    <cellStyle name="40% - Акцент5 7_46EE.2011(v1.0)" xfId="939"/>
    <cellStyle name="40% - Акцент5 8" xfId="940"/>
    <cellStyle name="40% - Акцент5 8 10" xfId="5004"/>
    <cellStyle name="40% - Акцент5 8 11" xfId="5005"/>
    <cellStyle name="40% - Акцент5 8 12" xfId="5006"/>
    <cellStyle name="40% - Акцент5 8 13" xfId="5007"/>
    <cellStyle name="40% - Акцент5 8 14" xfId="5008"/>
    <cellStyle name="40% - Акцент5 8 2" xfId="941"/>
    <cellStyle name="40% - Акцент5 8 3" xfId="942"/>
    <cellStyle name="40% - Акцент5 8 4" xfId="5009"/>
    <cellStyle name="40% - Акцент5 8 5" xfId="5010"/>
    <cellStyle name="40% - Акцент5 8 6" xfId="5011"/>
    <cellStyle name="40% - Акцент5 8 7" xfId="5012"/>
    <cellStyle name="40% - Акцент5 8 8" xfId="5013"/>
    <cellStyle name="40% - Акцент5 8 9" xfId="5014"/>
    <cellStyle name="40% - Акцент5 8_46EE.2011(v1.0)" xfId="943"/>
    <cellStyle name="40% - Акцент5 9" xfId="944"/>
    <cellStyle name="40% - Акцент5 9 10" xfId="5015"/>
    <cellStyle name="40% - Акцент5 9 11" xfId="5016"/>
    <cellStyle name="40% - Акцент5 9 12" xfId="5017"/>
    <cellStyle name="40% - Акцент5 9 13" xfId="5018"/>
    <cellStyle name="40% - Акцент5 9 14" xfId="5019"/>
    <cellStyle name="40% - Акцент5 9 2" xfId="945"/>
    <cellStyle name="40% - Акцент5 9 3" xfId="946"/>
    <cellStyle name="40% - Акцент5 9 4" xfId="5020"/>
    <cellStyle name="40% - Акцент5 9 5" xfId="5021"/>
    <cellStyle name="40% - Акцент5 9 6" xfId="5022"/>
    <cellStyle name="40% - Акцент5 9 7" xfId="5023"/>
    <cellStyle name="40% - Акцент5 9 8" xfId="5024"/>
    <cellStyle name="40% - Акцент5 9 9" xfId="5025"/>
    <cellStyle name="40% - Акцент5 9_46EE.2011(v1.0)" xfId="947"/>
    <cellStyle name="40% - Акцент6 10" xfId="948"/>
    <cellStyle name="40% - Акцент6 10 10" xfId="5026"/>
    <cellStyle name="40% - Акцент6 10 11" xfId="5027"/>
    <cellStyle name="40% - Акцент6 10 12" xfId="5028"/>
    <cellStyle name="40% - Акцент6 10 13" xfId="5029"/>
    <cellStyle name="40% - Акцент6 10 14" xfId="5030"/>
    <cellStyle name="40% - Акцент6 10 2" xfId="5031"/>
    <cellStyle name="40% - Акцент6 10 3" xfId="5032"/>
    <cellStyle name="40% - Акцент6 10 4" xfId="5033"/>
    <cellStyle name="40% - Акцент6 10 5" xfId="5034"/>
    <cellStyle name="40% - Акцент6 10 6" xfId="5035"/>
    <cellStyle name="40% - Акцент6 10 7" xfId="5036"/>
    <cellStyle name="40% - Акцент6 10 8" xfId="5037"/>
    <cellStyle name="40% - Акцент6 10 9" xfId="5038"/>
    <cellStyle name="40% - Акцент6 11" xfId="5039"/>
    <cellStyle name="40% - Акцент6 11 10" xfId="5040"/>
    <cellStyle name="40% - Акцент6 11 11" xfId="5041"/>
    <cellStyle name="40% - Акцент6 11 12" xfId="5042"/>
    <cellStyle name="40% - Акцент6 11 13" xfId="5043"/>
    <cellStyle name="40% - Акцент6 11 14" xfId="5044"/>
    <cellStyle name="40% - Акцент6 11 2" xfId="5045"/>
    <cellStyle name="40% - Акцент6 11 3" xfId="5046"/>
    <cellStyle name="40% - Акцент6 11 4" xfId="5047"/>
    <cellStyle name="40% - Акцент6 11 5" xfId="5048"/>
    <cellStyle name="40% - Акцент6 11 6" xfId="5049"/>
    <cellStyle name="40% - Акцент6 11 7" xfId="5050"/>
    <cellStyle name="40% - Акцент6 11 8" xfId="5051"/>
    <cellStyle name="40% - Акцент6 11 9" xfId="5052"/>
    <cellStyle name="40% - Акцент6 12" xfId="5053"/>
    <cellStyle name="40% - Акцент6 12 10" xfId="5054"/>
    <cellStyle name="40% - Акцент6 12 11" xfId="5055"/>
    <cellStyle name="40% - Акцент6 12 12" xfId="5056"/>
    <cellStyle name="40% - Акцент6 12 13" xfId="5057"/>
    <cellStyle name="40% - Акцент6 12 2" xfId="5058"/>
    <cellStyle name="40% - Акцент6 12 3" xfId="5059"/>
    <cellStyle name="40% - Акцент6 12 4" xfId="5060"/>
    <cellStyle name="40% - Акцент6 12 5" xfId="5061"/>
    <cellStyle name="40% - Акцент6 12 6" xfId="5062"/>
    <cellStyle name="40% - Акцент6 12 7" xfId="5063"/>
    <cellStyle name="40% - Акцент6 12 8" xfId="5064"/>
    <cellStyle name="40% - Акцент6 12 9" xfId="5065"/>
    <cellStyle name="40% - Акцент6 13" xfId="5066"/>
    <cellStyle name="40% - Акцент6 13 2" xfId="5067"/>
    <cellStyle name="40% - Акцент6 13 3" xfId="5068"/>
    <cellStyle name="40% - Акцент6 13 4" xfId="5069"/>
    <cellStyle name="40% - Акцент6 14" xfId="5070"/>
    <cellStyle name="40% - Акцент6 14 2" xfId="5071"/>
    <cellStyle name="40% - Акцент6 14 3" xfId="5072"/>
    <cellStyle name="40% - Акцент6 14 4" xfId="5073"/>
    <cellStyle name="40% - Акцент6 15" xfId="5074"/>
    <cellStyle name="40% - Акцент6 15 2" xfId="5075"/>
    <cellStyle name="40% - Акцент6 15 3" xfId="5076"/>
    <cellStyle name="40% - Акцент6 15 4" xfId="5077"/>
    <cellStyle name="40% - Акцент6 16" xfId="5078"/>
    <cellStyle name="40% - Акцент6 16 2" xfId="5079"/>
    <cellStyle name="40% - Акцент6 16 3" xfId="5080"/>
    <cellStyle name="40% - Акцент6 16 4" xfId="5081"/>
    <cellStyle name="40% - Акцент6 17" xfId="5082"/>
    <cellStyle name="40% - Акцент6 17 2" xfId="5083"/>
    <cellStyle name="40% - Акцент6 17 3" xfId="5084"/>
    <cellStyle name="40% - Акцент6 17 4" xfId="5085"/>
    <cellStyle name="40% - Акцент6 18" xfId="5086"/>
    <cellStyle name="40% - Акцент6 18 2" xfId="5087"/>
    <cellStyle name="40% - Акцент6 18 3" xfId="5088"/>
    <cellStyle name="40% - Акцент6 18 4" xfId="5089"/>
    <cellStyle name="40% - Акцент6 19" xfId="5090"/>
    <cellStyle name="40% - Акцент6 19 2" xfId="5091"/>
    <cellStyle name="40% - Акцент6 19 3" xfId="5092"/>
    <cellStyle name="40% - Акцент6 19 4" xfId="5093"/>
    <cellStyle name="40% - Акцент6 2" xfId="949"/>
    <cellStyle name="40% - Акцент6 2 10" xfId="5094"/>
    <cellStyle name="40% - Акцент6 2 11" xfId="5095"/>
    <cellStyle name="40% - Акцент6 2 12" xfId="5096"/>
    <cellStyle name="40% - Акцент6 2 13" xfId="5097"/>
    <cellStyle name="40% - Акцент6 2 14" xfId="5098"/>
    <cellStyle name="40% - Акцент6 2 15" xfId="5099"/>
    <cellStyle name="40% - Акцент6 2 16" xfId="5100"/>
    <cellStyle name="40% - Акцент6 2 17" xfId="5101"/>
    <cellStyle name="40% - Акцент6 2 18" xfId="5102"/>
    <cellStyle name="40% - Акцент6 2 19" xfId="5103"/>
    <cellStyle name="40% - Акцент6 2 2" xfId="950"/>
    <cellStyle name="40% - Акцент6 2 20" xfId="5104"/>
    <cellStyle name="40% - Акцент6 2 21" xfId="5105"/>
    <cellStyle name="40% - Акцент6 2 22" xfId="5106"/>
    <cellStyle name="40% - Акцент6 2 23" xfId="5107"/>
    <cellStyle name="40% - Акцент6 2 24" xfId="5108"/>
    <cellStyle name="40% - Акцент6 2 25" xfId="5109"/>
    <cellStyle name="40% - Акцент6 2 26" xfId="5110"/>
    <cellStyle name="40% - Акцент6 2 3" xfId="951"/>
    <cellStyle name="40% - Акцент6 2 4" xfId="5111"/>
    <cellStyle name="40% - Акцент6 2 5" xfId="5112"/>
    <cellStyle name="40% - Акцент6 2 6" xfId="5113"/>
    <cellStyle name="40% - Акцент6 2 7" xfId="5114"/>
    <cellStyle name="40% - Акцент6 2 8" xfId="5115"/>
    <cellStyle name="40% - Акцент6 2 9" xfId="5116"/>
    <cellStyle name="40% - Акцент6 2_46EE.2011(v1.0)" xfId="952"/>
    <cellStyle name="40% - Акцент6 20" xfId="5117"/>
    <cellStyle name="40% - Акцент6 20 2" xfId="5118"/>
    <cellStyle name="40% - Акцент6 20 3" xfId="5119"/>
    <cellStyle name="40% - Акцент6 20 4" xfId="5120"/>
    <cellStyle name="40% - Акцент6 21" xfId="5121"/>
    <cellStyle name="40% - Акцент6 21 2" xfId="5122"/>
    <cellStyle name="40% - Акцент6 21 3" xfId="5123"/>
    <cellStyle name="40% - Акцент6 21 4" xfId="5124"/>
    <cellStyle name="40% - Акцент6 22" xfId="5125"/>
    <cellStyle name="40% - Акцент6 22 2" xfId="5126"/>
    <cellStyle name="40% - Акцент6 22 3" xfId="5127"/>
    <cellStyle name="40% - Акцент6 22 4" xfId="5128"/>
    <cellStyle name="40% - Акцент6 23" xfId="5129"/>
    <cellStyle name="40% - Акцент6 23 2" xfId="5130"/>
    <cellStyle name="40% - Акцент6 23 3" xfId="5131"/>
    <cellStyle name="40% - Акцент6 23 4" xfId="5132"/>
    <cellStyle name="40% - Акцент6 24" xfId="5133"/>
    <cellStyle name="40% - Акцент6 24 2" xfId="5134"/>
    <cellStyle name="40% - Акцент6 24 3" xfId="5135"/>
    <cellStyle name="40% - Акцент6 24 4" xfId="5136"/>
    <cellStyle name="40% - Акцент6 25" xfId="5137"/>
    <cellStyle name="40% - Акцент6 26" xfId="5138"/>
    <cellStyle name="40% - Акцент6 27" xfId="5139"/>
    <cellStyle name="40% - Акцент6 28" xfId="5140"/>
    <cellStyle name="40% - Акцент6 29" xfId="5141"/>
    <cellStyle name="40% - Акцент6 3" xfId="953"/>
    <cellStyle name="40% - Акцент6 3 10" xfId="5142"/>
    <cellStyle name="40% - Акцент6 3 11" xfId="5143"/>
    <cellStyle name="40% - Акцент6 3 12" xfId="5144"/>
    <cellStyle name="40% - Акцент6 3 13" xfId="5145"/>
    <cellStyle name="40% - Акцент6 3 14" xfId="5146"/>
    <cellStyle name="40% - Акцент6 3 15" xfId="5147"/>
    <cellStyle name="40% - Акцент6 3 16" xfId="5148"/>
    <cellStyle name="40% - Акцент6 3 17" xfId="5149"/>
    <cellStyle name="40% - Акцент6 3 18" xfId="5150"/>
    <cellStyle name="40% - Акцент6 3 19" xfId="5151"/>
    <cellStyle name="40% - Акцент6 3 2" xfId="954"/>
    <cellStyle name="40% - Акцент6 3 20" xfId="5152"/>
    <cellStyle name="40% - Акцент6 3 21" xfId="5153"/>
    <cellStyle name="40% - Акцент6 3 22" xfId="5154"/>
    <cellStyle name="40% - Акцент6 3 23" xfId="5155"/>
    <cellStyle name="40% - Акцент6 3 24" xfId="5156"/>
    <cellStyle name="40% - Акцент6 3 25" xfId="5157"/>
    <cellStyle name="40% - Акцент6 3 26" xfId="5158"/>
    <cellStyle name="40% - Акцент6 3 3" xfId="955"/>
    <cellStyle name="40% - Акцент6 3 4" xfId="5159"/>
    <cellStyle name="40% - Акцент6 3 5" xfId="5160"/>
    <cellStyle name="40% - Акцент6 3 6" xfId="5161"/>
    <cellStyle name="40% - Акцент6 3 7" xfId="5162"/>
    <cellStyle name="40% - Акцент6 3 8" xfId="5163"/>
    <cellStyle name="40% - Акцент6 3 9" xfId="5164"/>
    <cellStyle name="40% - Акцент6 3_46EE.2011(v1.0)" xfId="956"/>
    <cellStyle name="40% - Акцент6 30" xfId="5165"/>
    <cellStyle name="40% - Акцент6 31" xfId="5166"/>
    <cellStyle name="40% - Акцент6 32" xfId="5167"/>
    <cellStyle name="40% - Акцент6 33" xfId="5168"/>
    <cellStyle name="40% - Акцент6 34" xfId="5169"/>
    <cellStyle name="40% - Акцент6 35" xfId="5170"/>
    <cellStyle name="40% - Акцент6 36" xfId="5171"/>
    <cellStyle name="40% - Акцент6 37" xfId="5172"/>
    <cellStyle name="40% - Акцент6 38" xfId="5173"/>
    <cellStyle name="40% - Акцент6 39" xfId="5174"/>
    <cellStyle name="40% - Акцент6 4" xfId="957"/>
    <cellStyle name="40% - Акцент6 4 10" xfId="5175"/>
    <cellStyle name="40% - Акцент6 4 11" xfId="5176"/>
    <cellStyle name="40% - Акцент6 4 12" xfId="5177"/>
    <cellStyle name="40% - Акцент6 4 13" xfId="5178"/>
    <cellStyle name="40% - Акцент6 4 14" xfId="5179"/>
    <cellStyle name="40% - Акцент6 4 15" xfId="5180"/>
    <cellStyle name="40% - Акцент6 4 16" xfId="5181"/>
    <cellStyle name="40% - Акцент6 4 17" xfId="5182"/>
    <cellStyle name="40% - Акцент6 4 18" xfId="5183"/>
    <cellStyle name="40% - Акцент6 4 19" xfId="5184"/>
    <cellStyle name="40% - Акцент6 4 2" xfId="958"/>
    <cellStyle name="40% - Акцент6 4 20" xfId="5185"/>
    <cellStyle name="40% - Акцент6 4 21" xfId="5186"/>
    <cellStyle name="40% - Акцент6 4 22" xfId="5187"/>
    <cellStyle name="40% - Акцент6 4 23" xfId="5188"/>
    <cellStyle name="40% - Акцент6 4 3" xfId="959"/>
    <cellStyle name="40% - Акцент6 4 4" xfId="5189"/>
    <cellStyle name="40% - Акцент6 4 5" xfId="5190"/>
    <cellStyle name="40% - Акцент6 4 6" xfId="5191"/>
    <cellStyle name="40% - Акцент6 4 7" xfId="5192"/>
    <cellStyle name="40% - Акцент6 4 8" xfId="5193"/>
    <cellStyle name="40% - Акцент6 4 9" xfId="5194"/>
    <cellStyle name="40% - Акцент6 4_46EE.2011(v1.0)" xfId="960"/>
    <cellStyle name="40% - Акцент6 40" xfId="5195"/>
    <cellStyle name="40% - Акцент6 41" xfId="5196"/>
    <cellStyle name="40% - Акцент6 42" xfId="5197"/>
    <cellStyle name="40% - Акцент6 43" xfId="5198"/>
    <cellStyle name="40% - Акцент6 44" xfId="5199"/>
    <cellStyle name="40% - Акцент6 45" xfId="5200"/>
    <cellStyle name="40% - Акцент6 46" xfId="5201"/>
    <cellStyle name="40% - Акцент6 47" xfId="5202"/>
    <cellStyle name="40% - Акцент6 48" xfId="5203"/>
    <cellStyle name="40% - Акцент6 49" xfId="5204"/>
    <cellStyle name="40% - Акцент6 5" xfId="961"/>
    <cellStyle name="40% - Акцент6 5 2" xfId="962"/>
    <cellStyle name="40% - Акцент6 5 3" xfId="963"/>
    <cellStyle name="40% - Акцент6 5_46EE.2011(v1.0)" xfId="964"/>
    <cellStyle name="40% - Акцент6 50" xfId="5205"/>
    <cellStyle name="40% - Акцент6 51" xfId="5206"/>
    <cellStyle name="40% - Акцент6 52" xfId="5207"/>
    <cellStyle name="40% - Акцент6 53" xfId="5208"/>
    <cellStyle name="40% - Акцент6 54" xfId="5209"/>
    <cellStyle name="40% - Акцент6 55" xfId="5210"/>
    <cellStyle name="40% - Акцент6 56" xfId="5211"/>
    <cellStyle name="40% - Акцент6 57" xfId="5212"/>
    <cellStyle name="40% - Акцент6 58" xfId="5213"/>
    <cellStyle name="40% - Акцент6 59" xfId="5214"/>
    <cellStyle name="40% - Акцент6 6" xfId="965"/>
    <cellStyle name="40% - Акцент6 6 2" xfId="966"/>
    <cellStyle name="40% - Акцент6 6 3" xfId="967"/>
    <cellStyle name="40% - Акцент6 6_46EE.2011(v1.0)" xfId="968"/>
    <cellStyle name="40% - Акцент6 60" xfId="5215"/>
    <cellStyle name="40% - Акцент6 61" xfId="5216"/>
    <cellStyle name="40% - Акцент6 62" xfId="5217"/>
    <cellStyle name="40% - Акцент6 63" xfId="5218"/>
    <cellStyle name="40% - Акцент6 64" xfId="5219"/>
    <cellStyle name="40% - Акцент6 65" xfId="5220"/>
    <cellStyle name="40% - Акцент6 66" xfId="5221"/>
    <cellStyle name="40% - Акцент6 67" xfId="5222"/>
    <cellStyle name="40% - Акцент6 68" xfId="5223"/>
    <cellStyle name="40% - Акцент6 69" xfId="5224"/>
    <cellStyle name="40% - Акцент6 7" xfId="969"/>
    <cellStyle name="40% - Акцент6 7 10" xfId="5225"/>
    <cellStyle name="40% - Акцент6 7 11" xfId="5226"/>
    <cellStyle name="40% - Акцент6 7 12" xfId="5227"/>
    <cellStyle name="40% - Акцент6 7 13" xfId="5228"/>
    <cellStyle name="40% - Акцент6 7 14" xfId="5229"/>
    <cellStyle name="40% - Акцент6 7 2" xfId="970"/>
    <cellStyle name="40% - Акцент6 7 3" xfId="971"/>
    <cellStyle name="40% - Акцент6 7 4" xfId="5230"/>
    <cellStyle name="40% - Акцент6 7 5" xfId="5231"/>
    <cellStyle name="40% - Акцент6 7 6" xfId="5232"/>
    <cellStyle name="40% - Акцент6 7 7" xfId="5233"/>
    <cellStyle name="40% - Акцент6 7 8" xfId="5234"/>
    <cellStyle name="40% - Акцент6 7 9" xfId="5235"/>
    <cellStyle name="40% - Акцент6 7_46EE.2011(v1.0)" xfId="972"/>
    <cellStyle name="40% - Акцент6 8" xfId="973"/>
    <cellStyle name="40% - Акцент6 8 10" xfId="5236"/>
    <cellStyle name="40% - Акцент6 8 11" xfId="5237"/>
    <cellStyle name="40% - Акцент6 8 12" xfId="5238"/>
    <cellStyle name="40% - Акцент6 8 13" xfId="5239"/>
    <cellStyle name="40% - Акцент6 8 14" xfId="5240"/>
    <cellStyle name="40% - Акцент6 8 2" xfId="974"/>
    <cellStyle name="40% - Акцент6 8 3" xfId="975"/>
    <cellStyle name="40% - Акцент6 8 4" xfId="5241"/>
    <cellStyle name="40% - Акцент6 8 5" xfId="5242"/>
    <cellStyle name="40% - Акцент6 8 6" xfId="5243"/>
    <cellStyle name="40% - Акцент6 8 7" xfId="5244"/>
    <cellStyle name="40% - Акцент6 8 8" xfId="5245"/>
    <cellStyle name="40% - Акцент6 8 9" xfId="5246"/>
    <cellStyle name="40% - Акцент6 8_46EE.2011(v1.0)" xfId="976"/>
    <cellStyle name="40% - Акцент6 9" xfId="977"/>
    <cellStyle name="40% - Акцент6 9 10" xfId="5247"/>
    <cellStyle name="40% - Акцент6 9 11" xfId="5248"/>
    <cellStyle name="40% - Акцент6 9 12" xfId="5249"/>
    <cellStyle name="40% - Акцент6 9 13" xfId="5250"/>
    <cellStyle name="40% - Акцент6 9 14" xfId="5251"/>
    <cellStyle name="40% - Акцент6 9 2" xfId="978"/>
    <cellStyle name="40% - Акцент6 9 3" xfId="979"/>
    <cellStyle name="40% - Акцент6 9 4" xfId="5252"/>
    <cellStyle name="40% - Акцент6 9 5" xfId="5253"/>
    <cellStyle name="40% - Акцент6 9 6" xfId="5254"/>
    <cellStyle name="40% - Акцент6 9 7" xfId="5255"/>
    <cellStyle name="40% - Акцент6 9 8" xfId="5256"/>
    <cellStyle name="40% - Акцент6 9 9" xfId="5257"/>
    <cellStyle name="40% - Акцент6 9_46EE.2011(v1.0)" xfId="980"/>
    <cellStyle name="60% - Accent1" xfId="981"/>
    <cellStyle name="60% - Accent2" xfId="982"/>
    <cellStyle name="60% - Accent3" xfId="983"/>
    <cellStyle name="60% - Accent4" xfId="984"/>
    <cellStyle name="60% - Accent5" xfId="985"/>
    <cellStyle name="60% - Accent6" xfId="986"/>
    <cellStyle name="60% - Акцент1 10" xfId="5258"/>
    <cellStyle name="60% - Акцент1 10 10" xfId="5259"/>
    <cellStyle name="60% - Акцент1 10 11" xfId="5260"/>
    <cellStyle name="60% - Акцент1 10 12" xfId="5261"/>
    <cellStyle name="60% - Акцент1 10 13" xfId="5262"/>
    <cellStyle name="60% - Акцент1 10 2" xfId="5263"/>
    <cellStyle name="60% - Акцент1 10 3" xfId="5264"/>
    <cellStyle name="60% - Акцент1 10 4" xfId="5265"/>
    <cellStyle name="60% - Акцент1 10 5" xfId="5266"/>
    <cellStyle name="60% - Акцент1 10 6" xfId="5267"/>
    <cellStyle name="60% - Акцент1 10 7" xfId="5268"/>
    <cellStyle name="60% - Акцент1 10 8" xfId="5269"/>
    <cellStyle name="60% - Акцент1 10 9" xfId="5270"/>
    <cellStyle name="60% - Акцент1 11" xfId="5271"/>
    <cellStyle name="60% - Акцент1 11 2" xfId="5272"/>
    <cellStyle name="60% - Акцент1 11 3" xfId="5273"/>
    <cellStyle name="60% - Акцент1 11 4" xfId="5274"/>
    <cellStyle name="60% - Акцент1 12" xfId="5275"/>
    <cellStyle name="60% - Акцент1 12 2" xfId="5276"/>
    <cellStyle name="60% - Акцент1 12 3" xfId="5277"/>
    <cellStyle name="60% - Акцент1 12 4" xfId="5278"/>
    <cellStyle name="60% - Акцент1 13" xfId="5279"/>
    <cellStyle name="60% - Акцент1 13 2" xfId="5280"/>
    <cellStyle name="60% - Акцент1 13 3" xfId="5281"/>
    <cellStyle name="60% - Акцент1 13 4" xfId="5282"/>
    <cellStyle name="60% - Акцент1 14" xfId="5283"/>
    <cellStyle name="60% - Акцент1 14 2" xfId="5284"/>
    <cellStyle name="60% - Акцент1 14 3" xfId="5285"/>
    <cellStyle name="60% - Акцент1 14 4" xfId="5286"/>
    <cellStyle name="60% - Акцент1 15" xfId="5287"/>
    <cellStyle name="60% - Акцент1 15 2" xfId="5288"/>
    <cellStyle name="60% - Акцент1 15 3" xfId="5289"/>
    <cellStyle name="60% - Акцент1 15 4" xfId="5290"/>
    <cellStyle name="60% - Акцент1 16" xfId="5291"/>
    <cellStyle name="60% - Акцент1 16 2" xfId="5292"/>
    <cellStyle name="60% - Акцент1 16 3" xfId="5293"/>
    <cellStyle name="60% - Акцент1 16 4" xfId="5294"/>
    <cellStyle name="60% - Акцент1 17" xfId="5295"/>
    <cellStyle name="60% - Акцент1 17 2" xfId="5296"/>
    <cellStyle name="60% - Акцент1 17 3" xfId="5297"/>
    <cellStyle name="60% - Акцент1 17 4" xfId="5298"/>
    <cellStyle name="60% - Акцент1 18" xfId="5299"/>
    <cellStyle name="60% - Акцент1 18 2" xfId="5300"/>
    <cellStyle name="60% - Акцент1 18 3" xfId="5301"/>
    <cellStyle name="60% - Акцент1 18 4" xfId="5302"/>
    <cellStyle name="60% - Акцент1 19" xfId="5303"/>
    <cellStyle name="60% - Акцент1 19 2" xfId="5304"/>
    <cellStyle name="60% - Акцент1 19 3" xfId="5305"/>
    <cellStyle name="60% - Акцент1 19 4" xfId="5306"/>
    <cellStyle name="60% - Акцент1 2" xfId="987"/>
    <cellStyle name="60% - Акцент1 2 10" xfId="5307"/>
    <cellStyle name="60% - Акцент1 2 11" xfId="5308"/>
    <cellStyle name="60% - Акцент1 2 12" xfId="5309"/>
    <cellStyle name="60% - Акцент1 2 13" xfId="5310"/>
    <cellStyle name="60% - Акцент1 2 14" xfId="5311"/>
    <cellStyle name="60% - Акцент1 2 15" xfId="5312"/>
    <cellStyle name="60% - Акцент1 2 16" xfId="5313"/>
    <cellStyle name="60% - Акцент1 2 17" xfId="5314"/>
    <cellStyle name="60% - Акцент1 2 18" xfId="5315"/>
    <cellStyle name="60% - Акцент1 2 19" xfId="5316"/>
    <cellStyle name="60% - Акцент1 2 2" xfId="988"/>
    <cellStyle name="60% - Акцент1 2 20" xfId="5317"/>
    <cellStyle name="60% - Акцент1 2 21" xfId="5318"/>
    <cellStyle name="60% - Акцент1 2 22" xfId="5319"/>
    <cellStyle name="60% - Акцент1 2 23" xfId="5320"/>
    <cellStyle name="60% - Акцент1 2 24" xfId="5321"/>
    <cellStyle name="60% - Акцент1 2 25" xfId="5322"/>
    <cellStyle name="60% - Акцент1 2 26" xfId="5323"/>
    <cellStyle name="60% - Акцент1 2 3" xfId="5324"/>
    <cellStyle name="60% - Акцент1 2 4" xfId="5325"/>
    <cellStyle name="60% - Акцент1 2 5" xfId="5326"/>
    <cellStyle name="60% - Акцент1 2 6" xfId="5327"/>
    <cellStyle name="60% - Акцент1 2 7" xfId="5328"/>
    <cellStyle name="60% - Акцент1 2 8" xfId="5329"/>
    <cellStyle name="60% - Акцент1 2 9" xfId="5330"/>
    <cellStyle name="60% - Акцент1 20" xfId="5331"/>
    <cellStyle name="60% - Акцент1 20 2" xfId="5332"/>
    <cellStyle name="60% - Акцент1 20 3" xfId="5333"/>
    <cellStyle name="60% - Акцент1 20 4" xfId="5334"/>
    <cellStyle name="60% - Акцент1 21" xfId="5335"/>
    <cellStyle name="60% - Акцент1 21 2" xfId="5336"/>
    <cellStyle name="60% - Акцент1 21 3" xfId="5337"/>
    <cellStyle name="60% - Акцент1 21 4" xfId="5338"/>
    <cellStyle name="60% - Акцент1 22" xfId="5339"/>
    <cellStyle name="60% - Акцент1 22 2" xfId="5340"/>
    <cellStyle name="60% - Акцент1 22 3" xfId="5341"/>
    <cellStyle name="60% - Акцент1 22 4" xfId="5342"/>
    <cellStyle name="60% - Акцент1 23" xfId="5343"/>
    <cellStyle name="60% - Акцент1 24" xfId="5344"/>
    <cellStyle name="60% - Акцент1 25" xfId="5345"/>
    <cellStyle name="60% - Акцент1 26" xfId="5346"/>
    <cellStyle name="60% - Акцент1 27" xfId="5347"/>
    <cellStyle name="60% - Акцент1 28" xfId="5348"/>
    <cellStyle name="60% - Акцент1 29" xfId="5349"/>
    <cellStyle name="60% - Акцент1 3" xfId="989"/>
    <cellStyle name="60% - Акцент1 3 10" xfId="5350"/>
    <cellStyle name="60% - Акцент1 3 11" xfId="5351"/>
    <cellStyle name="60% - Акцент1 3 12" xfId="5352"/>
    <cellStyle name="60% - Акцент1 3 13" xfId="5353"/>
    <cellStyle name="60% - Акцент1 3 14" xfId="5354"/>
    <cellStyle name="60% - Акцент1 3 15" xfId="5355"/>
    <cellStyle name="60% - Акцент1 3 16" xfId="5356"/>
    <cellStyle name="60% - Акцент1 3 17" xfId="5357"/>
    <cellStyle name="60% - Акцент1 3 18" xfId="5358"/>
    <cellStyle name="60% - Акцент1 3 19" xfId="5359"/>
    <cellStyle name="60% - Акцент1 3 2" xfId="990"/>
    <cellStyle name="60% - Акцент1 3 20" xfId="5360"/>
    <cellStyle name="60% - Акцент1 3 21" xfId="5361"/>
    <cellStyle name="60% - Акцент1 3 22" xfId="5362"/>
    <cellStyle name="60% - Акцент1 3 23" xfId="5363"/>
    <cellStyle name="60% - Акцент1 3 24" xfId="5364"/>
    <cellStyle name="60% - Акцент1 3 25" xfId="5365"/>
    <cellStyle name="60% - Акцент1 3 26" xfId="5366"/>
    <cellStyle name="60% - Акцент1 3 3" xfId="5367"/>
    <cellStyle name="60% - Акцент1 3 4" xfId="5368"/>
    <cellStyle name="60% - Акцент1 3 5" xfId="5369"/>
    <cellStyle name="60% - Акцент1 3 6" xfId="5370"/>
    <cellStyle name="60% - Акцент1 3 7" xfId="5371"/>
    <cellStyle name="60% - Акцент1 3 8" xfId="5372"/>
    <cellStyle name="60% - Акцент1 3 9" xfId="5373"/>
    <cellStyle name="60% - Акцент1 30" xfId="5374"/>
    <cellStyle name="60% - Акцент1 31" xfId="5375"/>
    <cellStyle name="60% - Акцент1 32" xfId="5376"/>
    <cellStyle name="60% - Акцент1 33" xfId="5377"/>
    <cellStyle name="60% - Акцент1 34" xfId="5378"/>
    <cellStyle name="60% - Акцент1 35" xfId="5379"/>
    <cellStyle name="60% - Акцент1 36" xfId="5380"/>
    <cellStyle name="60% - Акцент1 37" xfId="5381"/>
    <cellStyle name="60% - Акцент1 38" xfId="5382"/>
    <cellStyle name="60% - Акцент1 39" xfId="5383"/>
    <cellStyle name="60% - Акцент1 4" xfId="991"/>
    <cellStyle name="60% - Акцент1 4 10" xfId="5384"/>
    <cellStyle name="60% - Акцент1 4 11" xfId="5385"/>
    <cellStyle name="60% - Акцент1 4 12" xfId="5386"/>
    <cellStyle name="60% - Акцент1 4 13" xfId="5387"/>
    <cellStyle name="60% - Акцент1 4 14" xfId="5388"/>
    <cellStyle name="60% - Акцент1 4 2" xfId="992"/>
    <cellStyle name="60% - Акцент1 4 3" xfId="5389"/>
    <cellStyle name="60% - Акцент1 4 4" xfId="5390"/>
    <cellStyle name="60% - Акцент1 4 5" xfId="5391"/>
    <cellStyle name="60% - Акцент1 4 6" xfId="5392"/>
    <cellStyle name="60% - Акцент1 4 7" xfId="5393"/>
    <cellStyle name="60% - Акцент1 4 8" xfId="5394"/>
    <cellStyle name="60% - Акцент1 4 9" xfId="5395"/>
    <cellStyle name="60% - Акцент1 40" xfId="5396"/>
    <cellStyle name="60% - Акцент1 41" xfId="5397"/>
    <cellStyle name="60% - Акцент1 42" xfId="5398"/>
    <cellStyle name="60% - Акцент1 43" xfId="5399"/>
    <cellStyle name="60% - Акцент1 44" xfId="5400"/>
    <cellStyle name="60% - Акцент1 45" xfId="5401"/>
    <cellStyle name="60% - Акцент1 46" xfId="5402"/>
    <cellStyle name="60% - Акцент1 47" xfId="5403"/>
    <cellStyle name="60% - Акцент1 48" xfId="5404"/>
    <cellStyle name="60% - Акцент1 49" xfId="5405"/>
    <cellStyle name="60% - Акцент1 5" xfId="993"/>
    <cellStyle name="60% - Акцент1 5 10" xfId="5406"/>
    <cellStyle name="60% - Акцент1 5 11" xfId="5407"/>
    <cellStyle name="60% - Акцент1 5 12" xfId="5408"/>
    <cellStyle name="60% - Акцент1 5 13" xfId="5409"/>
    <cellStyle name="60% - Акцент1 5 14" xfId="5410"/>
    <cellStyle name="60% - Акцент1 5 2" xfId="994"/>
    <cellStyle name="60% - Акцент1 5 3" xfId="5411"/>
    <cellStyle name="60% - Акцент1 5 4" xfId="5412"/>
    <cellStyle name="60% - Акцент1 5 5" xfId="5413"/>
    <cellStyle name="60% - Акцент1 5 6" xfId="5414"/>
    <cellStyle name="60% - Акцент1 5 7" xfId="5415"/>
    <cellStyle name="60% - Акцент1 5 8" xfId="5416"/>
    <cellStyle name="60% - Акцент1 5 9" xfId="5417"/>
    <cellStyle name="60% - Акцент1 50" xfId="5418"/>
    <cellStyle name="60% - Акцент1 51" xfId="5419"/>
    <cellStyle name="60% - Акцент1 52" xfId="5420"/>
    <cellStyle name="60% - Акцент1 53" xfId="5421"/>
    <cellStyle name="60% - Акцент1 54" xfId="5422"/>
    <cellStyle name="60% - Акцент1 55" xfId="5423"/>
    <cellStyle name="60% - Акцент1 56" xfId="5424"/>
    <cellStyle name="60% - Акцент1 57" xfId="5425"/>
    <cellStyle name="60% - Акцент1 58" xfId="5426"/>
    <cellStyle name="60% - Акцент1 59" xfId="5427"/>
    <cellStyle name="60% - Акцент1 6" xfId="995"/>
    <cellStyle name="60% - Акцент1 6 10" xfId="5428"/>
    <cellStyle name="60% - Акцент1 6 11" xfId="5429"/>
    <cellStyle name="60% - Акцент1 6 12" xfId="5430"/>
    <cellStyle name="60% - Акцент1 6 13" xfId="5431"/>
    <cellStyle name="60% - Акцент1 6 14" xfId="5432"/>
    <cellStyle name="60% - Акцент1 6 2" xfId="996"/>
    <cellStyle name="60% - Акцент1 6 3" xfId="5433"/>
    <cellStyle name="60% - Акцент1 6 4" xfId="5434"/>
    <cellStyle name="60% - Акцент1 6 5" xfId="5435"/>
    <cellStyle name="60% - Акцент1 6 6" xfId="5436"/>
    <cellStyle name="60% - Акцент1 6 7" xfId="5437"/>
    <cellStyle name="60% - Акцент1 6 8" xfId="5438"/>
    <cellStyle name="60% - Акцент1 6 9" xfId="5439"/>
    <cellStyle name="60% - Акцент1 60" xfId="5440"/>
    <cellStyle name="60% - Акцент1 61" xfId="5441"/>
    <cellStyle name="60% - Акцент1 62" xfId="5442"/>
    <cellStyle name="60% - Акцент1 63" xfId="5443"/>
    <cellStyle name="60% - Акцент1 64" xfId="5444"/>
    <cellStyle name="60% - Акцент1 65" xfId="5445"/>
    <cellStyle name="60% - Акцент1 66" xfId="5446"/>
    <cellStyle name="60% - Акцент1 67" xfId="5447"/>
    <cellStyle name="60% - Акцент1 7" xfId="997"/>
    <cellStyle name="60% - Акцент1 7 10" xfId="5448"/>
    <cellStyle name="60% - Акцент1 7 11" xfId="5449"/>
    <cellStyle name="60% - Акцент1 7 12" xfId="5450"/>
    <cellStyle name="60% - Акцент1 7 13" xfId="5451"/>
    <cellStyle name="60% - Акцент1 7 14" xfId="5452"/>
    <cellStyle name="60% - Акцент1 7 2" xfId="998"/>
    <cellStyle name="60% - Акцент1 7 3" xfId="5453"/>
    <cellStyle name="60% - Акцент1 7 4" xfId="5454"/>
    <cellStyle name="60% - Акцент1 7 5" xfId="5455"/>
    <cellStyle name="60% - Акцент1 7 6" xfId="5456"/>
    <cellStyle name="60% - Акцент1 7 7" xfId="5457"/>
    <cellStyle name="60% - Акцент1 7 8" xfId="5458"/>
    <cellStyle name="60% - Акцент1 7 9" xfId="5459"/>
    <cellStyle name="60% - Акцент1 8" xfId="999"/>
    <cellStyle name="60% - Акцент1 8 10" xfId="5460"/>
    <cellStyle name="60% - Акцент1 8 11" xfId="5461"/>
    <cellStyle name="60% - Акцент1 8 12" xfId="5462"/>
    <cellStyle name="60% - Акцент1 8 13" xfId="5463"/>
    <cellStyle name="60% - Акцент1 8 14" xfId="5464"/>
    <cellStyle name="60% - Акцент1 8 2" xfId="1000"/>
    <cellStyle name="60% - Акцент1 8 3" xfId="5465"/>
    <cellStyle name="60% - Акцент1 8 4" xfId="5466"/>
    <cellStyle name="60% - Акцент1 8 5" xfId="5467"/>
    <cellStyle name="60% - Акцент1 8 6" xfId="5468"/>
    <cellStyle name="60% - Акцент1 8 7" xfId="5469"/>
    <cellStyle name="60% - Акцент1 8 8" xfId="5470"/>
    <cellStyle name="60% - Акцент1 8 9" xfId="5471"/>
    <cellStyle name="60% - Акцент1 9" xfId="1001"/>
    <cellStyle name="60% - Акцент1 9 10" xfId="5472"/>
    <cellStyle name="60% - Акцент1 9 11" xfId="5473"/>
    <cellStyle name="60% - Акцент1 9 12" xfId="5474"/>
    <cellStyle name="60% - Акцент1 9 13" xfId="5475"/>
    <cellStyle name="60% - Акцент1 9 14" xfId="5476"/>
    <cellStyle name="60% - Акцент1 9 2" xfId="1002"/>
    <cellStyle name="60% - Акцент1 9 3" xfId="5477"/>
    <cellStyle name="60% - Акцент1 9 4" xfId="5478"/>
    <cellStyle name="60% - Акцент1 9 5" xfId="5479"/>
    <cellStyle name="60% - Акцент1 9 6" xfId="5480"/>
    <cellStyle name="60% - Акцент1 9 7" xfId="5481"/>
    <cellStyle name="60% - Акцент1 9 8" xfId="5482"/>
    <cellStyle name="60% - Акцент1 9 9" xfId="5483"/>
    <cellStyle name="60% - Акцент2 10" xfId="5484"/>
    <cellStyle name="60% - Акцент2 10 10" xfId="5485"/>
    <cellStyle name="60% - Акцент2 10 11" xfId="5486"/>
    <cellStyle name="60% - Акцент2 10 12" xfId="5487"/>
    <cellStyle name="60% - Акцент2 10 13" xfId="5488"/>
    <cellStyle name="60% - Акцент2 10 2" xfId="5489"/>
    <cellStyle name="60% - Акцент2 10 3" xfId="5490"/>
    <cellStyle name="60% - Акцент2 10 4" xfId="5491"/>
    <cellStyle name="60% - Акцент2 10 5" xfId="5492"/>
    <cellStyle name="60% - Акцент2 10 6" xfId="5493"/>
    <cellStyle name="60% - Акцент2 10 7" xfId="5494"/>
    <cellStyle name="60% - Акцент2 10 8" xfId="5495"/>
    <cellStyle name="60% - Акцент2 10 9" xfId="5496"/>
    <cellStyle name="60% - Акцент2 11" xfId="5497"/>
    <cellStyle name="60% - Акцент2 11 2" xfId="5498"/>
    <cellStyle name="60% - Акцент2 11 3" xfId="5499"/>
    <cellStyle name="60% - Акцент2 11 4" xfId="5500"/>
    <cellStyle name="60% - Акцент2 12" xfId="5501"/>
    <cellStyle name="60% - Акцент2 12 2" xfId="5502"/>
    <cellStyle name="60% - Акцент2 12 3" xfId="5503"/>
    <cellStyle name="60% - Акцент2 12 4" xfId="5504"/>
    <cellStyle name="60% - Акцент2 13" xfId="5505"/>
    <cellStyle name="60% - Акцент2 13 2" xfId="5506"/>
    <cellStyle name="60% - Акцент2 13 3" xfId="5507"/>
    <cellStyle name="60% - Акцент2 13 4" xfId="5508"/>
    <cellStyle name="60% - Акцент2 14" xfId="5509"/>
    <cellStyle name="60% - Акцент2 14 2" xfId="5510"/>
    <cellStyle name="60% - Акцент2 14 3" xfId="5511"/>
    <cellStyle name="60% - Акцент2 14 4" xfId="5512"/>
    <cellStyle name="60% - Акцент2 15" xfId="5513"/>
    <cellStyle name="60% - Акцент2 15 2" xfId="5514"/>
    <cellStyle name="60% - Акцент2 15 3" xfId="5515"/>
    <cellStyle name="60% - Акцент2 15 4" xfId="5516"/>
    <cellStyle name="60% - Акцент2 16" xfId="5517"/>
    <cellStyle name="60% - Акцент2 16 2" xfId="5518"/>
    <cellStyle name="60% - Акцент2 16 3" xfId="5519"/>
    <cellStyle name="60% - Акцент2 16 4" xfId="5520"/>
    <cellStyle name="60% - Акцент2 17" xfId="5521"/>
    <cellStyle name="60% - Акцент2 17 2" xfId="5522"/>
    <cellStyle name="60% - Акцент2 17 3" xfId="5523"/>
    <cellStyle name="60% - Акцент2 17 4" xfId="5524"/>
    <cellStyle name="60% - Акцент2 18" xfId="5525"/>
    <cellStyle name="60% - Акцент2 18 2" xfId="5526"/>
    <cellStyle name="60% - Акцент2 18 3" xfId="5527"/>
    <cellStyle name="60% - Акцент2 18 4" xfId="5528"/>
    <cellStyle name="60% - Акцент2 19" xfId="5529"/>
    <cellStyle name="60% - Акцент2 19 2" xfId="5530"/>
    <cellStyle name="60% - Акцент2 19 3" xfId="5531"/>
    <cellStyle name="60% - Акцент2 19 4" xfId="5532"/>
    <cellStyle name="60% - Акцент2 2" xfId="1003"/>
    <cellStyle name="60% - Акцент2 2 10" xfId="5533"/>
    <cellStyle name="60% - Акцент2 2 11" xfId="5534"/>
    <cellStyle name="60% - Акцент2 2 12" xfId="5535"/>
    <cellStyle name="60% - Акцент2 2 13" xfId="5536"/>
    <cellStyle name="60% - Акцент2 2 14" xfId="5537"/>
    <cellStyle name="60% - Акцент2 2 15" xfId="5538"/>
    <cellStyle name="60% - Акцент2 2 16" xfId="5539"/>
    <cellStyle name="60% - Акцент2 2 17" xfId="5540"/>
    <cellStyle name="60% - Акцент2 2 18" xfId="5541"/>
    <cellStyle name="60% - Акцент2 2 19" xfId="5542"/>
    <cellStyle name="60% - Акцент2 2 2" xfId="1004"/>
    <cellStyle name="60% - Акцент2 2 20" xfId="5543"/>
    <cellStyle name="60% - Акцент2 2 21" xfId="5544"/>
    <cellStyle name="60% - Акцент2 2 22" xfId="5545"/>
    <cellStyle name="60% - Акцент2 2 23" xfId="5546"/>
    <cellStyle name="60% - Акцент2 2 24" xfId="5547"/>
    <cellStyle name="60% - Акцент2 2 25" xfId="5548"/>
    <cellStyle name="60% - Акцент2 2 26" xfId="5549"/>
    <cellStyle name="60% - Акцент2 2 3" xfId="5550"/>
    <cellStyle name="60% - Акцент2 2 4" xfId="5551"/>
    <cellStyle name="60% - Акцент2 2 5" xfId="5552"/>
    <cellStyle name="60% - Акцент2 2 6" xfId="5553"/>
    <cellStyle name="60% - Акцент2 2 7" xfId="5554"/>
    <cellStyle name="60% - Акцент2 2 8" xfId="5555"/>
    <cellStyle name="60% - Акцент2 2 9" xfId="5556"/>
    <cellStyle name="60% - Акцент2 20" xfId="5557"/>
    <cellStyle name="60% - Акцент2 20 2" xfId="5558"/>
    <cellStyle name="60% - Акцент2 20 3" xfId="5559"/>
    <cellStyle name="60% - Акцент2 20 4" xfId="5560"/>
    <cellStyle name="60% - Акцент2 21" xfId="5561"/>
    <cellStyle name="60% - Акцент2 21 2" xfId="5562"/>
    <cellStyle name="60% - Акцент2 21 3" xfId="5563"/>
    <cellStyle name="60% - Акцент2 21 4" xfId="5564"/>
    <cellStyle name="60% - Акцент2 22" xfId="5565"/>
    <cellStyle name="60% - Акцент2 22 2" xfId="5566"/>
    <cellStyle name="60% - Акцент2 22 3" xfId="5567"/>
    <cellStyle name="60% - Акцент2 22 4" xfId="5568"/>
    <cellStyle name="60% - Акцент2 23" xfId="5569"/>
    <cellStyle name="60% - Акцент2 24" xfId="5570"/>
    <cellStyle name="60% - Акцент2 25" xfId="5571"/>
    <cellStyle name="60% - Акцент2 26" xfId="5572"/>
    <cellStyle name="60% - Акцент2 27" xfId="5573"/>
    <cellStyle name="60% - Акцент2 28" xfId="5574"/>
    <cellStyle name="60% - Акцент2 29" xfId="5575"/>
    <cellStyle name="60% - Акцент2 3" xfId="1005"/>
    <cellStyle name="60% - Акцент2 3 10" xfId="5576"/>
    <cellStyle name="60% - Акцент2 3 11" xfId="5577"/>
    <cellStyle name="60% - Акцент2 3 12" xfId="5578"/>
    <cellStyle name="60% - Акцент2 3 13" xfId="5579"/>
    <cellStyle name="60% - Акцент2 3 14" xfId="5580"/>
    <cellStyle name="60% - Акцент2 3 15" xfId="5581"/>
    <cellStyle name="60% - Акцент2 3 16" xfId="5582"/>
    <cellStyle name="60% - Акцент2 3 17" xfId="5583"/>
    <cellStyle name="60% - Акцент2 3 18" xfId="5584"/>
    <cellStyle name="60% - Акцент2 3 19" xfId="5585"/>
    <cellStyle name="60% - Акцент2 3 2" xfId="1006"/>
    <cellStyle name="60% - Акцент2 3 20" xfId="5586"/>
    <cellStyle name="60% - Акцент2 3 21" xfId="5587"/>
    <cellStyle name="60% - Акцент2 3 22" xfId="5588"/>
    <cellStyle name="60% - Акцент2 3 23" xfId="5589"/>
    <cellStyle name="60% - Акцент2 3 24" xfId="5590"/>
    <cellStyle name="60% - Акцент2 3 25" xfId="5591"/>
    <cellStyle name="60% - Акцент2 3 26" xfId="5592"/>
    <cellStyle name="60% - Акцент2 3 3" xfId="5593"/>
    <cellStyle name="60% - Акцент2 3 4" xfId="5594"/>
    <cellStyle name="60% - Акцент2 3 5" xfId="5595"/>
    <cellStyle name="60% - Акцент2 3 6" xfId="5596"/>
    <cellStyle name="60% - Акцент2 3 7" xfId="5597"/>
    <cellStyle name="60% - Акцент2 3 8" xfId="5598"/>
    <cellStyle name="60% - Акцент2 3 9" xfId="5599"/>
    <cellStyle name="60% - Акцент2 30" xfId="5600"/>
    <cellStyle name="60% - Акцент2 31" xfId="5601"/>
    <cellStyle name="60% - Акцент2 32" xfId="5602"/>
    <cellStyle name="60% - Акцент2 33" xfId="5603"/>
    <cellStyle name="60% - Акцент2 34" xfId="5604"/>
    <cellStyle name="60% - Акцент2 35" xfId="5605"/>
    <cellStyle name="60% - Акцент2 36" xfId="5606"/>
    <cellStyle name="60% - Акцент2 37" xfId="5607"/>
    <cellStyle name="60% - Акцент2 38" xfId="5608"/>
    <cellStyle name="60% - Акцент2 39" xfId="5609"/>
    <cellStyle name="60% - Акцент2 4" xfId="1007"/>
    <cellStyle name="60% - Акцент2 4 10" xfId="5610"/>
    <cellStyle name="60% - Акцент2 4 11" xfId="5611"/>
    <cellStyle name="60% - Акцент2 4 12" xfId="5612"/>
    <cellStyle name="60% - Акцент2 4 13" xfId="5613"/>
    <cellStyle name="60% - Акцент2 4 14" xfId="5614"/>
    <cellStyle name="60% - Акцент2 4 2" xfId="1008"/>
    <cellStyle name="60% - Акцент2 4 3" xfId="5615"/>
    <cellStyle name="60% - Акцент2 4 4" xfId="5616"/>
    <cellStyle name="60% - Акцент2 4 5" xfId="5617"/>
    <cellStyle name="60% - Акцент2 4 6" xfId="5618"/>
    <cellStyle name="60% - Акцент2 4 7" xfId="5619"/>
    <cellStyle name="60% - Акцент2 4 8" xfId="5620"/>
    <cellStyle name="60% - Акцент2 4 9" xfId="5621"/>
    <cellStyle name="60% - Акцент2 40" xfId="5622"/>
    <cellStyle name="60% - Акцент2 41" xfId="5623"/>
    <cellStyle name="60% - Акцент2 42" xfId="5624"/>
    <cellStyle name="60% - Акцент2 43" xfId="5625"/>
    <cellStyle name="60% - Акцент2 44" xfId="5626"/>
    <cellStyle name="60% - Акцент2 45" xfId="5627"/>
    <cellStyle name="60% - Акцент2 46" xfId="5628"/>
    <cellStyle name="60% - Акцент2 47" xfId="5629"/>
    <cellStyle name="60% - Акцент2 48" xfId="5630"/>
    <cellStyle name="60% - Акцент2 49" xfId="5631"/>
    <cellStyle name="60% - Акцент2 5" xfId="1009"/>
    <cellStyle name="60% - Акцент2 5 10" xfId="5632"/>
    <cellStyle name="60% - Акцент2 5 11" xfId="5633"/>
    <cellStyle name="60% - Акцент2 5 12" xfId="5634"/>
    <cellStyle name="60% - Акцент2 5 13" xfId="5635"/>
    <cellStyle name="60% - Акцент2 5 14" xfId="5636"/>
    <cellStyle name="60% - Акцент2 5 2" xfId="1010"/>
    <cellStyle name="60% - Акцент2 5 3" xfId="5637"/>
    <cellStyle name="60% - Акцент2 5 4" xfId="5638"/>
    <cellStyle name="60% - Акцент2 5 5" xfId="5639"/>
    <cellStyle name="60% - Акцент2 5 6" xfId="5640"/>
    <cellStyle name="60% - Акцент2 5 7" xfId="5641"/>
    <cellStyle name="60% - Акцент2 5 8" xfId="5642"/>
    <cellStyle name="60% - Акцент2 5 9" xfId="5643"/>
    <cellStyle name="60% - Акцент2 50" xfId="5644"/>
    <cellStyle name="60% - Акцент2 51" xfId="5645"/>
    <cellStyle name="60% - Акцент2 52" xfId="5646"/>
    <cellStyle name="60% - Акцент2 53" xfId="5647"/>
    <cellStyle name="60% - Акцент2 54" xfId="5648"/>
    <cellStyle name="60% - Акцент2 55" xfId="5649"/>
    <cellStyle name="60% - Акцент2 56" xfId="5650"/>
    <cellStyle name="60% - Акцент2 57" xfId="5651"/>
    <cellStyle name="60% - Акцент2 58" xfId="5652"/>
    <cellStyle name="60% - Акцент2 59" xfId="5653"/>
    <cellStyle name="60% - Акцент2 6" xfId="1011"/>
    <cellStyle name="60% - Акцент2 6 10" xfId="5654"/>
    <cellStyle name="60% - Акцент2 6 11" xfId="5655"/>
    <cellStyle name="60% - Акцент2 6 12" xfId="5656"/>
    <cellStyle name="60% - Акцент2 6 13" xfId="5657"/>
    <cellStyle name="60% - Акцент2 6 14" xfId="5658"/>
    <cellStyle name="60% - Акцент2 6 2" xfId="1012"/>
    <cellStyle name="60% - Акцент2 6 3" xfId="5659"/>
    <cellStyle name="60% - Акцент2 6 4" xfId="5660"/>
    <cellStyle name="60% - Акцент2 6 5" xfId="5661"/>
    <cellStyle name="60% - Акцент2 6 6" xfId="5662"/>
    <cellStyle name="60% - Акцент2 6 7" xfId="5663"/>
    <cellStyle name="60% - Акцент2 6 8" xfId="5664"/>
    <cellStyle name="60% - Акцент2 6 9" xfId="5665"/>
    <cellStyle name="60% - Акцент2 60" xfId="5666"/>
    <cellStyle name="60% - Акцент2 61" xfId="5667"/>
    <cellStyle name="60% - Акцент2 62" xfId="5668"/>
    <cellStyle name="60% - Акцент2 63" xfId="5669"/>
    <cellStyle name="60% - Акцент2 64" xfId="5670"/>
    <cellStyle name="60% - Акцент2 65" xfId="5671"/>
    <cellStyle name="60% - Акцент2 66" xfId="5672"/>
    <cellStyle name="60% - Акцент2 67" xfId="5673"/>
    <cellStyle name="60% - Акцент2 7" xfId="1013"/>
    <cellStyle name="60% - Акцент2 7 10" xfId="5674"/>
    <cellStyle name="60% - Акцент2 7 11" xfId="5675"/>
    <cellStyle name="60% - Акцент2 7 12" xfId="5676"/>
    <cellStyle name="60% - Акцент2 7 13" xfId="5677"/>
    <cellStyle name="60% - Акцент2 7 14" xfId="5678"/>
    <cellStyle name="60% - Акцент2 7 2" xfId="1014"/>
    <cellStyle name="60% - Акцент2 7 3" xfId="5679"/>
    <cellStyle name="60% - Акцент2 7 4" xfId="5680"/>
    <cellStyle name="60% - Акцент2 7 5" xfId="5681"/>
    <cellStyle name="60% - Акцент2 7 6" xfId="5682"/>
    <cellStyle name="60% - Акцент2 7 7" xfId="5683"/>
    <cellStyle name="60% - Акцент2 7 8" xfId="5684"/>
    <cellStyle name="60% - Акцент2 7 9" xfId="5685"/>
    <cellStyle name="60% - Акцент2 8" xfId="1015"/>
    <cellStyle name="60% - Акцент2 8 10" xfId="5686"/>
    <cellStyle name="60% - Акцент2 8 11" xfId="5687"/>
    <cellStyle name="60% - Акцент2 8 12" xfId="5688"/>
    <cellStyle name="60% - Акцент2 8 13" xfId="5689"/>
    <cellStyle name="60% - Акцент2 8 14" xfId="5690"/>
    <cellStyle name="60% - Акцент2 8 2" xfId="1016"/>
    <cellStyle name="60% - Акцент2 8 3" xfId="5691"/>
    <cellStyle name="60% - Акцент2 8 4" xfId="5692"/>
    <cellStyle name="60% - Акцент2 8 5" xfId="5693"/>
    <cellStyle name="60% - Акцент2 8 6" xfId="5694"/>
    <cellStyle name="60% - Акцент2 8 7" xfId="5695"/>
    <cellStyle name="60% - Акцент2 8 8" xfId="5696"/>
    <cellStyle name="60% - Акцент2 8 9" xfId="5697"/>
    <cellStyle name="60% - Акцент2 9" xfId="1017"/>
    <cellStyle name="60% - Акцент2 9 10" xfId="5698"/>
    <cellStyle name="60% - Акцент2 9 11" xfId="5699"/>
    <cellStyle name="60% - Акцент2 9 12" xfId="5700"/>
    <cellStyle name="60% - Акцент2 9 13" xfId="5701"/>
    <cellStyle name="60% - Акцент2 9 14" xfId="5702"/>
    <cellStyle name="60% - Акцент2 9 2" xfId="1018"/>
    <cellStyle name="60% - Акцент2 9 3" xfId="5703"/>
    <cellStyle name="60% - Акцент2 9 4" xfId="5704"/>
    <cellStyle name="60% - Акцент2 9 5" xfId="5705"/>
    <cellStyle name="60% - Акцент2 9 6" xfId="5706"/>
    <cellStyle name="60% - Акцент2 9 7" xfId="5707"/>
    <cellStyle name="60% - Акцент2 9 8" xfId="5708"/>
    <cellStyle name="60% - Акцент2 9 9" xfId="5709"/>
    <cellStyle name="60% - Акцент3 10" xfId="5710"/>
    <cellStyle name="60% - Акцент3 10 10" xfId="5711"/>
    <cellStyle name="60% - Акцент3 10 11" xfId="5712"/>
    <cellStyle name="60% - Акцент3 10 12" xfId="5713"/>
    <cellStyle name="60% - Акцент3 10 13" xfId="5714"/>
    <cellStyle name="60% - Акцент3 10 2" xfId="5715"/>
    <cellStyle name="60% - Акцент3 10 3" xfId="5716"/>
    <cellStyle name="60% - Акцент3 10 4" xfId="5717"/>
    <cellStyle name="60% - Акцент3 10 5" xfId="5718"/>
    <cellStyle name="60% - Акцент3 10 6" xfId="5719"/>
    <cellStyle name="60% - Акцент3 10 7" xfId="5720"/>
    <cellStyle name="60% - Акцент3 10 8" xfId="5721"/>
    <cellStyle name="60% - Акцент3 10 9" xfId="5722"/>
    <cellStyle name="60% - Акцент3 11" xfId="5723"/>
    <cellStyle name="60% - Акцент3 11 2" xfId="5724"/>
    <cellStyle name="60% - Акцент3 11 3" xfId="5725"/>
    <cellStyle name="60% - Акцент3 11 4" xfId="5726"/>
    <cellStyle name="60% - Акцент3 12" xfId="5727"/>
    <cellStyle name="60% - Акцент3 12 2" xfId="5728"/>
    <cellStyle name="60% - Акцент3 12 3" xfId="5729"/>
    <cellStyle name="60% - Акцент3 12 4" xfId="5730"/>
    <cellStyle name="60% - Акцент3 13" xfId="5731"/>
    <cellStyle name="60% - Акцент3 13 2" xfId="5732"/>
    <cellStyle name="60% - Акцент3 13 3" xfId="5733"/>
    <cellStyle name="60% - Акцент3 13 4" xfId="5734"/>
    <cellStyle name="60% - Акцент3 14" xfId="5735"/>
    <cellStyle name="60% - Акцент3 14 2" xfId="5736"/>
    <cellStyle name="60% - Акцент3 14 3" xfId="5737"/>
    <cellStyle name="60% - Акцент3 14 4" xfId="5738"/>
    <cellStyle name="60% - Акцент3 15" xfId="5739"/>
    <cellStyle name="60% - Акцент3 15 2" xfId="5740"/>
    <cellStyle name="60% - Акцент3 15 3" xfId="5741"/>
    <cellStyle name="60% - Акцент3 15 4" xfId="5742"/>
    <cellStyle name="60% - Акцент3 16" xfId="5743"/>
    <cellStyle name="60% - Акцент3 16 2" xfId="5744"/>
    <cellStyle name="60% - Акцент3 16 3" xfId="5745"/>
    <cellStyle name="60% - Акцент3 16 4" xfId="5746"/>
    <cellStyle name="60% - Акцент3 17" xfId="5747"/>
    <cellStyle name="60% - Акцент3 17 2" xfId="5748"/>
    <cellStyle name="60% - Акцент3 17 3" xfId="5749"/>
    <cellStyle name="60% - Акцент3 17 4" xfId="5750"/>
    <cellStyle name="60% - Акцент3 18" xfId="5751"/>
    <cellStyle name="60% - Акцент3 18 2" xfId="5752"/>
    <cellStyle name="60% - Акцент3 18 3" xfId="5753"/>
    <cellStyle name="60% - Акцент3 18 4" xfId="5754"/>
    <cellStyle name="60% - Акцент3 19" xfId="5755"/>
    <cellStyle name="60% - Акцент3 19 2" xfId="5756"/>
    <cellStyle name="60% - Акцент3 19 3" xfId="5757"/>
    <cellStyle name="60% - Акцент3 19 4" xfId="5758"/>
    <cellStyle name="60% - Акцент3 2" xfId="1019"/>
    <cellStyle name="60% - Акцент3 2 10" xfId="5759"/>
    <cellStyle name="60% - Акцент3 2 11" xfId="5760"/>
    <cellStyle name="60% - Акцент3 2 12" xfId="5761"/>
    <cellStyle name="60% - Акцент3 2 13" xfId="5762"/>
    <cellStyle name="60% - Акцент3 2 14" xfId="5763"/>
    <cellStyle name="60% - Акцент3 2 15" xfId="5764"/>
    <cellStyle name="60% - Акцент3 2 16" xfId="5765"/>
    <cellStyle name="60% - Акцент3 2 17" xfId="5766"/>
    <cellStyle name="60% - Акцент3 2 18" xfId="5767"/>
    <cellStyle name="60% - Акцент3 2 19" xfId="5768"/>
    <cellStyle name="60% - Акцент3 2 2" xfId="1020"/>
    <cellStyle name="60% - Акцент3 2 20" xfId="5769"/>
    <cellStyle name="60% - Акцент3 2 21" xfId="5770"/>
    <cellStyle name="60% - Акцент3 2 22" xfId="5771"/>
    <cellStyle name="60% - Акцент3 2 23" xfId="5772"/>
    <cellStyle name="60% - Акцент3 2 24" xfId="5773"/>
    <cellStyle name="60% - Акцент3 2 25" xfId="5774"/>
    <cellStyle name="60% - Акцент3 2 26" xfId="5775"/>
    <cellStyle name="60% - Акцент3 2 3" xfId="5776"/>
    <cellStyle name="60% - Акцент3 2 4" xfId="5777"/>
    <cellStyle name="60% - Акцент3 2 5" xfId="5778"/>
    <cellStyle name="60% - Акцент3 2 6" xfId="5779"/>
    <cellStyle name="60% - Акцент3 2 7" xfId="5780"/>
    <cellStyle name="60% - Акцент3 2 8" xfId="5781"/>
    <cellStyle name="60% - Акцент3 2 9" xfId="5782"/>
    <cellStyle name="60% - Акцент3 20" xfId="5783"/>
    <cellStyle name="60% - Акцент3 20 2" xfId="5784"/>
    <cellStyle name="60% - Акцент3 20 3" xfId="5785"/>
    <cellStyle name="60% - Акцент3 20 4" xfId="5786"/>
    <cellStyle name="60% - Акцент3 21" xfId="5787"/>
    <cellStyle name="60% - Акцент3 21 2" xfId="5788"/>
    <cellStyle name="60% - Акцент3 21 3" xfId="5789"/>
    <cellStyle name="60% - Акцент3 21 4" xfId="5790"/>
    <cellStyle name="60% - Акцент3 22" xfId="5791"/>
    <cellStyle name="60% - Акцент3 22 2" xfId="5792"/>
    <cellStyle name="60% - Акцент3 22 3" xfId="5793"/>
    <cellStyle name="60% - Акцент3 22 4" xfId="5794"/>
    <cellStyle name="60% - Акцент3 23" xfId="5795"/>
    <cellStyle name="60% - Акцент3 24" xfId="5796"/>
    <cellStyle name="60% - Акцент3 25" xfId="5797"/>
    <cellStyle name="60% - Акцент3 26" xfId="5798"/>
    <cellStyle name="60% - Акцент3 27" xfId="5799"/>
    <cellStyle name="60% - Акцент3 28" xfId="5800"/>
    <cellStyle name="60% - Акцент3 29" xfId="5801"/>
    <cellStyle name="60% - Акцент3 3" xfId="1021"/>
    <cellStyle name="60% - Акцент3 3 10" xfId="5802"/>
    <cellStyle name="60% - Акцент3 3 11" xfId="5803"/>
    <cellStyle name="60% - Акцент3 3 12" xfId="5804"/>
    <cellStyle name="60% - Акцент3 3 13" xfId="5805"/>
    <cellStyle name="60% - Акцент3 3 14" xfId="5806"/>
    <cellStyle name="60% - Акцент3 3 15" xfId="5807"/>
    <cellStyle name="60% - Акцент3 3 16" xfId="5808"/>
    <cellStyle name="60% - Акцент3 3 17" xfId="5809"/>
    <cellStyle name="60% - Акцент3 3 18" xfId="5810"/>
    <cellStyle name="60% - Акцент3 3 19" xfId="5811"/>
    <cellStyle name="60% - Акцент3 3 2" xfId="1022"/>
    <cellStyle name="60% - Акцент3 3 20" xfId="5812"/>
    <cellStyle name="60% - Акцент3 3 21" xfId="5813"/>
    <cellStyle name="60% - Акцент3 3 22" xfId="5814"/>
    <cellStyle name="60% - Акцент3 3 23" xfId="5815"/>
    <cellStyle name="60% - Акцент3 3 24" xfId="5816"/>
    <cellStyle name="60% - Акцент3 3 25" xfId="5817"/>
    <cellStyle name="60% - Акцент3 3 26" xfId="5818"/>
    <cellStyle name="60% - Акцент3 3 3" xfId="5819"/>
    <cellStyle name="60% - Акцент3 3 4" xfId="5820"/>
    <cellStyle name="60% - Акцент3 3 5" xfId="5821"/>
    <cellStyle name="60% - Акцент3 3 6" xfId="5822"/>
    <cellStyle name="60% - Акцент3 3 7" xfId="5823"/>
    <cellStyle name="60% - Акцент3 3 8" xfId="5824"/>
    <cellStyle name="60% - Акцент3 3 9" xfId="5825"/>
    <cellStyle name="60% - Акцент3 30" xfId="5826"/>
    <cellStyle name="60% - Акцент3 31" xfId="5827"/>
    <cellStyle name="60% - Акцент3 32" xfId="5828"/>
    <cellStyle name="60% - Акцент3 33" xfId="5829"/>
    <cellStyle name="60% - Акцент3 34" xfId="5830"/>
    <cellStyle name="60% - Акцент3 35" xfId="5831"/>
    <cellStyle name="60% - Акцент3 36" xfId="5832"/>
    <cellStyle name="60% - Акцент3 37" xfId="5833"/>
    <cellStyle name="60% - Акцент3 38" xfId="5834"/>
    <cellStyle name="60% - Акцент3 39" xfId="5835"/>
    <cellStyle name="60% - Акцент3 4" xfId="1023"/>
    <cellStyle name="60% - Акцент3 4 10" xfId="5836"/>
    <cellStyle name="60% - Акцент3 4 11" xfId="5837"/>
    <cellStyle name="60% - Акцент3 4 12" xfId="5838"/>
    <cellStyle name="60% - Акцент3 4 13" xfId="5839"/>
    <cellStyle name="60% - Акцент3 4 14" xfId="5840"/>
    <cellStyle name="60% - Акцент3 4 2" xfId="1024"/>
    <cellStyle name="60% - Акцент3 4 3" xfId="5841"/>
    <cellStyle name="60% - Акцент3 4 4" xfId="5842"/>
    <cellStyle name="60% - Акцент3 4 5" xfId="5843"/>
    <cellStyle name="60% - Акцент3 4 6" xfId="5844"/>
    <cellStyle name="60% - Акцент3 4 7" xfId="5845"/>
    <cellStyle name="60% - Акцент3 4 8" xfId="5846"/>
    <cellStyle name="60% - Акцент3 4 9" xfId="5847"/>
    <cellStyle name="60% - Акцент3 40" xfId="5848"/>
    <cellStyle name="60% - Акцент3 41" xfId="5849"/>
    <cellStyle name="60% - Акцент3 42" xfId="5850"/>
    <cellStyle name="60% - Акцент3 43" xfId="5851"/>
    <cellStyle name="60% - Акцент3 44" xfId="5852"/>
    <cellStyle name="60% - Акцент3 45" xfId="5853"/>
    <cellStyle name="60% - Акцент3 46" xfId="5854"/>
    <cellStyle name="60% - Акцент3 47" xfId="5855"/>
    <cellStyle name="60% - Акцент3 48" xfId="5856"/>
    <cellStyle name="60% - Акцент3 49" xfId="5857"/>
    <cellStyle name="60% - Акцент3 5" xfId="1025"/>
    <cellStyle name="60% - Акцент3 5 10" xfId="5858"/>
    <cellStyle name="60% - Акцент3 5 11" xfId="5859"/>
    <cellStyle name="60% - Акцент3 5 12" xfId="5860"/>
    <cellStyle name="60% - Акцент3 5 13" xfId="5861"/>
    <cellStyle name="60% - Акцент3 5 14" xfId="5862"/>
    <cellStyle name="60% - Акцент3 5 2" xfId="1026"/>
    <cellStyle name="60% - Акцент3 5 3" xfId="5863"/>
    <cellStyle name="60% - Акцент3 5 4" xfId="5864"/>
    <cellStyle name="60% - Акцент3 5 5" xfId="5865"/>
    <cellStyle name="60% - Акцент3 5 6" xfId="5866"/>
    <cellStyle name="60% - Акцент3 5 7" xfId="5867"/>
    <cellStyle name="60% - Акцент3 5 8" xfId="5868"/>
    <cellStyle name="60% - Акцент3 5 9" xfId="5869"/>
    <cellStyle name="60% - Акцент3 50" xfId="5870"/>
    <cellStyle name="60% - Акцент3 51" xfId="5871"/>
    <cellStyle name="60% - Акцент3 52" xfId="5872"/>
    <cellStyle name="60% - Акцент3 53" xfId="5873"/>
    <cellStyle name="60% - Акцент3 54" xfId="5874"/>
    <cellStyle name="60% - Акцент3 55" xfId="5875"/>
    <cellStyle name="60% - Акцент3 56" xfId="5876"/>
    <cellStyle name="60% - Акцент3 57" xfId="5877"/>
    <cellStyle name="60% - Акцент3 58" xfId="5878"/>
    <cellStyle name="60% - Акцент3 59" xfId="5879"/>
    <cellStyle name="60% - Акцент3 6" xfId="1027"/>
    <cellStyle name="60% - Акцент3 6 10" xfId="5880"/>
    <cellStyle name="60% - Акцент3 6 11" xfId="5881"/>
    <cellStyle name="60% - Акцент3 6 12" xfId="5882"/>
    <cellStyle name="60% - Акцент3 6 13" xfId="5883"/>
    <cellStyle name="60% - Акцент3 6 14" xfId="5884"/>
    <cellStyle name="60% - Акцент3 6 2" xfId="1028"/>
    <cellStyle name="60% - Акцент3 6 3" xfId="5885"/>
    <cellStyle name="60% - Акцент3 6 4" xfId="5886"/>
    <cellStyle name="60% - Акцент3 6 5" xfId="5887"/>
    <cellStyle name="60% - Акцент3 6 6" xfId="5888"/>
    <cellStyle name="60% - Акцент3 6 7" xfId="5889"/>
    <cellStyle name="60% - Акцент3 6 8" xfId="5890"/>
    <cellStyle name="60% - Акцент3 6 9" xfId="5891"/>
    <cellStyle name="60% - Акцент3 60" xfId="5892"/>
    <cellStyle name="60% - Акцент3 61" xfId="5893"/>
    <cellStyle name="60% - Акцент3 62" xfId="5894"/>
    <cellStyle name="60% - Акцент3 63" xfId="5895"/>
    <cellStyle name="60% - Акцент3 64" xfId="5896"/>
    <cellStyle name="60% - Акцент3 65" xfId="5897"/>
    <cellStyle name="60% - Акцент3 66" xfId="5898"/>
    <cellStyle name="60% - Акцент3 67" xfId="5899"/>
    <cellStyle name="60% - Акцент3 7" xfId="1029"/>
    <cellStyle name="60% - Акцент3 7 10" xfId="5900"/>
    <cellStyle name="60% - Акцент3 7 11" xfId="5901"/>
    <cellStyle name="60% - Акцент3 7 12" xfId="5902"/>
    <cellStyle name="60% - Акцент3 7 13" xfId="5903"/>
    <cellStyle name="60% - Акцент3 7 14" xfId="5904"/>
    <cellStyle name="60% - Акцент3 7 2" xfId="1030"/>
    <cellStyle name="60% - Акцент3 7 3" xfId="5905"/>
    <cellStyle name="60% - Акцент3 7 4" xfId="5906"/>
    <cellStyle name="60% - Акцент3 7 5" xfId="5907"/>
    <cellStyle name="60% - Акцент3 7 6" xfId="5908"/>
    <cellStyle name="60% - Акцент3 7 7" xfId="5909"/>
    <cellStyle name="60% - Акцент3 7 8" xfId="5910"/>
    <cellStyle name="60% - Акцент3 7 9" xfId="5911"/>
    <cellStyle name="60% - Акцент3 8" xfId="1031"/>
    <cellStyle name="60% - Акцент3 8 10" xfId="5912"/>
    <cellStyle name="60% - Акцент3 8 11" xfId="5913"/>
    <cellStyle name="60% - Акцент3 8 12" xfId="5914"/>
    <cellStyle name="60% - Акцент3 8 13" xfId="5915"/>
    <cellStyle name="60% - Акцент3 8 14" xfId="5916"/>
    <cellStyle name="60% - Акцент3 8 2" xfId="1032"/>
    <cellStyle name="60% - Акцент3 8 3" xfId="5917"/>
    <cellStyle name="60% - Акцент3 8 4" xfId="5918"/>
    <cellStyle name="60% - Акцент3 8 5" xfId="5919"/>
    <cellStyle name="60% - Акцент3 8 6" xfId="5920"/>
    <cellStyle name="60% - Акцент3 8 7" xfId="5921"/>
    <cellStyle name="60% - Акцент3 8 8" xfId="5922"/>
    <cellStyle name="60% - Акцент3 8 9" xfId="5923"/>
    <cellStyle name="60% - Акцент3 9" xfId="1033"/>
    <cellStyle name="60% - Акцент3 9 10" xfId="5924"/>
    <cellStyle name="60% - Акцент3 9 11" xfId="5925"/>
    <cellStyle name="60% - Акцент3 9 12" xfId="5926"/>
    <cellStyle name="60% - Акцент3 9 13" xfId="5927"/>
    <cellStyle name="60% - Акцент3 9 14" xfId="5928"/>
    <cellStyle name="60% - Акцент3 9 2" xfId="1034"/>
    <cellStyle name="60% - Акцент3 9 3" xfId="5929"/>
    <cellStyle name="60% - Акцент3 9 4" xfId="5930"/>
    <cellStyle name="60% - Акцент3 9 5" xfId="5931"/>
    <cellStyle name="60% - Акцент3 9 6" xfId="5932"/>
    <cellStyle name="60% - Акцент3 9 7" xfId="5933"/>
    <cellStyle name="60% - Акцент3 9 8" xfId="5934"/>
    <cellStyle name="60% - Акцент3 9 9" xfId="5935"/>
    <cellStyle name="60% - Акцент4 10" xfId="5936"/>
    <cellStyle name="60% - Акцент4 10 10" xfId="5937"/>
    <cellStyle name="60% - Акцент4 10 11" xfId="5938"/>
    <cellStyle name="60% - Акцент4 10 12" xfId="5939"/>
    <cellStyle name="60% - Акцент4 10 13" xfId="5940"/>
    <cellStyle name="60% - Акцент4 10 2" xfId="5941"/>
    <cellStyle name="60% - Акцент4 10 3" xfId="5942"/>
    <cellStyle name="60% - Акцент4 10 4" xfId="5943"/>
    <cellStyle name="60% - Акцент4 10 5" xfId="5944"/>
    <cellStyle name="60% - Акцент4 10 6" xfId="5945"/>
    <cellStyle name="60% - Акцент4 10 7" xfId="5946"/>
    <cellStyle name="60% - Акцент4 10 8" xfId="5947"/>
    <cellStyle name="60% - Акцент4 10 9" xfId="5948"/>
    <cellStyle name="60% - Акцент4 11" xfId="5949"/>
    <cellStyle name="60% - Акцент4 11 2" xfId="5950"/>
    <cellStyle name="60% - Акцент4 11 3" xfId="5951"/>
    <cellStyle name="60% - Акцент4 11 4" xfId="5952"/>
    <cellStyle name="60% - Акцент4 12" xfId="5953"/>
    <cellStyle name="60% - Акцент4 12 2" xfId="5954"/>
    <cellStyle name="60% - Акцент4 12 3" xfId="5955"/>
    <cellStyle name="60% - Акцент4 12 4" xfId="5956"/>
    <cellStyle name="60% - Акцент4 13" xfId="5957"/>
    <cellStyle name="60% - Акцент4 13 2" xfId="5958"/>
    <cellStyle name="60% - Акцент4 13 3" xfId="5959"/>
    <cellStyle name="60% - Акцент4 13 4" xfId="5960"/>
    <cellStyle name="60% - Акцент4 14" xfId="5961"/>
    <cellStyle name="60% - Акцент4 14 2" xfId="5962"/>
    <cellStyle name="60% - Акцент4 14 3" xfId="5963"/>
    <cellStyle name="60% - Акцент4 14 4" xfId="5964"/>
    <cellStyle name="60% - Акцент4 15" xfId="5965"/>
    <cellStyle name="60% - Акцент4 15 2" xfId="5966"/>
    <cellStyle name="60% - Акцент4 15 3" xfId="5967"/>
    <cellStyle name="60% - Акцент4 15 4" xfId="5968"/>
    <cellStyle name="60% - Акцент4 16" xfId="5969"/>
    <cellStyle name="60% - Акцент4 16 2" xfId="5970"/>
    <cellStyle name="60% - Акцент4 16 3" xfId="5971"/>
    <cellStyle name="60% - Акцент4 16 4" xfId="5972"/>
    <cellStyle name="60% - Акцент4 17" xfId="5973"/>
    <cellStyle name="60% - Акцент4 17 2" xfId="5974"/>
    <cellStyle name="60% - Акцент4 17 3" xfId="5975"/>
    <cellStyle name="60% - Акцент4 17 4" xfId="5976"/>
    <cellStyle name="60% - Акцент4 18" xfId="5977"/>
    <cellStyle name="60% - Акцент4 18 2" xfId="5978"/>
    <cellStyle name="60% - Акцент4 18 3" xfId="5979"/>
    <cellStyle name="60% - Акцент4 18 4" xfId="5980"/>
    <cellStyle name="60% - Акцент4 19" xfId="5981"/>
    <cellStyle name="60% - Акцент4 19 2" xfId="5982"/>
    <cellStyle name="60% - Акцент4 19 3" xfId="5983"/>
    <cellStyle name="60% - Акцент4 19 4" xfId="5984"/>
    <cellStyle name="60% - Акцент4 2" xfId="1035"/>
    <cellStyle name="60% - Акцент4 2 10" xfId="5985"/>
    <cellStyle name="60% - Акцент4 2 11" xfId="5986"/>
    <cellStyle name="60% - Акцент4 2 12" xfId="5987"/>
    <cellStyle name="60% - Акцент4 2 13" xfId="5988"/>
    <cellStyle name="60% - Акцент4 2 14" xfId="5989"/>
    <cellStyle name="60% - Акцент4 2 15" xfId="5990"/>
    <cellStyle name="60% - Акцент4 2 16" xfId="5991"/>
    <cellStyle name="60% - Акцент4 2 17" xfId="5992"/>
    <cellStyle name="60% - Акцент4 2 18" xfId="5993"/>
    <cellStyle name="60% - Акцент4 2 19" xfId="5994"/>
    <cellStyle name="60% - Акцент4 2 2" xfId="1036"/>
    <cellStyle name="60% - Акцент4 2 20" xfId="5995"/>
    <cellStyle name="60% - Акцент4 2 21" xfId="5996"/>
    <cellStyle name="60% - Акцент4 2 22" xfId="5997"/>
    <cellStyle name="60% - Акцент4 2 23" xfId="5998"/>
    <cellStyle name="60% - Акцент4 2 24" xfId="5999"/>
    <cellStyle name="60% - Акцент4 2 25" xfId="6000"/>
    <cellStyle name="60% - Акцент4 2 26" xfId="6001"/>
    <cellStyle name="60% - Акцент4 2 3" xfId="6002"/>
    <cellStyle name="60% - Акцент4 2 4" xfId="6003"/>
    <cellStyle name="60% - Акцент4 2 5" xfId="6004"/>
    <cellStyle name="60% - Акцент4 2 6" xfId="6005"/>
    <cellStyle name="60% - Акцент4 2 7" xfId="6006"/>
    <cellStyle name="60% - Акцент4 2 8" xfId="6007"/>
    <cellStyle name="60% - Акцент4 2 9" xfId="6008"/>
    <cellStyle name="60% - Акцент4 20" xfId="6009"/>
    <cellStyle name="60% - Акцент4 20 2" xfId="6010"/>
    <cellStyle name="60% - Акцент4 20 3" xfId="6011"/>
    <cellStyle name="60% - Акцент4 20 4" xfId="6012"/>
    <cellStyle name="60% - Акцент4 21" xfId="6013"/>
    <cellStyle name="60% - Акцент4 21 2" xfId="6014"/>
    <cellStyle name="60% - Акцент4 21 3" xfId="6015"/>
    <cellStyle name="60% - Акцент4 21 4" xfId="6016"/>
    <cellStyle name="60% - Акцент4 22" xfId="6017"/>
    <cellStyle name="60% - Акцент4 22 2" xfId="6018"/>
    <cellStyle name="60% - Акцент4 22 3" xfId="6019"/>
    <cellStyle name="60% - Акцент4 22 4" xfId="6020"/>
    <cellStyle name="60% - Акцент4 23" xfId="6021"/>
    <cellStyle name="60% - Акцент4 24" xfId="6022"/>
    <cellStyle name="60% - Акцент4 25" xfId="6023"/>
    <cellStyle name="60% - Акцент4 26" xfId="6024"/>
    <cellStyle name="60% - Акцент4 27" xfId="6025"/>
    <cellStyle name="60% - Акцент4 28" xfId="6026"/>
    <cellStyle name="60% - Акцент4 29" xfId="6027"/>
    <cellStyle name="60% - Акцент4 3" xfId="1037"/>
    <cellStyle name="60% - Акцент4 3 10" xfId="6028"/>
    <cellStyle name="60% - Акцент4 3 11" xfId="6029"/>
    <cellStyle name="60% - Акцент4 3 12" xfId="6030"/>
    <cellStyle name="60% - Акцент4 3 13" xfId="6031"/>
    <cellStyle name="60% - Акцент4 3 14" xfId="6032"/>
    <cellStyle name="60% - Акцент4 3 15" xfId="6033"/>
    <cellStyle name="60% - Акцент4 3 16" xfId="6034"/>
    <cellStyle name="60% - Акцент4 3 17" xfId="6035"/>
    <cellStyle name="60% - Акцент4 3 18" xfId="6036"/>
    <cellStyle name="60% - Акцент4 3 19" xfId="6037"/>
    <cellStyle name="60% - Акцент4 3 2" xfId="1038"/>
    <cellStyle name="60% - Акцент4 3 20" xfId="6038"/>
    <cellStyle name="60% - Акцент4 3 21" xfId="6039"/>
    <cellStyle name="60% - Акцент4 3 22" xfId="6040"/>
    <cellStyle name="60% - Акцент4 3 23" xfId="6041"/>
    <cellStyle name="60% - Акцент4 3 24" xfId="6042"/>
    <cellStyle name="60% - Акцент4 3 25" xfId="6043"/>
    <cellStyle name="60% - Акцент4 3 26" xfId="6044"/>
    <cellStyle name="60% - Акцент4 3 3" xfId="6045"/>
    <cellStyle name="60% - Акцент4 3 4" xfId="6046"/>
    <cellStyle name="60% - Акцент4 3 5" xfId="6047"/>
    <cellStyle name="60% - Акцент4 3 6" xfId="6048"/>
    <cellStyle name="60% - Акцент4 3 7" xfId="6049"/>
    <cellStyle name="60% - Акцент4 3 8" xfId="6050"/>
    <cellStyle name="60% - Акцент4 3 9" xfId="6051"/>
    <cellStyle name="60% - Акцент4 30" xfId="6052"/>
    <cellStyle name="60% - Акцент4 31" xfId="6053"/>
    <cellStyle name="60% - Акцент4 32" xfId="6054"/>
    <cellStyle name="60% - Акцент4 33" xfId="6055"/>
    <cellStyle name="60% - Акцент4 34" xfId="6056"/>
    <cellStyle name="60% - Акцент4 35" xfId="6057"/>
    <cellStyle name="60% - Акцент4 36" xfId="6058"/>
    <cellStyle name="60% - Акцент4 37" xfId="6059"/>
    <cellStyle name="60% - Акцент4 38" xfId="6060"/>
    <cellStyle name="60% - Акцент4 39" xfId="6061"/>
    <cellStyle name="60% - Акцент4 4" xfId="1039"/>
    <cellStyle name="60% - Акцент4 4 10" xfId="6062"/>
    <cellStyle name="60% - Акцент4 4 11" xfId="6063"/>
    <cellStyle name="60% - Акцент4 4 12" xfId="6064"/>
    <cellStyle name="60% - Акцент4 4 13" xfId="6065"/>
    <cellStyle name="60% - Акцент4 4 14" xfId="6066"/>
    <cellStyle name="60% - Акцент4 4 2" xfId="1040"/>
    <cellStyle name="60% - Акцент4 4 3" xfId="6067"/>
    <cellStyle name="60% - Акцент4 4 4" xfId="6068"/>
    <cellStyle name="60% - Акцент4 4 5" xfId="6069"/>
    <cellStyle name="60% - Акцент4 4 6" xfId="6070"/>
    <cellStyle name="60% - Акцент4 4 7" xfId="6071"/>
    <cellStyle name="60% - Акцент4 4 8" xfId="6072"/>
    <cellStyle name="60% - Акцент4 4 9" xfId="6073"/>
    <cellStyle name="60% - Акцент4 40" xfId="6074"/>
    <cellStyle name="60% - Акцент4 41" xfId="6075"/>
    <cellStyle name="60% - Акцент4 42" xfId="6076"/>
    <cellStyle name="60% - Акцент4 43" xfId="6077"/>
    <cellStyle name="60% - Акцент4 44" xfId="6078"/>
    <cellStyle name="60% - Акцент4 45" xfId="6079"/>
    <cellStyle name="60% - Акцент4 46" xfId="6080"/>
    <cellStyle name="60% - Акцент4 47" xfId="6081"/>
    <cellStyle name="60% - Акцент4 48" xfId="6082"/>
    <cellStyle name="60% - Акцент4 49" xfId="6083"/>
    <cellStyle name="60% - Акцент4 5" xfId="1041"/>
    <cellStyle name="60% - Акцент4 5 10" xfId="6084"/>
    <cellStyle name="60% - Акцент4 5 11" xfId="6085"/>
    <cellStyle name="60% - Акцент4 5 12" xfId="6086"/>
    <cellStyle name="60% - Акцент4 5 13" xfId="6087"/>
    <cellStyle name="60% - Акцент4 5 14" xfId="6088"/>
    <cellStyle name="60% - Акцент4 5 2" xfId="1042"/>
    <cellStyle name="60% - Акцент4 5 3" xfId="6089"/>
    <cellStyle name="60% - Акцент4 5 4" xfId="6090"/>
    <cellStyle name="60% - Акцент4 5 5" xfId="6091"/>
    <cellStyle name="60% - Акцент4 5 6" xfId="6092"/>
    <cellStyle name="60% - Акцент4 5 7" xfId="6093"/>
    <cellStyle name="60% - Акцент4 5 8" xfId="6094"/>
    <cellStyle name="60% - Акцент4 5 9" xfId="6095"/>
    <cellStyle name="60% - Акцент4 50" xfId="6096"/>
    <cellStyle name="60% - Акцент4 51" xfId="6097"/>
    <cellStyle name="60% - Акцент4 52" xfId="6098"/>
    <cellStyle name="60% - Акцент4 53" xfId="6099"/>
    <cellStyle name="60% - Акцент4 54" xfId="6100"/>
    <cellStyle name="60% - Акцент4 55" xfId="6101"/>
    <cellStyle name="60% - Акцент4 56" xfId="6102"/>
    <cellStyle name="60% - Акцент4 57" xfId="6103"/>
    <cellStyle name="60% - Акцент4 58" xfId="6104"/>
    <cellStyle name="60% - Акцент4 59" xfId="6105"/>
    <cellStyle name="60% - Акцент4 6" xfId="1043"/>
    <cellStyle name="60% - Акцент4 6 10" xfId="6106"/>
    <cellStyle name="60% - Акцент4 6 11" xfId="6107"/>
    <cellStyle name="60% - Акцент4 6 12" xfId="6108"/>
    <cellStyle name="60% - Акцент4 6 13" xfId="6109"/>
    <cellStyle name="60% - Акцент4 6 14" xfId="6110"/>
    <cellStyle name="60% - Акцент4 6 2" xfId="1044"/>
    <cellStyle name="60% - Акцент4 6 3" xfId="6111"/>
    <cellStyle name="60% - Акцент4 6 4" xfId="6112"/>
    <cellStyle name="60% - Акцент4 6 5" xfId="6113"/>
    <cellStyle name="60% - Акцент4 6 6" xfId="6114"/>
    <cellStyle name="60% - Акцент4 6 7" xfId="6115"/>
    <cellStyle name="60% - Акцент4 6 8" xfId="6116"/>
    <cellStyle name="60% - Акцент4 6 9" xfId="6117"/>
    <cellStyle name="60% - Акцент4 60" xfId="6118"/>
    <cellStyle name="60% - Акцент4 61" xfId="6119"/>
    <cellStyle name="60% - Акцент4 62" xfId="6120"/>
    <cellStyle name="60% - Акцент4 63" xfId="6121"/>
    <cellStyle name="60% - Акцент4 64" xfId="6122"/>
    <cellStyle name="60% - Акцент4 65" xfId="6123"/>
    <cellStyle name="60% - Акцент4 66" xfId="6124"/>
    <cellStyle name="60% - Акцент4 67" xfId="6125"/>
    <cellStyle name="60% - Акцент4 7" xfId="1045"/>
    <cellStyle name="60% - Акцент4 7 10" xfId="6126"/>
    <cellStyle name="60% - Акцент4 7 11" xfId="6127"/>
    <cellStyle name="60% - Акцент4 7 12" xfId="6128"/>
    <cellStyle name="60% - Акцент4 7 13" xfId="6129"/>
    <cellStyle name="60% - Акцент4 7 14" xfId="6130"/>
    <cellStyle name="60% - Акцент4 7 2" xfId="1046"/>
    <cellStyle name="60% - Акцент4 7 3" xfId="6131"/>
    <cellStyle name="60% - Акцент4 7 4" xfId="6132"/>
    <cellStyle name="60% - Акцент4 7 5" xfId="6133"/>
    <cellStyle name="60% - Акцент4 7 6" xfId="6134"/>
    <cellStyle name="60% - Акцент4 7 7" xfId="6135"/>
    <cellStyle name="60% - Акцент4 7 8" xfId="6136"/>
    <cellStyle name="60% - Акцент4 7 9" xfId="6137"/>
    <cellStyle name="60% - Акцент4 8" xfId="1047"/>
    <cellStyle name="60% - Акцент4 8 10" xfId="6138"/>
    <cellStyle name="60% - Акцент4 8 11" xfId="6139"/>
    <cellStyle name="60% - Акцент4 8 12" xfId="6140"/>
    <cellStyle name="60% - Акцент4 8 13" xfId="6141"/>
    <cellStyle name="60% - Акцент4 8 14" xfId="6142"/>
    <cellStyle name="60% - Акцент4 8 2" xfId="1048"/>
    <cellStyle name="60% - Акцент4 8 3" xfId="6143"/>
    <cellStyle name="60% - Акцент4 8 4" xfId="6144"/>
    <cellStyle name="60% - Акцент4 8 5" xfId="6145"/>
    <cellStyle name="60% - Акцент4 8 6" xfId="6146"/>
    <cellStyle name="60% - Акцент4 8 7" xfId="6147"/>
    <cellStyle name="60% - Акцент4 8 8" xfId="6148"/>
    <cellStyle name="60% - Акцент4 8 9" xfId="6149"/>
    <cellStyle name="60% - Акцент4 9" xfId="1049"/>
    <cellStyle name="60% - Акцент4 9 10" xfId="6150"/>
    <cellStyle name="60% - Акцент4 9 11" xfId="6151"/>
    <cellStyle name="60% - Акцент4 9 12" xfId="6152"/>
    <cellStyle name="60% - Акцент4 9 13" xfId="6153"/>
    <cellStyle name="60% - Акцент4 9 14" xfId="6154"/>
    <cellStyle name="60% - Акцент4 9 2" xfId="1050"/>
    <cellStyle name="60% - Акцент4 9 3" xfId="6155"/>
    <cellStyle name="60% - Акцент4 9 4" xfId="6156"/>
    <cellStyle name="60% - Акцент4 9 5" xfId="6157"/>
    <cellStyle name="60% - Акцент4 9 6" xfId="6158"/>
    <cellStyle name="60% - Акцент4 9 7" xfId="6159"/>
    <cellStyle name="60% - Акцент4 9 8" xfId="6160"/>
    <cellStyle name="60% - Акцент4 9 9" xfId="6161"/>
    <cellStyle name="60% - Акцент5 10" xfId="6162"/>
    <cellStyle name="60% - Акцент5 10 10" xfId="6163"/>
    <cellStyle name="60% - Акцент5 10 11" xfId="6164"/>
    <cellStyle name="60% - Акцент5 10 12" xfId="6165"/>
    <cellStyle name="60% - Акцент5 10 13" xfId="6166"/>
    <cellStyle name="60% - Акцент5 10 2" xfId="6167"/>
    <cellStyle name="60% - Акцент5 10 3" xfId="6168"/>
    <cellStyle name="60% - Акцент5 10 4" xfId="6169"/>
    <cellStyle name="60% - Акцент5 10 5" xfId="6170"/>
    <cellStyle name="60% - Акцент5 10 6" xfId="6171"/>
    <cellStyle name="60% - Акцент5 10 7" xfId="6172"/>
    <cellStyle name="60% - Акцент5 10 8" xfId="6173"/>
    <cellStyle name="60% - Акцент5 10 9" xfId="6174"/>
    <cellStyle name="60% - Акцент5 11" xfId="6175"/>
    <cellStyle name="60% - Акцент5 11 2" xfId="6176"/>
    <cellStyle name="60% - Акцент5 11 3" xfId="6177"/>
    <cellStyle name="60% - Акцент5 11 4" xfId="6178"/>
    <cellStyle name="60% - Акцент5 12" xfId="6179"/>
    <cellStyle name="60% - Акцент5 12 2" xfId="6180"/>
    <cellStyle name="60% - Акцент5 12 3" xfId="6181"/>
    <cellStyle name="60% - Акцент5 12 4" xfId="6182"/>
    <cellStyle name="60% - Акцент5 13" xfId="6183"/>
    <cellStyle name="60% - Акцент5 13 2" xfId="6184"/>
    <cellStyle name="60% - Акцент5 13 3" xfId="6185"/>
    <cellStyle name="60% - Акцент5 13 4" xfId="6186"/>
    <cellStyle name="60% - Акцент5 14" xfId="6187"/>
    <cellStyle name="60% - Акцент5 14 2" xfId="6188"/>
    <cellStyle name="60% - Акцент5 14 3" xfId="6189"/>
    <cellStyle name="60% - Акцент5 14 4" xfId="6190"/>
    <cellStyle name="60% - Акцент5 15" xfId="6191"/>
    <cellStyle name="60% - Акцент5 15 2" xfId="6192"/>
    <cellStyle name="60% - Акцент5 15 3" xfId="6193"/>
    <cellStyle name="60% - Акцент5 15 4" xfId="6194"/>
    <cellStyle name="60% - Акцент5 16" xfId="6195"/>
    <cellStyle name="60% - Акцент5 16 2" xfId="6196"/>
    <cellStyle name="60% - Акцент5 16 3" xfId="6197"/>
    <cellStyle name="60% - Акцент5 16 4" xfId="6198"/>
    <cellStyle name="60% - Акцент5 17" xfId="6199"/>
    <cellStyle name="60% - Акцент5 17 2" xfId="6200"/>
    <cellStyle name="60% - Акцент5 17 3" xfId="6201"/>
    <cellStyle name="60% - Акцент5 17 4" xfId="6202"/>
    <cellStyle name="60% - Акцент5 18" xfId="6203"/>
    <cellStyle name="60% - Акцент5 18 2" xfId="6204"/>
    <cellStyle name="60% - Акцент5 18 3" xfId="6205"/>
    <cellStyle name="60% - Акцент5 18 4" xfId="6206"/>
    <cellStyle name="60% - Акцент5 19" xfId="6207"/>
    <cellStyle name="60% - Акцент5 19 2" xfId="6208"/>
    <cellStyle name="60% - Акцент5 19 3" xfId="6209"/>
    <cellStyle name="60% - Акцент5 19 4" xfId="6210"/>
    <cellStyle name="60% - Акцент5 2" xfId="1051"/>
    <cellStyle name="60% - Акцент5 2 10" xfId="6211"/>
    <cellStyle name="60% - Акцент5 2 11" xfId="6212"/>
    <cellStyle name="60% - Акцент5 2 12" xfId="6213"/>
    <cellStyle name="60% - Акцент5 2 13" xfId="6214"/>
    <cellStyle name="60% - Акцент5 2 14" xfId="6215"/>
    <cellStyle name="60% - Акцент5 2 15" xfId="6216"/>
    <cellStyle name="60% - Акцент5 2 16" xfId="6217"/>
    <cellStyle name="60% - Акцент5 2 17" xfId="6218"/>
    <cellStyle name="60% - Акцент5 2 18" xfId="6219"/>
    <cellStyle name="60% - Акцент5 2 19" xfId="6220"/>
    <cellStyle name="60% - Акцент5 2 2" xfId="1052"/>
    <cellStyle name="60% - Акцент5 2 20" xfId="6221"/>
    <cellStyle name="60% - Акцент5 2 21" xfId="6222"/>
    <cellStyle name="60% - Акцент5 2 22" xfId="6223"/>
    <cellStyle name="60% - Акцент5 2 23" xfId="6224"/>
    <cellStyle name="60% - Акцент5 2 24" xfId="6225"/>
    <cellStyle name="60% - Акцент5 2 25" xfId="6226"/>
    <cellStyle name="60% - Акцент5 2 26" xfId="6227"/>
    <cellStyle name="60% - Акцент5 2 3" xfId="6228"/>
    <cellStyle name="60% - Акцент5 2 4" xfId="6229"/>
    <cellStyle name="60% - Акцент5 2 5" xfId="6230"/>
    <cellStyle name="60% - Акцент5 2 6" xfId="6231"/>
    <cellStyle name="60% - Акцент5 2 7" xfId="6232"/>
    <cellStyle name="60% - Акцент5 2 8" xfId="6233"/>
    <cellStyle name="60% - Акцент5 2 9" xfId="6234"/>
    <cellStyle name="60% - Акцент5 20" xfId="6235"/>
    <cellStyle name="60% - Акцент5 20 2" xfId="6236"/>
    <cellStyle name="60% - Акцент5 20 3" xfId="6237"/>
    <cellStyle name="60% - Акцент5 20 4" xfId="6238"/>
    <cellStyle name="60% - Акцент5 21" xfId="6239"/>
    <cellStyle name="60% - Акцент5 21 2" xfId="6240"/>
    <cellStyle name="60% - Акцент5 21 3" xfId="6241"/>
    <cellStyle name="60% - Акцент5 21 4" xfId="6242"/>
    <cellStyle name="60% - Акцент5 22" xfId="6243"/>
    <cellStyle name="60% - Акцент5 22 2" xfId="6244"/>
    <cellStyle name="60% - Акцент5 22 3" xfId="6245"/>
    <cellStyle name="60% - Акцент5 22 4" xfId="6246"/>
    <cellStyle name="60% - Акцент5 23" xfId="6247"/>
    <cellStyle name="60% - Акцент5 24" xfId="6248"/>
    <cellStyle name="60% - Акцент5 25" xfId="6249"/>
    <cellStyle name="60% - Акцент5 26" xfId="6250"/>
    <cellStyle name="60% - Акцент5 27" xfId="6251"/>
    <cellStyle name="60% - Акцент5 28" xfId="6252"/>
    <cellStyle name="60% - Акцент5 29" xfId="6253"/>
    <cellStyle name="60% - Акцент5 3" xfId="1053"/>
    <cellStyle name="60% - Акцент5 3 10" xfId="6254"/>
    <cellStyle name="60% - Акцент5 3 11" xfId="6255"/>
    <cellStyle name="60% - Акцент5 3 12" xfId="6256"/>
    <cellStyle name="60% - Акцент5 3 13" xfId="6257"/>
    <cellStyle name="60% - Акцент5 3 14" xfId="6258"/>
    <cellStyle name="60% - Акцент5 3 15" xfId="6259"/>
    <cellStyle name="60% - Акцент5 3 16" xfId="6260"/>
    <cellStyle name="60% - Акцент5 3 17" xfId="6261"/>
    <cellStyle name="60% - Акцент5 3 18" xfId="6262"/>
    <cellStyle name="60% - Акцент5 3 19" xfId="6263"/>
    <cellStyle name="60% - Акцент5 3 2" xfId="1054"/>
    <cellStyle name="60% - Акцент5 3 20" xfId="6264"/>
    <cellStyle name="60% - Акцент5 3 21" xfId="6265"/>
    <cellStyle name="60% - Акцент5 3 22" xfId="6266"/>
    <cellStyle name="60% - Акцент5 3 23" xfId="6267"/>
    <cellStyle name="60% - Акцент5 3 24" xfId="6268"/>
    <cellStyle name="60% - Акцент5 3 25" xfId="6269"/>
    <cellStyle name="60% - Акцент5 3 26" xfId="6270"/>
    <cellStyle name="60% - Акцент5 3 3" xfId="6271"/>
    <cellStyle name="60% - Акцент5 3 4" xfId="6272"/>
    <cellStyle name="60% - Акцент5 3 5" xfId="6273"/>
    <cellStyle name="60% - Акцент5 3 6" xfId="6274"/>
    <cellStyle name="60% - Акцент5 3 7" xfId="6275"/>
    <cellStyle name="60% - Акцент5 3 8" xfId="6276"/>
    <cellStyle name="60% - Акцент5 3 9" xfId="6277"/>
    <cellStyle name="60% - Акцент5 30" xfId="6278"/>
    <cellStyle name="60% - Акцент5 31" xfId="6279"/>
    <cellStyle name="60% - Акцент5 32" xfId="6280"/>
    <cellStyle name="60% - Акцент5 33" xfId="6281"/>
    <cellStyle name="60% - Акцент5 34" xfId="6282"/>
    <cellStyle name="60% - Акцент5 35" xfId="6283"/>
    <cellStyle name="60% - Акцент5 36" xfId="6284"/>
    <cellStyle name="60% - Акцент5 37" xfId="6285"/>
    <cellStyle name="60% - Акцент5 38" xfId="6286"/>
    <cellStyle name="60% - Акцент5 39" xfId="6287"/>
    <cellStyle name="60% - Акцент5 4" xfId="1055"/>
    <cellStyle name="60% - Акцент5 4 10" xfId="6288"/>
    <cellStyle name="60% - Акцент5 4 11" xfId="6289"/>
    <cellStyle name="60% - Акцент5 4 12" xfId="6290"/>
    <cellStyle name="60% - Акцент5 4 13" xfId="6291"/>
    <cellStyle name="60% - Акцент5 4 14" xfId="6292"/>
    <cellStyle name="60% - Акцент5 4 2" xfId="1056"/>
    <cellStyle name="60% - Акцент5 4 3" xfId="6293"/>
    <cellStyle name="60% - Акцент5 4 4" xfId="6294"/>
    <cellStyle name="60% - Акцент5 4 5" xfId="6295"/>
    <cellStyle name="60% - Акцент5 4 6" xfId="6296"/>
    <cellStyle name="60% - Акцент5 4 7" xfId="6297"/>
    <cellStyle name="60% - Акцент5 4 8" xfId="6298"/>
    <cellStyle name="60% - Акцент5 4 9" xfId="6299"/>
    <cellStyle name="60% - Акцент5 40" xfId="6300"/>
    <cellStyle name="60% - Акцент5 41" xfId="6301"/>
    <cellStyle name="60% - Акцент5 42" xfId="6302"/>
    <cellStyle name="60% - Акцент5 43" xfId="6303"/>
    <cellStyle name="60% - Акцент5 44" xfId="6304"/>
    <cellStyle name="60% - Акцент5 45" xfId="6305"/>
    <cellStyle name="60% - Акцент5 46" xfId="6306"/>
    <cellStyle name="60% - Акцент5 47" xfId="6307"/>
    <cellStyle name="60% - Акцент5 48" xfId="6308"/>
    <cellStyle name="60% - Акцент5 49" xfId="6309"/>
    <cellStyle name="60% - Акцент5 5" xfId="1057"/>
    <cellStyle name="60% - Акцент5 5 10" xfId="6310"/>
    <cellStyle name="60% - Акцент5 5 11" xfId="6311"/>
    <cellStyle name="60% - Акцент5 5 12" xfId="6312"/>
    <cellStyle name="60% - Акцент5 5 13" xfId="6313"/>
    <cellStyle name="60% - Акцент5 5 14" xfId="6314"/>
    <cellStyle name="60% - Акцент5 5 2" xfId="1058"/>
    <cellStyle name="60% - Акцент5 5 3" xfId="6315"/>
    <cellStyle name="60% - Акцент5 5 4" xfId="6316"/>
    <cellStyle name="60% - Акцент5 5 5" xfId="6317"/>
    <cellStyle name="60% - Акцент5 5 6" xfId="6318"/>
    <cellStyle name="60% - Акцент5 5 7" xfId="6319"/>
    <cellStyle name="60% - Акцент5 5 8" xfId="6320"/>
    <cellStyle name="60% - Акцент5 5 9" xfId="6321"/>
    <cellStyle name="60% - Акцент5 50" xfId="6322"/>
    <cellStyle name="60% - Акцент5 51" xfId="6323"/>
    <cellStyle name="60% - Акцент5 52" xfId="6324"/>
    <cellStyle name="60% - Акцент5 53" xfId="6325"/>
    <cellStyle name="60% - Акцент5 54" xfId="6326"/>
    <cellStyle name="60% - Акцент5 55" xfId="6327"/>
    <cellStyle name="60% - Акцент5 56" xfId="6328"/>
    <cellStyle name="60% - Акцент5 57" xfId="6329"/>
    <cellStyle name="60% - Акцент5 58" xfId="6330"/>
    <cellStyle name="60% - Акцент5 59" xfId="6331"/>
    <cellStyle name="60% - Акцент5 6" xfId="1059"/>
    <cellStyle name="60% - Акцент5 6 10" xfId="6332"/>
    <cellStyle name="60% - Акцент5 6 11" xfId="6333"/>
    <cellStyle name="60% - Акцент5 6 12" xfId="6334"/>
    <cellStyle name="60% - Акцент5 6 13" xfId="6335"/>
    <cellStyle name="60% - Акцент5 6 14" xfId="6336"/>
    <cellStyle name="60% - Акцент5 6 2" xfId="1060"/>
    <cellStyle name="60% - Акцент5 6 3" xfId="6337"/>
    <cellStyle name="60% - Акцент5 6 4" xfId="6338"/>
    <cellStyle name="60% - Акцент5 6 5" xfId="6339"/>
    <cellStyle name="60% - Акцент5 6 6" xfId="6340"/>
    <cellStyle name="60% - Акцент5 6 7" xfId="6341"/>
    <cellStyle name="60% - Акцент5 6 8" xfId="6342"/>
    <cellStyle name="60% - Акцент5 6 9" xfId="6343"/>
    <cellStyle name="60% - Акцент5 60" xfId="6344"/>
    <cellStyle name="60% - Акцент5 61" xfId="6345"/>
    <cellStyle name="60% - Акцент5 62" xfId="6346"/>
    <cellStyle name="60% - Акцент5 63" xfId="6347"/>
    <cellStyle name="60% - Акцент5 64" xfId="6348"/>
    <cellStyle name="60% - Акцент5 65" xfId="6349"/>
    <cellStyle name="60% - Акцент5 66" xfId="6350"/>
    <cellStyle name="60% - Акцент5 67" xfId="6351"/>
    <cellStyle name="60% - Акцент5 7" xfId="1061"/>
    <cellStyle name="60% - Акцент5 7 10" xfId="6352"/>
    <cellStyle name="60% - Акцент5 7 11" xfId="6353"/>
    <cellStyle name="60% - Акцент5 7 12" xfId="6354"/>
    <cellStyle name="60% - Акцент5 7 13" xfId="6355"/>
    <cellStyle name="60% - Акцент5 7 14" xfId="6356"/>
    <cellStyle name="60% - Акцент5 7 2" xfId="1062"/>
    <cellStyle name="60% - Акцент5 7 3" xfId="6357"/>
    <cellStyle name="60% - Акцент5 7 4" xfId="6358"/>
    <cellStyle name="60% - Акцент5 7 5" xfId="6359"/>
    <cellStyle name="60% - Акцент5 7 6" xfId="6360"/>
    <cellStyle name="60% - Акцент5 7 7" xfId="6361"/>
    <cellStyle name="60% - Акцент5 7 8" xfId="6362"/>
    <cellStyle name="60% - Акцент5 7 9" xfId="6363"/>
    <cellStyle name="60% - Акцент5 8" xfId="1063"/>
    <cellStyle name="60% - Акцент5 8 10" xfId="6364"/>
    <cellStyle name="60% - Акцент5 8 11" xfId="6365"/>
    <cellStyle name="60% - Акцент5 8 12" xfId="6366"/>
    <cellStyle name="60% - Акцент5 8 13" xfId="6367"/>
    <cellStyle name="60% - Акцент5 8 14" xfId="6368"/>
    <cellStyle name="60% - Акцент5 8 2" xfId="1064"/>
    <cellStyle name="60% - Акцент5 8 3" xfId="6369"/>
    <cellStyle name="60% - Акцент5 8 4" xfId="6370"/>
    <cellStyle name="60% - Акцент5 8 5" xfId="6371"/>
    <cellStyle name="60% - Акцент5 8 6" xfId="6372"/>
    <cellStyle name="60% - Акцент5 8 7" xfId="6373"/>
    <cellStyle name="60% - Акцент5 8 8" xfId="6374"/>
    <cellStyle name="60% - Акцент5 8 9" xfId="6375"/>
    <cellStyle name="60% - Акцент5 9" xfId="1065"/>
    <cellStyle name="60% - Акцент5 9 10" xfId="6376"/>
    <cellStyle name="60% - Акцент5 9 11" xfId="6377"/>
    <cellStyle name="60% - Акцент5 9 12" xfId="6378"/>
    <cellStyle name="60% - Акцент5 9 13" xfId="6379"/>
    <cellStyle name="60% - Акцент5 9 14" xfId="6380"/>
    <cellStyle name="60% - Акцент5 9 2" xfId="1066"/>
    <cellStyle name="60% - Акцент5 9 3" xfId="6381"/>
    <cellStyle name="60% - Акцент5 9 4" xfId="6382"/>
    <cellStyle name="60% - Акцент5 9 5" xfId="6383"/>
    <cellStyle name="60% - Акцент5 9 6" xfId="6384"/>
    <cellStyle name="60% - Акцент5 9 7" xfId="6385"/>
    <cellStyle name="60% - Акцент5 9 8" xfId="6386"/>
    <cellStyle name="60% - Акцент5 9 9" xfId="6387"/>
    <cellStyle name="60% - Акцент6 10" xfId="6388"/>
    <cellStyle name="60% - Акцент6 10 10" xfId="6389"/>
    <cellStyle name="60% - Акцент6 10 11" xfId="6390"/>
    <cellStyle name="60% - Акцент6 10 12" xfId="6391"/>
    <cellStyle name="60% - Акцент6 10 13" xfId="6392"/>
    <cellStyle name="60% - Акцент6 10 2" xfId="6393"/>
    <cellStyle name="60% - Акцент6 10 3" xfId="6394"/>
    <cellStyle name="60% - Акцент6 10 4" xfId="6395"/>
    <cellStyle name="60% - Акцент6 10 5" xfId="6396"/>
    <cellStyle name="60% - Акцент6 10 6" xfId="6397"/>
    <cellStyle name="60% - Акцент6 10 7" xfId="6398"/>
    <cellStyle name="60% - Акцент6 10 8" xfId="6399"/>
    <cellStyle name="60% - Акцент6 10 9" xfId="6400"/>
    <cellStyle name="60% - Акцент6 11" xfId="6401"/>
    <cellStyle name="60% - Акцент6 11 2" xfId="6402"/>
    <cellStyle name="60% - Акцент6 11 3" xfId="6403"/>
    <cellStyle name="60% - Акцент6 11 4" xfId="6404"/>
    <cellStyle name="60% - Акцент6 12" xfId="6405"/>
    <cellStyle name="60% - Акцент6 12 2" xfId="6406"/>
    <cellStyle name="60% - Акцент6 12 3" xfId="6407"/>
    <cellStyle name="60% - Акцент6 12 4" xfId="6408"/>
    <cellStyle name="60% - Акцент6 13" xfId="6409"/>
    <cellStyle name="60% - Акцент6 13 2" xfId="6410"/>
    <cellStyle name="60% - Акцент6 13 3" xfId="6411"/>
    <cellStyle name="60% - Акцент6 13 4" xfId="6412"/>
    <cellStyle name="60% - Акцент6 14" xfId="6413"/>
    <cellStyle name="60% - Акцент6 14 2" xfId="6414"/>
    <cellStyle name="60% - Акцент6 14 3" xfId="6415"/>
    <cellStyle name="60% - Акцент6 14 4" xfId="6416"/>
    <cellStyle name="60% - Акцент6 15" xfId="6417"/>
    <cellStyle name="60% - Акцент6 15 2" xfId="6418"/>
    <cellStyle name="60% - Акцент6 15 3" xfId="6419"/>
    <cellStyle name="60% - Акцент6 15 4" xfId="6420"/>
    <cellStyle name="60% - Акцент6 16" xfId="6421"/>
    <cellStyle name="60% - Акцент6 16 2" xfId="6422"/>
    <cellStyle name="60% - Акцент6 16 3" xfId="6423"/>
    <cellStyle name="60% - Акцент6 16 4" xfId="6424"/>
    <cellStyle name="60% - Акцент6 17" xfId="6425"/>
    <cellStyle name="60% - Акцент6 17 2" xfId="6426"/>
    <cellStyle name="60% - Акцент6 17 3" xfId="6427"/>
    <cellStyle name="60% - Акцент6 17 4" xfId="6428"/>
    <cellStyle name="60% - Акцент6 18" xfId="6429"/>
    <cellStyle name="60% - Акцент6 18 2" xfId="6430"/>
    <cellStyle name="60% - Акцент6 18 3" xfId="6431"/>
    <cellStyle name="60% - Акцент6 18 4" xfId="6432"/>
    <cellStyle name="60% - Акцент6 19" xfId="6433"/>
    <cellStyle name="60% - Акцент6 19 2" xfId="6434"/>
    <cellStyle name="60% - Акцент6 19 3" xfId="6435"/>
    <cellStyle name="60% - Акцент6 19 4" xfId="6436"/>
    <cellStyle name="60% - Акцент6 2" xfId="1067"/>
    <cellStyle name="60% - Акцент6 2 10" xfId="6437"/>
    <cellStyle name="60% - Акцент6 2 11" xfId="6438"/>
    <cellStyle name="60% - Акцент6 2 12" xfId="6439"/>
    <cellStyle name="60% - Акцент6 2 13" xfId="6440"/>
    <cellStyle name="60% - Акцент6 2 14" xfId="6441"/>
    <cellStyle name="60% - Акцент6 2 15" xfId="6442"/>
    <cellStyle name="60% - Акцент6 2 16" xfId="6443"/>
    <cellStyle name="60% - Акцент6 2 17" xfId="6444"/>
    <cellStyle name="60% - Акцент6 2 18" xfId="6445"/>
    <cellStyle name="60% - Акцент6 2 19" xfId="6446"/>
    <cellStyle name="60% - Акцент6 2 2" xfId="1068"/>
    <cellStyle name="60% - Акцент6 2 20" xfId="6447"/>
    <cellStyle name="60% - Акцент6 2 21" xfId="6448"/>
    <cellStyle name="60% - Акцент6 2 22" xfId="6449"/>
    <cellStyle name="60% - Акцент6 2 23" xfId="6450"/>
    <cellStyle name="60% - Акцент6 2 24" xfId="6451"/>
    <cellStyle name="60% - Акцент6 2 25" xfId="6452"/>
    <cellStyle name="60% - Акцент6 2 26" xfId="6453"/>
    <cellStyle name="60% - Акцент6 2 3" xfId="6454"/>
    <cellStyle name="60% - Акцент6 2 4" xfId="6455"/>
    <cellStyle name="60% - Акцент6 2 5" xfId="6456"/>
    <cellStyle name="60% - Акцент6 2 6" xfId="6457"/>
    <cellStyle name="60% - Акцент6 2 7" xfId="6458"/>
    <cellStyle name="60% - Акцент6 2 8" xfId="6459"/>
    <cellStyle name="60% - Акцент6 2 9" xfId="6460"/>
    <cellStyle name="60% - Акцент6 20" xfId="6461"/>
    <cellStyle name="60% - Акцент6 20 2" xfId="6462"/>
    <cellStyle name="60% - Акцент6 20 3" xfId="6463"/>
    <cellStyle name="60% - Акцент6 20 4" xfId="6464"/>
    <cellStyle name="60% - Акцент6 21" xfId="6465"/>
    <cellStyle name="60% - Акцент6 21 2" xfId="6466"/>
    <cellStyle name="60% - Акцент6 21 3" xfId="6467"/>
    <cellStyle name="60% - Акцент6 21 4" xfId="6468"/>
    <cellStyle name="60% - Акцент6 22" xfId="6469"/>
    <cellStyle name="60% - Акцент6 22 2" xfId="6470"/>
    <cellStyle name="60% - Акцент6 22 3" xfId="6471"/>
    <cellStyle name="60% - Акцент6 22 4" xfId="6472"/>
    <cellStyle name="60% - Акцент6 23" xfId="6473"/>
    <cellStyle name="60% - Акцент6 24" xfId="6474"/>
    <cellStyle name="60% - Акцент6 25" xfId="6475"/>
    <cellStyle name="60% - Акцент6 26" xfId="6476"/>
    <cellStyle name="60% - Акцент6 27" xfId="6477"/>
    <cellStyle name="60% - Акцент6 28" xfId="6478"/>
    <cellStyle name="60% - Акцент6 29" xfId="6479"/>
    <cellStyle name="60% - Акцент6 3" xfId="1069"/>
    <cellStyle name="60% - Акцент6 3 10" xfId="6480"/>
    <cellStyle name="60% - Акцент6 3 11" xfId="6481"/>
    <cellStyle name="60% - Акцент6 3 12" xfId="6482"/>
    <cellStyle name="60% - Акцент6 3 13" xfId="6483"/>
    <cellStyle name="60% - Акцент6 3 14" xfId="6484"/>
    <cellStyle name="60% - Акцент6 3 15" xfId="6485"/>
    <cellStyle name="60% - Акцент6 3 16" xfId="6486"/>
    <cellStyle name="60% - Акцент6 3 17" xfId="6487"/>
    <cellStyle name="60% - Акцент6 3 18" xfId="6488"/>
    <cellStyle name="60% - Акцент6 3 19" xfId="6489"/>
    <cellStyle name="60% - Акцент6 3 2" xfId="1070"/>
    <cellStyle name="60% - Акцент6 3 20" xfId="6490"/>
    <cellStyle name="60% - Акцент6 3 21" xfId="6491"/>
    <cellStyle name="60% - Акцент6 3 22" xfId="6492"/>
    <cellStyle name="60% - Акцент6 3 23" xfId="6493"/>
    <cellStyle name="60% - Акцент6 3 24" xfId="6494"/>
    <cellStyle name="60% - Акцент6 3 25" xfId="6495"/>
    <cellStyle name="60% - Акцент6 3 26" xfId="6496"/>
    <cellStyle name="60% - Акцент6 3 3" xfId="6497"/>
    <cellStyle name="60% - Акцент6 3 4" xfId="6498"/>
    <cellStyle name="60% - Акцент6 3 5" xfId="6499"/>
    <cellStyle name="60% - Акцент6 3 6" xfId="6500"/>
    <cellStyle name="60% - Акцент6 3 7" xfId="6501"/>
    <cellStyle name="60% - Акцент6 3 8" xfId="6502"/>
    <cellStyle name="60% - Акцент6 3 9" xfId="6503"/>
    <cellStyle name="60% - Акцент6 30" xfId="6504"/>
    <cellStyle name="60% - Акцент6 31" xfId="6505"/>
    <cellStyle name="60% - Акцент6 32" xfId="6506"/>
    <cellStyle name="60% - Акцент6 33" xfId="6507"/>
    <cellStyle name="60% - Акцент6 34" xfId="6508"/>
    <cellStyle name="60% - Акцент6 35" xfId="6509"/>
    <cellStyle name="60% - Акцент6 36" xfId="6510"/>
    <cellStyle name="60% - Акцент6 37" xfId="6511"/>
    <cellStyle name="60% - Акцент6 38" xfId="6512"/>
    <cellStyle name="60% - Акцент6 39" xfId="6513"/>
    <cellStyle name="60% - Акцент6 4" xfId="1071"/>
    <cellStyle name="60% - Акцент6 4 10" xfId="6514"/>
    <cellStyle name="60% - Акцент6 4 11" xfId="6515"/>
    <cellStyle name="60% - Акцент6 4 12" xfId="6516"/>
    <cellStyle name="60% - Акцент6 4 13" xfId="6517"/>
    <cellStyle name="60% - Акцент6 4 14" xfId="6518"/>
    <cellStyle name="60% - Акцент6 4 2" xfId="1072"/>
    <cellStyle name="60% - Акцент6 4 3" xfId="6519"/>
    <cellStyle name="60% - Акцент6 4 4" xfId="6520"/>
    <cellStyle name="60% - Акцент6 4 5" xfId="6521"/>
    <cellStyle name="60% - Акцент6 4 6" xfId="6522"/>
    <cellStyle name="60% - Акцент6 4 7" xfId="6523"/>
    <cellStyle name="60% - Акцент6 4 8" xfId="6524"/>
    <cellStyle name="60% - Акцент6 4 9" xfId="6525"/>
    <cellStyle name="60% - Акцент6 40" xfId="6526"/>
    <cellStyle name="60% - Акцент6 41" xfId="6527"/>
    <cellStyle name="60% - Акцент6 42" xfId="6528"/>
    <cellStyle name="60% - Акцент6 43" xfId="6529"/>
    <cellStyle name="60% - Акцент6 44" xfId="6530"/>
    <cellStyle name="60% - Акцент6 45" xfId="6531"/>
    <cellStyle name="60% - Акцент6 46" xfId="6532"/>
    <cellStyle name="60% - Акцент6 47" xfId="6533"/>
    <cellStyle name="60% - Акцент6 48" xfId="6534"/>
    <cellStyle name="60% - Акцент6 49" xfId="6535"/>
    <cellStyle name="60% - Акцент6 5" xfId="1073"/>
    <cellStyle name="60% - Акцент6 5 10" xfId="6536"/>
    <cellStyle name="60% - Акцент6 5 11" xfId="6537"/>
    <cellStyle name="60% - Акцент6 5 12" xfId="6538"/>
    <cellStyle name="60% - Акцент6 5 13" xfId="6539"/>
    <cellStyle name="60% - Акцент6 5 14" xfId="6540"/>
    <cellStyle name="60% - Акцент6 5 2" xfId="1074"/>
    <cellStyle name="60% - Акцент6 5 3" xfId="6541"/>
    <cellStyle name="60% - Акцент6 5 4" xfId="6542"/>
    <cellStyle name="60% - Акцент6 5 5" xfId="6543"/>
    <cellStyle name="60% - Акцент6 5 6" xfId="6544"/>
    <cellStyle name="60% - Акцент6 5 7" xfId="6545"/>
    <cellStyle name="60% - Акцент6 5 8" xfId="6546"/>
    <cellStyle name="60% - Акцент6 5 9" xfId="6547"/>
    <cellStyle name="60% - Акцент6 50" xfId="6548"/>
    <cellStyle name="60% - Акцент6 51" xfId="6549"/>
    <cellStyle name="60% - Акцент6 52" xfId="6550"/>
    <cellStyle name="60% - Акцент6 53" xfId="6551"/>
    <cellStyle name="60% - Акцент6 54" xfId="6552"/>
    <cellStyle name="60% - Акцент6 55" xfId="6553"/>
    <cellStyle name="60% - Акцент6 56" xfId="6554"/>
    <cellStyle name="60% - Акцент6 57" xfId="6555"/>
    <cellStyle name="60% - Акцент6 58" xfId="6556"/>
    <cellStyle name="60% - Акцент6 59" xfId="6557"/>
    <cellStyle name="60% - Акцент6 6" xfId="1075"/>
    <cellStyle name="60% - Акцент6 6 10" xfId="6558"/>
    <cellStyle name="60% - Акцент6 6 11" xfId="6559"/>
    <cellStyle name="60% - Акцент6 6 12" xfId="6560"/>
    <cellStyle name="60% - Акцент6 6 13" xfId="6561"/>
    <cellStyle name="60% - Акцент6 6 14" xfId="6562"/>
    <cellStyle name="60% - Акцент6 6 2" xfId="1076"/>
    <cellStyle name="60% - Акцент6 6 3" xfId="6563"/>
    <cellStyle name="60% - Акцент6 6 4" xfId="6564"/>
    <cellStyle name="60% - Акцент6 6 5" xfId="6565"/>
    <cellStyle name="60% - Акцент6 6 6" xfId="6566"/>
    <cellStyle name="60% - Акцент6 6 7" xfId="6567"/>
    <cellStyle name="60% - Акцент6 6 8" xfId="6568"/>
    <cellStyle name="60% - Акцент6 6 9" xfId="6569"/>
    <cellStyle name="60% - Акцент6 60" xfId="6570"/>
    <cellStyle name="60% - Акцент6 61" xfId="6571"/>
    <cellStyle name="60% - Акцент6 62" xfId="6572"/>
    <cellStyle name="60% - Акцент6 63" xfId="6573"/>
    <cellStyle name="60% - Акцент6 64" xfId="6574"/>
    <cellStyle name="60% - Акцент6 65" xfId="6575"/>
    <cellStyle name="60% - Акцент6 66" xfId="6576"/>
    <cellStyle name="60% - Акцент6 67" xfId="6577"/>
    <cellStyle name="60% - Акцент6 7" xfId="1077"/>
    <cellStyle name="60% - Акцент6 7 10" xfId="6578"/>
    <cellStyle name="60% - Акцент6 7 11" xfId="6579"/>
    <cellStyle name="60% - Акцент6 7 12" xfId="6580"/>
    <cellStyle name="60% - Акцент6 7 13" xfId="6581"/>
    <cellStyle name="60% - Акцент6 7 14" xfId="6582"/>
    <cellStyle name="60% - Акцент6 7 2" xfId="1078"/>
    <cellStyle name="60% - Акцент6 7 3" xfId="6583"/>
    <cellStyle name="60% - Акцент6 7 4" xfId="6584"/>
    <cellStyle name="60% - Акцент6 7 5" xfId="6585"/>
    <cellStyle name="60% - Акцент6 7 6" xfId="6586"/>
    <cellStyle name="60% - Акцент6 7 7" xfId="6587"/>
    <cellStyle name="60% - Акцент6 7 8" xfId="6588"/>
    <cellStyle name="60% - Акцент6 7 9" xfId="6589"/>
    <cellStyle name="60% - Акцент6 8" xfId="1079"/>
    <cellStyle name="60% - Акцент6 8 10" xfId="6590"/>
    <cellStyle name="60% - Акцент6 8 11" xfId="6591"/>
    <cellStyle name="60% - Акцент6 8 12" xfId="6592"/>
    <cellStyle name="60% - Акцент6 8 13" xfId="6593"/>
    <cellStyle name="60% - Акцент6 8 14" xfId="6594"/>
    <cellStyle name="60% - Акцент6 8 2" xfId="1080"/>
    <cellStyle name="60% - Акцент6 8 3" xfId="6595"/>
    <cellStyle name="60% - Акцент6 8 4" xfId="6596"/>
    <cellStyle name="60% - Акцент6 8 5" xfId="6597"/>
    <cellStyle name="60% - Акцент6 8 6" xfId="6598"/>
    <cellStyle name="60% - Акцент6 8 7" xfId="6599"/>
    <cellStyle name="60% - Акцент6 8 8" xfId="6600"/>
    <cellStyle name="60% - Акцент6 8 9" xfId="6601"/>
    <cellStyle name="60% - Акцент6 9" xfId="1081"/>
    <cellStyle name="60% - Акцент6 9 10" xfId="6602"/>
    <cellStyle name="60% - Акцент6 9 11" xfId="6603"/>
    <cellStyle name="60% - Акцент6 9 12" xfId="6604"/>
    <cellStyle name="60% - Акцент6 9 13" xfId="6605"/>
    <cellStyle name="60% - Акцент6 9 14" xfId="6606"/>
    <cellStyle name="60% - Акцент6 9 2" xfId="1082"/>
    <cellStyle name="60% - Акцент6 9 3" xfId="6607"/>
    <cellStyle name="60% - Акцент6 9 4" xfId="6608"/>
    <cellStyle name="60% - Акцент6 9 5" xfId="6609"/>
    <cellStyle name="60% - Акцент6 9 6" xfId="6610"/>
    <cellStyle name="60% - Акцент6 9 7" xfId="6611"/>
    <cellStyle name="60% - Акцент6 9 8" xfId="6612"/>
    <cellStyle name="60% - Акцент6 9 9" xfId="6613"/>
    <cellStyle name="930" xfId="1083"/>
    <cellStyle name="Accent1" xfId="1084"/>
    <cellStyle name="Accent1 - 20%" xfId="1085"/>
    <cellStyle name="Accent1 - 40%" xfId="1086"/>
    <cellStyle name="Accent1 - 60%" xfId="1087"/>
    <cellStyle name="Accent2" xfId="1088"/>
    <cellStyle name="Accent2 - 20%" xfId="1089"/>
    <cellStyle name="Accent2 - 40%" xfId="1090"/>
    <cellStyle name="Accent2 - 60%" xfId="1091"/>
    <cellStyle name="Accent3" xfId="1092"/>
    <cellStyle name="Accent3 - 20%" xfId="1093"/>
    <cellStyle name="Accent3 - 40%" xfId="1094"/>
    <cellStyle name="Accent3 - 60%" xfId="1095"/>
    <cellStyle name="Accent4" xfId="1096"/>
    <cellStyle name="Accent4 - 20%" xfId="1097"/>
    <cellStyle name="Accent4 - 40%" xfId="1098"/>
    <cellStyle name="Accent4 - 60%" xfId="1099"/>
    <cellStyle name="Accent5" xfId="1100"/>
    <cellStyle name="Accent5 - 20%" xfId="1101"/>
    <cellStyle name="Accent5 - 40%" xfId="1102"/>
    <cellStyle name="Accent5 - 60%" xfId="1103"/>
    <cellStyle name="Accent6" xfId="1104"/>
    <cellStyle name="Accent6 - 20%" xfId="1105"/>
    <cellStyle name="Accent6 - 40%" xfId="1106"/>
    <cellStyle name="Accent6 - 60%" xfId="1107"/>
    <cellStyle name="Ăčďĺđńńűëęŕ" xfId="1108"/>
    <cellStyle name="AFE" xfId="1109"/>
    <cellStyle name="Áĺççŕůčňíűé" xfId="1110"/>
    <cellStyle name="Äĺíĺćíűé [0]_(ňŕá 3č)" xfId="1111"/>
    <cellStyle name="Äĺíĺćíűé_(ňŕá 3č)" xfId="1112"/>
    <cellStyle name="Bad" xfId="1113"/>
    <cellStyle name="Blue" xfId="1114"/>
    <cellStyle name="Body_$Dollars" xfId="1115"/>
    <cellStyle name="Calculation" xfId="1116"/>
    <cellStyle name="Calculation 2" xfId="6614"/>
    <cellStyle name="Check Cell" xfId="1117"/>
    <cellStyle name="Chek" xfId="1118"/>
    <cellStyle name="Comma [0]_Adjusted FS 1299" xfId="1119"/>
    <cellStyle name="Comma 0" xfId="1120"/>
    <cellStyle name="Comma 0*" xfId="1121"/>
    <cellStyle name="Comma 2" xfId="1122"/>
    <cellStyle name="Comma 3*" xfId="1123"/>
    <cellStyle name="Comma_Adjusted FS 1299" xfId="1124"/>
    <cellStyle name="Comma0" xfId="1125"/>
    <cellStyle name="Çŕůčňíűé" xfId="1126"/>
    <cellStyle name="Currency [0]" xfId="3"/>
    <cellStyle name="Currency [0] 2" xfId="1127"/>
    <cellStyle name="Currency [0] 2 2" xfId="1128"/>
    <cellStyle name="Currency [0] 2 3" xfId="1129"/>
    <cellStyle name="Currency [0] 2 4" xfId="1130"/>
    <cellStyle name="Currency [0] 2 5" xfId="1131"/>
    <cellStyle name="Currency [0] 2 6" xfId="1132"/>
    <cellStyle name="Currency [0] 2 7" xfId="1133"/>
    <cellStyle name="Currency [0] 2 8" xfId="1134"/>
    <cellStyle name="Currency [0] 2 9" xfId="1135"/>
    <cellStyle name="Currency [0] 3" xfId="1136"/>
    <cellStyle name="Currency [0] 3 2" xfId="1137"/>
    <cellStyle name="Currency [0] 3 3" xfId="1138"/>
    <cellStyle name="Currency [0] 3 4" xfId="1139"/>
    <cellStyle name="Currency [0] 3 5" xfId="1140"/>
    <cellStyle name="Currency [0] 3 6" xfId="1141"/>
    <cellStyle name="Currency [0] 3 7" xfId="1142"/>
    <cellStyle name="Currency [0] 3 8" xfId="1143"/>
    <cellStyle name="Currency [0] 3 9" xfId="1144"/>
    <cellStyle name="Currency [0] 4" xfId="1145"/>
    <cellStyle name="Currency [0] 4 2" xfId="1146"/>
    <cellStyle name="Currency [0] 4 3" xfId="1147"/>
    <cellStyle name="Currency [0] 4 4" xfId="1148"/>
    <cellStyle name="Currency [0] 4 5" xfId="1149"/>
    <cellStyle name="Currency [0] 4 6" xfId="1150"/>
    <cellStyle name="Currency [0] 4 7" xfId="1151"/>
    <cellStyle name="Currency [0] 4 8" xfId="1152"/>
    <cellStyle name="Currency [0] 4 9" xfId="1153"/>
    <cellStyle name="Currency [0] 5" xfId="1154"/>
    <cellStyle name="Currency [0] 5 2" xfId="1155"/>
    <cellStyle name="Currency [0] 5 3" xfId="1156"/>
    <cellStyle name="Currency [0] 5 4" xfId="1157"/>
    <cellStyle name="Currency [0] 5 5" xfId="1158"/>
    <cellStyle name="Currency [0] 5 6" xfId="1159"/>
    <cellStyle name="Currency [0] 5 7" xfId="1160"/>
    <cellStyle name="Currency [0] 5 8" xfId="1161"/>
    <cellStyle name="Currency [0] 5 9" xfId="1162"/>
    <cellStyle name="Currency [0] 6" xfId="1163"/>
    <cellStyle name="Currency [0] 6 2" xfId="1164"/>
    <cellStyle name="Currency [0] 6 3" xfId="1165"/>
    <cellStyle name="Currency [0] 7" xfId="1166"/>
    <cellStyle name="Currency [0] 7 2" xfId="1167"/>
    <cellStyle name="Currency [0] 7 3" xfId="1168"/>
    <cellStyle name="Currency [0] 8" xfId="1169"/>
    <cellStyle name="Currency [0] 8 2" xfId="1170"/>
    <cellStyle name="Currency [0] 8 3" xfId="1171"/>
    <cellStyle name="Currency [0] 9" xfId="6615"/>
    <cellStyle name="Currency [0]_irl tel sep5" xfId="6616"/>
    <cellStyle name="Currency 0" xfId="1172"/>
    <cellStyle name="Currency 2" xfId="1173"/>
    <cellStyle name="Currency_06_9m" xfId="1174"/>
    <cellStyle name="Currency0" xfId="1175"/>
    <cellStyle name="Currency2" xfId="1176"/>
    <cellStyle name="Đ_x0010_" xfId="1177"/>
    <cellStyle name="Date" xfId="1178"/>
    <cellStyle name="Date Aligned" xfId="1179"/>
    <cellStyle name="Dates" xfId="1180"/>
    <cellStyle name="Dezimal [0]_NEGS" xfId="1181"/>
    <cellStyle name="Dezimal_NEGS" xfId="1182"/>
    <cellStyle name="Dotted Line" xfId="1183"/>
    <cellStyle name="E&amp;Y House" xfId="1184"/>
    <cellStyle name="E-mail" xfId="1185"/>
    <cellStyle name="E-mail 2" xfId="1186"/>
    <cellStyle name="E-mail_46EP.2011(v2.0)" xfId="6617"/>
    <cellStyle name="Emphasis 1" xfId="1187"/>
    <cellStyle name="Emphasis 2" xfId="1188"/>
    <cellStyle name="Emphasis 3" xfId="1189"/>
    <cellStyle name="Euro" xfId="1190"/>
    <cellStyle name="ew" xfId="1191"/>
    <cellStyle name="Excel Built-in Normal" xfId="1192"/>
    <cellStyle name="Excel Built-in Normal 1" xfId="1193"/>
    <cellStyle name="Excel Built-in Normal 2" xfId="1194"/>
    <cellStyle name="Excel Built-in Normal 3" xfId="1195"/>
    <cellStyle name="Explanatory Text" xfId="1196"/>
    <cellStyle name="F2" xfId="1197"/>
    <cellStyle name="F3" xfId="1198"/>
    <cellStyle name="F4" xfId="1199"/>
    <cellStyle name="F5" xfId="1200"/>
    <cellStyle name="F6" xfId="1201"/>
    <cellStyle name="F7" xfId="1202"/>
    <cellStyle name="F8" xfId="1203"/>
    <cellStyle name="Fixed" xfId="1204"/>
    <cellStyle name="fo]_x000d__x000a_UserName=Murat Zelef_x000d__x000a_UserCompany=Bumerang_x000d__x000a__x000d__x000a_[File Paths]_x000d__x000a_WorkingDirectory=C:\EQUIS\DLWIN_x000d__x000a_DownLoader=C" xfId="1205"/>
    <cellStyle name="Followed Hyperlink" xfId="1206"/>
    <cellStyle name="Footnote" xfId="1207"/>
    <cellStyle name="Good" xfId="1208"/>
    <cellStyle name="hard no" xfId="1209"/>
    <cellStyle name="Hard Percent" xfId="1210"/>
    <cellStyle name="hardno" xfId="1211"/>
    <cellStyle name="Header" xfId="1212"/>
    <cellStyle name="Heading" xfId="1213"/>
    <cellStyle name="Heading 1" xfId="1214"/>
    <cellStyle name="Heading 2" xfId="1215"/>
    <cellStyle name="Heading 3" xfId="1216"/>
    <cellStyle name="Heading 4" xfId="1217"/>
    <cellStyle name="Heading_GP.ITOG.4.78(v1.0) - для разделения" xfId="1218"/>
    <cellStyle name="Heading2" xfId="1219"/>
    <cellStyle name="Heading2 2" xfId="1220"/>
    <cellStyle name="Heading2_46EP.2011(v2.0)" xfId="6618"/>
    <cellStyle name="Hyperlink" xfId="1221"/>
    <cellStyle name="Îáű÷íűé__FES" xfId="1222"/>
    <cellStyle name="Îáû÷íûé_cogs" xfId="1223"/>
    <cellStyle name="Îňęđűâŕâřŕ˙ń˙ ăčďĺđńńűëęŕ" xfId="1224"/>
    <cellStyle name="Info" xfId="1225"/>
    <cellStyle name="Input" xfId="1226"/>
    <cellStyle name="Input 2" xfId="6619"/>
    <cellStyle name="InputCurrency" xfId="1227"/>
    <cellStyle name="InputCurrency2" xfId="1228"/>
    <cellStyle name="InputMultiple1" xfId="1229"/>
    <cellStyle name="InputPercent1" xfId="1230"/>
    <cellStyle name="Inputs" xfId="1231"/>
    <cellStyle name="Inputs (const)" xfId="1232"/>
    <cellStyle name="Inputs (const) 2" xfId="1233"/>
    <cellStyle name="Inputs (const)_46EP.2011(v2.0)" xfId="6620"/>
    <cellStyle name="Inputs 2" xfId="1234"/>
    <cellStyle name="Inputs Co" xfId="1235"/>
    <cellStyle name="Inputs_46EE.2011(v1.0)" xfId="1236"/>
    <cellStyle name="Linked Cell" xfId="1237"/>
    <cellStyle name="Millares [0]_FINAL-10" xfId="1238"/>
    <cellStyle name="Millares_FINAL-10" xfId="1239"/>
    <cellStyle name="Milliers [0]_RESULTS" xfId="1240"/>
    <cellStyle name="Milliers_RESULTS" xfId="1241"/>
    <cellStyle name="mnb" xfId="1242"/>
    <cellStyle name="Mon?taire [0]_RESULTS" xfId="1243"/>
    <cellStyle name="Mon?taire_RESULTS" xfId="1244"/>
    <cellStyle name="Moneda [0]_FINAL-10" xfId="1245"/>
    <cellStyle name="Moneda_FINAL-10" xfId="1246"/>
    <cellStyle name="Monétaire [0]_RESULTS" xfId="1247"/>
    <cellStyle name="Monétaire_RESULTS" xfId="1248"/>
    <cellStyle name="Multiple" xfId="1249"/>
    <cellStyle name="Multiple1" xfId="1250"/>
    <cellStyle name="MultipleBelow" xfId="1251"/>
    <cellStyle name="mystil" xfId="1252"/>
    <cellStyle name="namber" xfId="1253"/>
    <cellStyle name="Neutral" xfId="1254"/>
    <cellStyle name="Norma11l" xfId="1255"/>
    <cellStyle name="normal" xfId="1256"/>
    <cellStyle name="Normal - Style1" xfId="1257"/>
    <cellStyle name="normal 10" xfId="1258"/>
    <cellStyle name="Normal 2" xfId="1259"/>
    <cellStyle name="Normal 2 2" xfId="1260"/>
    <cellStyle name="Normal 2 3" xfId="1261"/>
    <cellStyle name="normal 3" xfId="1262"/>
    <cellStyle name="normal 4" xfId="1263"/>
    <cellStyle name="normal 5" xfId="1264"/>
    <cellStyle name="normal 6" xfId="1265"/>
    <cellStyle name="normal 7" xfId="1266"/>
    <cellStyle name="normal 8" xfId="1267"/>
    <cellStyle name="normal 9" xfId="1268"/>
    <cellStyle name="Normal." xfId="1269"/>
    <cellStyle name="Normal_06_9m" xfId="1270"/>
    <cellStyle name="Normal1" xfId="4"/>
    <cellStyle name="Normal2" xfId="1271"/>
    <cellStyle name="NormalGB" xfId="1272"/>
    <cellStyle name="Normalny_24. 02. 97." xfId="1273"/>
    <cellStyle name="normбlnм_laroux" xfId="5"/>
    <cellStyle name="Note" xfId="1274"/>
    <cellStyle name="Note 2" xfId="1275"/>
    <cellStyle name="Note 3" xfId="1276"/>
    <cellStyle name="number" xfId="1277"/>
    <cellStyle name="Ôčíŕíńîâűé [0]_(ňŕá 3č)" xfId="1278"/>
    <cellStyle name="Ôčíŕíńîâűé_(ňŕá 3č)" xfId="1279"/>
    <cellStyle name="Option" xfId="1280"/>
    <cellStyle name="Òûñÿ÷è [0]_cogs" xfId="1281"/>
    <cellStyle name="Òûñÿ÷è_cogs" xfId="1282"/>
    <cellStyle name="Output" xfId="1283"/>
    <cellStyle name="Output 2" xfId="6621"/>
    <cellStyle name="Page Number" xfId="1284"/>
    <cellStyle name="pb_page_heading_LS" xfId="1285"/>
    <cellStyle name="Percent_FA register working" xfId="1286"/>
    <cellStyle name="Percent1" xfId="1287"/>
    <cellStyle name="Piug" xfId="1288"/>
    <cellStyle name="Plug" xfId="1289"/>
    <cellStyle name="Price_Body" xfId="6"/>
    <cellStyle name="prochrek" xfId="1290"/>
    <cellStyle name="Protected" xfId="1291"/>
    <cellStyle name="S3" xfId="1292"/>
    <cellStyle name="Salomon Logo" xfId="1293"/>
    <cellStyle name="SAPBEXaggData" xfId="1294"/>
    <cellStyle name="SAPBEXaggDataEmph" xfId="1295"/>
    <cellStyle name="SAPBEXaggItem" xfId="1296"/>
    <cellStyle name="SAPBEXaggItemX" xfId="1297"/>
    <cellStyle name="SAPBEXchaText" xfId="1298"/>
    <cellStyle name="SAPBEXexcBad7" xfId="1299"/>
    <cellStyle name="SAPBEXexcBad8" xfId="1300"/>
    <cellStyle name="SAPBEXexcBad9" xfId="1301"/>
    <cellStyle name="SAPBEXexcCritical4" xfId="1302"/>
    <cellStyle name="SAPBEXexcCritical5" xfId="1303"/>
    <cellStyle name="SAPBEXexcCritical6" xfId="1304"/>
    <cellStyle name="SAPBEXexcGood1" xfId="1305"/>
    <cellStyle name="SAPBEXexcGood2" xfId="1306"/>
    <cellStyle name="SAPBEXexcGood3" xfId="1307"/>
    <cellStyle name="SAPBEXfilterDrill" xfId="1308"/>
    <cellStyle name="SAPBEXfilterItem" xfId="1309"/>
    <cellStyle name="SAPBEXfilterText" xfId="1310"/>
    <cellStyle name="SAPBEXformats" xfId="1311"/>
    <cellStyle name="SAPBEXheaderItem" xfId="1312"/>
    <cellStyle name="SAPBEXheaderText" xfId="1313"/>
    <cellStyle name="SAPBEXHLevel0" xfId="1314"/>
    <cellStyle name="SAPBEXHLevel0X" xfId="1315"/>
    <cellStyle name="SAPBEXHLevel1" xfId="1316"/>
    <cellStyle name="SAPBEXHLevel1X" xfId="1317"/>
    <cellStyle name="SAPBEXHLevel2" xfId="1318"/>
    <cellStyle name="SAPBEXHLevel2X" xfId="1319"/>
    <cellStyle name="SAPBEXHLevel3" xfId="1320"/>
    <cellStyle name="SAPBEXHLevel3X" xfId="1321"/>
    <cellStyle name="SAPBEXinputData" xfId="1322"/>
    <cellStyle name="SAPBEXresData" xfId="1323"/>
    <cellStyle name="SAPBEXresDataEmph" xfId="1324"/>
    <cellStyle name="SAPBEXresItem" xfId="1325"/>
    <cellStyle name="SAPBEXresItemX" xfId="1326"/>
    <cellStyle name="SAPBEXstdData" xfId="1327"/>
    <cellStyle name="SAPBEXstdDataEmph" xfId="1328"/>
    <cellStyle name="SAPBEXstdItem" xfId="1329"/>
    <cellStyle name="SAPBEXstdItemX" xfId="1330"/>
    <cellStyle name="SAPBEXtitle" xfId="1331"/>
    <cellStyle name="SAPBEXundefined" xfId="1332"/>
    <cellStyle name="SEM-BPS-data" xfId="1333"/>
    <cellStyle name="SEM-BPS-head" xfId="1334"/>
    <cellStyle name="SEM-BPS-headdata" xfId="1335"/>
    <cellStyle name="SEM-BPS-headkey" xfId="1336"/>
    <cellStyle name="SEM-BPS-input-on" xfId="1337"/>
    <cellStyle name="SEM-BPS-key" xfId="1338"/>
    <cellStyle name="SEM-BPS-sub1" xfId="1339"/>
    <cellStyle name="SEM-BPS-sub2" xfId="1340"/>
    <cellStyle name="SEM-BPS-total" xfId="1341"/>
    <cellStyle name="Sheet Title" xfId="1342"/>
    <cellStyle name="st1" xfId="1343"/>
    <cellStyle name="Standard_NEGS" xfId="1344"/>
    <cellStyle name="Style 1" xfId="1345"/>
    <cellStyle name="Table Head" xfId="1346"/>
    <cellStyle name="Table Head Aligned" xfId="1347"/>
    <cellStyle name="Table Head Blue" xfId="1348"/>
    <cellStyle name="Table Head Green" xfId="1349"/>
    <cellStyle name="Table Head_Val_Sum_Graph" xfId="1350"/>
    <cellStyle name="Table Heading" xfId="1351"/>
    <cellStyle name="Table Heading 2" xfId="1352"/>
    <cellStyle name="Table Heading_46EP.2011(v2.0)" xfId="6622"/>
    <cellStyle name="Table Text" xfId="1353"/>
    <cellStyle name="Table Title" xfId="1354"/>
    <cellStyle name="Table Units" xfId="1355"/>
    <cellStyle name="Table_Header" xfId="1356"/>
    <cellStyle name="Text" xfId="1357"/>
    <cellStyle name="Text 1" xfId="1358"/>
    <cellStyle name="Text Head" xfId="1359"/>
    <cellStyle name="Text Head 1" xfId="1360"/>
    <cellStyle name="Text Head_Б4-УТВЕРЖДЕНО" xfId="1361"/>
    <cellStyle name="Text_Б4-УТВЕРЖДЕНО" xfId="1362"/>
    <cellStyle name="Title" xfId="1363"/>
    <cellStyle name="Total" xfId="1364"/>
    <cellStyle name="Total 2" xfId="6623"/>
    <cellStyle name="TotalCurrency" xfId="1365"/>
    <cellStyle name="Underline_Single" xfId="1366"/>
    <cellStyle name="Unit" xfId="1367"/>
    <cellStyle name="Warning Text" xfId="1368"/>
    <cellStyle name="year" xfId="1369"/>
    <cellStyle name="Акцент1 10" xfId="6624"/>
    <cellStyle name="Акцент1 10 10" xfId="6625"/>
    <cellStyle name="Акцент1 10 11" xfId="6626"/>
    <cellStyle name="Акцент1 10 12" xfId="6627"/>
    <cellStyle name="Акцент1 10 13" xfId="6628"/>
    <cellStyle name="Акцент1 10 2" xfId="6629"/>
    <cellStyle name="Акцент1 10 3" xfId="6630"/>
    <cellStyle name="Акцент1 10 4" xfId="6631"/>
    <cellStyle name="Акцент1 10 5" xfId="6632"/>
    <cellStyle name="Акцент1 10 6" xfId="6633"/>
    <cellStyle name="Акцент1 10 7" xfId="6634"/>
    <cellStyle name="Акцент1 10 8" xfId="6635"/>
    <cellStyle name="Акцент1 10 9" xfId="6636"/>
    <cellStyle name="Акцент1 11" xfId="6637"/>
    <cellStyle name="Акцент1 11 2" xfId="6638"/>
    <cellStyle name="Акцент1 11 3" xfId="6639"/>
    <cellStyle name="Акцент1 11 4" xfId="6640"/>
    <cellStyle name="Акцент1 12" xfId="6641"/>
    <cellStyle name="Акцент1 12 2" xfId="6642"/>
    <cellStyle name="Акцент1 12 3" xfId="6643"/>
    <cellStyle name="Акцент1 12 4" xfId="6644"/>
    <cellStyle name="Акцент1 13" xfId="6645"/>
    <cellStyle name="Акцент1 13 2" xfId="6646"/>
    <cellStyle name="Акцент1 13 3" xfId="6647"/>
    <cellStyle name="Акцент1 13 4" xfId="6648"/>
    <cellStyle name="Акцент1 14" xfId="6649"/>
    <cellStyle name="Акцент1 14 2" xfId="6650"/>
    <cellStyle name="Акцент1 14 3" xfId="6651"/>
    <cellStyle name="Акцент1 14 4" xfId="6652"/>
    <cellStyle name="Акцент1 15" xfId="6653"/>
    <cellStyle name="Акцент1 15 2" xfId="6654"/>
    <cellStyle name="Акцент1 15 3" xfId="6655"/>
    <cellStyle name="Акцент1 15 4" xfId="6656"/>
    <cellStyle name="Акцент1 16" xfId="6657"/>
    <cellStyle name="Акцент1 16 2" xfId="6658"/>
    <cellStyle name="Акцент1 16 3" xfId="6659"/>
    <cellStyle name="Акцент1 16 4" xfId="6660"/>
    <cellStyle name="Акцент1 17" xfId="6661"/>
    <cellStyle name="Акцент1 17 2" xfId="6662"/>
    <cellStyle name="Акцент1 17 3" xfId="6663"/>
    <cellStyle name="Акцент1 17 4" xfId="6664"/>
    <cellStyle name="Акцент1 18" xfId="6665"/>
    <cellStyle name="Акцент1 18 2" xfId="6666"/>
    <cellStyle name="Акцент1 18 3" xfId="6667"/>
    <cellStyle name="Акцент1 18 4" xfId="6668"/>
    <cellStyle name="Акцент1 19" xfId="6669"/>
    <cellStyle name="Акцент1 19 2" xfId="6670"/>
    <cellStyle name="Акцент1 19 3" xfId="6671"/>
    <cellStyle name="Акцент1 19 4" xfId="6672"/>
    <cellStyle name="Акцент1 2" xfId="1370"/>
    <cellStyle name="Акцент1 2 10" xfId="6673"/>
    <cellStyle name="Акцент1 2 11" xfId="6674"/>
    <cellStyle name="Акцент1 2 12" xfId="6675"/>
    <cellStyle name="Акцент1 2 13" xfId="6676"/>
    <cellStyle name="Акцент1 2 14" xfId="6677"/>
    <cellStyle name="Акцент1 2 15" xfId="6678"/>
    <cellStyle name="Акцент1 2 16" xfId="6679"/>
    <cellStyle name="Акцент1 2 17" xfId="6680"/>
    <cellStyle name="Акцент1 2 18" xfId="6681"/>
    <cellStyle name="Акцент1 2 19" xfId="6682"/>
    <cellStyle name="Акцент1 2 2" xfId="1371"/>
    <cellStyle name="Акцент1 2 20" xfId="6683"/>
    <cellStyle name="Акцент1 2 21" xfId="6684"/>
    <cellStyle name="Акцент1 2 22" xfId="6685"/>
    <cellStyle name="Акцент1 2 23" xfId="6686"/>
    <cellStyle name="Акцент1 2 24" xfId="6687"/>
    <cellStyle name="Акцент1 2 25" xfId="6688"/>
    <cellStyle name="Акцент1 2 26" xfId="6689"/>
    <cellStyle name="Акцент1 2 3" xfId="6690"/>
    <cellStyle name="Акцент1 2 4" xfId="6691"/>
    <cellStyle name="Акцент1 2 5" xfId="6692"/>
    <cellStyle name="Акцент1 2 6" xfId="6693"/>
    <cellStyle name="Акцент1 2 7" xfId="6694"/>
    <cellStyle name="Акцент1 2 8" xfId="6695"/>
    <cellStyle name="Акцент1 2 9" xfId="6696"/>
    <cellStyle name="Акцент1 20" xfId="6697"/>
    <cellStyle name="Акцент1 20 2" xfId="6698"/>
    <cellStyle name="Акцент1 20 3" xfId="6699"/>
    <cellStyle name="Акцент1 20 4" xfId="6700"/>
    <cellStyle name="Акцент1 21" xfId="6701"/>
    <cellStyle name="Акцент1 21 2" xfId="6702"/>
    <cellStyle name="Акцент1 21 3" xfId="6703"/>
    <cellStyle name="Акцент1 21 4" xfId="6704"/>
    <cellStyle name="Акцент1 22" xfId="6705"/>
    <cellStyle name="Акцент1 22 2" xfId="6706"/>
    <cellStyle name="Акцент1 22 3" xfId="6707"/>
    <cellStyle name="Акцент1 22 4" xfId="6708"/>
    <cellStyle name="Акцент1 23" xfId="6709"/>
    <cellStyle name="Акцент1 24" xfId="6710"/>
    <cellStyle name="Акцент1 25" xfId="6711"/>
    <cellStyle name="Акцент1 26" xfId="6712"/>
    <cellStyle name="Акцент1 27" xfId="6713"/>
    <cellStyle name="Акцент1 28" xfId="6714"/>
    <cellStyle name="Акцент1 29" xfId="6715"/>
    <cellStyle name="Акцент1 3" xfId="1372"/>
    <cellStyle name="Акцент1 3 10" xfId="6716"/>
    <cellStyle name="Акцент1 3 11" xfId="6717"/>
    <cellStyle name="Акцент1 3 12" xfId="6718"/>
    <cellStyle name="Акцент1 3 13" xfId="6719"/>
    <cellStyle name="Акцент1 3 14" xfId="6720"/>
    <cellStyle name="Акцент1 3 15" xfId="6721"/>
    <cellStyle name="Акцент1 3 16" xfId="6722"/>
    <cellStyle name="Акцент1 3 17" xfId="6723"/>
    <cellStyle name="Акцент1 3 18" xfId="6724"/>
    <cellStyle name="Акцент1 3 19" xfId="6725"/>
    <cellStyle name="Акцент1 3 2" xfId="1373"/>
    <cellStyle name="Акцент1 3 20" xfId="6726"/>
    <cellStyle name="Акцент1 3 21" xfId="6727"/>
    <cellStyle name="Акцент1 3 22" xfId="6728"/>
    <cellStyle name="Акцент1 3 23" xfId="6729"/>
    <cellStyle name="Акцент1 3 24" xfId="6730"/>
    <cellStyle name="Акцент1 3 25" xfId="6731"/>
    <cellStyle name="Акцент1 3 26" xfId="6732"/>
    <cellStyle name="Акцент1 3 3" xfId="6733"/>
    <cellStyle name="Акцент1 3 4" xfId="6734"/>
    <cellStyle name="Акцент1 3 5" xfId="6735"/>
    <cellStyle name="Акцент1 3 6" xfId="6736"/>
    <cellStyle name="Акцент1 3 7" xfId="6737"/>
    <cellStyle name="Акцент1 3 8" xfId="6738"/>
    <cellStyle name="Акцент1 3 9" xfId="6739"/>
    <cellStyle name="Акцент1 30" xfId="6740"/>
    <cellStyle name="Акцент1 31" xfId="6741"/>
    <cellStyle name="Акцент1 32" xfId="6742"/>
    <cellStyle name="Акцент1 33" xfId="6743"/>
    <cellStyle name="Акцент1 34" xfId="6744"/>
    <cellStyle name="Акцент1 35" xfId="6745"/>
    <cellStyle name="Акцент1 36" xfId="6746"/>
    <cellStyle name="Акцент1 37" xfId="6747"/>
    <cellStyle name="Акцент1 38" xfId="6748"/>
    <cellStyle name="Акцент1 39" xfId="6749"/>
    <cellStyle name="Акцент1 4" xfId="1374"/>
    <cellStyle name="Акцент1 4 10" xfId="6750"/>
    <cellStyle name="Акцент1 4 11" xfId="6751"/>
    <cellStyle name="Акцент1 4 12" xfId="6752"/>
    <cellStyle name="Акцент1 4 13" xfId="6753"/>
    <cellStyle name="Акцент1 4 14" xfId="6754"/>
    <cellStyle name="Акцент1 4 2" xfId="1375"/>
    <cellStyle name="Акцент1 4 3" xfId="6755"/>
    <cellStyle name="Акцент1 4 4" xfId="6756"/>
    <cellStyle name="Акцент1 4 5" xfId="6757"/>
    <cellStyle name="Акцент1 4 6" xfId="6758"/>
    <cellStyle name="Акцент1 4 7" xfId="6759"/>
    <cellStyle name="Акцент1 4 8" xfId="6760"/>
    <cellStyle name="Акцент1 4 9" xfId="6761"/>
    <cellStyle name="Акцент1 40" xfId="6762"/>
    <cellStyle name="Акцент1 41" xfId="6763"/>
    <cellStyle name="Акцент1 42" xfId="6764"/>
    <cellStyle name="Акцент1 43" xfId="6765"/>
    <cellStyle name="Акцент1 44" xfId="6766"/>
    <cellStyle name="Акцент1 45" xfId="6767"/>
    <cellStyle name="Акцент1 46" xfId="6768"/>
    <cellStyle name="Акцент1 47" xfId="6769"/>
    <cellStyle name="Акцент1 48" xfId="6770"/>
    <cellStyle name="Акцент1 49" xfId="6771"/>
    <cellStyle name="Акцент1 5" xfId="1376"/>
    <cellStyle name="Акцент1 5 10" xfId="6772"/>
    <cellStyle name="Акцент1 5 11" xfId="6773"/>
    <cellStyle name="Акцент1 5 12" xfId="6774"/>
    <cellStyle name="Акцент1 5 13" xfId="6775"/>
    <cellStyle name="Акцент1 5 14" xfId="6776"/>
    <cellStyle name="Акцент1 5 2" xfId="1377"/>
    <cellStyle name="Акцент1 5 3" xfId="6777"/>
    <cellStyle name="Акцент1 5 4" xfId="6778"/>
    <cellStyle name="Акцент1 5 5" xfId="6779"/>
    <cellStyle name="Акцент1 5 6" xfId="6780"/>
    <cellStyle name="Акцент1 5 7" xfId="6781"/>
    <cellStyle name="Акцент1 5 8" xfId="6782"/>
    <cellStyle name="Акцент1 5 9" xfId="6783"/>
    <cellStyle name="Акцент1 50" xfId="6784"/>
    <cellStyle name="Акцент1 51" xfId="6785"/>
    <cellStyle name="Акцент1 52" xfId="6786"/>
    <cellStyle name="Акцент1 53" xfId="6787"/>
    <cellStyle name="Акцент1 54" xfId="6788"/>
    <cellStyle name="Акцент1 55" xfId="6789"/>
    <cellStyle name="Акцент1 56" xfId="6790"/>
    <cellStyle name="Акцент1 57" xfId="6791"/>
    <cellStyle name="Акцент1 58" xfId="6792"/>
    <cellStyle name="Акцент1 59" xfId="6793"/>
    <cellStyle name="Акцент1 6" xfId="1378"/>
    <cellStyle name="Акцент1 6 10" xfId="6794"/>
    <cellStyle name="Акцент1 6 11" xfId="6795"/>
    <cellStyle name="Акцент1 6 12" xfId="6796"/>
    <cellStyle name="Акцент1 6 13" xfId="6797"/>
    <cellStyle name="Акцент1 6 14" xfId="6798"/>
    <cellStyle name="Акцент1 6 2" xfId="1379"/>
    <cellStyle name="Акцент1 6 3" xfId="6799"/>
    <cellStyle name="Акцент1 6 4" xfId="6800"/>
    <cellStyle name="Акцент1 6 5" xfId="6801"/>
    <cellStyle name="Акцент1 6 6" xfId="6802"/>
    <cellStyle name="Акцент1 6 7" xfId="6803"/>
    <cellStyle name="Акцент1 6 8" xfId="6804"/>
    <cellStyle name="Акцент1 6 9" xfId="6805"/>
    <cellStyle name="Акцент1 60" xfId="6806"/>
    <cellStyle name="Акцент1 61" xfId="6807"/>
    <cellStyle name="Акцент1 62" xfId="6808"/>
    <cellStyle name="Акцент1 63" xfId="6809"/>
    <cellStyle name="Акцент1 64" xfId="6810"/>
    <cellStyle name="Акцент1 65" xfId="6811"/>
    <cellStyle name="Акцент1 66" xfId="6812"/>
    <cellStyle name="Акцент1 67" xfId="6813"/>
    <cellStyle name="Акцент1 7" xfId="1380"/>
    <cellStyle name="Акцент1 7 10" xfId="6814"/>
    <cellStyle name="Акцент1 7 11" xfId="6815"/>
    <cellStyle name="Акцент1 7 12" xfId="6816"/>
    <cellStyle name="Акцент1 7 13" xfId="6817"/>
    <cellStyle name="Акцент1 7 14" xfId="6818"/>
    <cellStyle name="Акцент1 7 2" xfId="1381"/>
    <cellStyle name="Акцент1 7 3" xfId="6819"/>
    <cellStyle name="Акцент1 7 4" xfId="6820"/>
    <cellStyle name="Акцент1 7 5" xfId="6821"/>
    <cellStyle name="Акцент1 7 6" xfId="6822"/>
    <cellStyle name="Акцент1 7 7" xfId="6823"/>
    <cellStyle name="Акцент1 7 8" xfId="6824"/>
    <cellStyle name="Акцент1 7 9" xfId="6825"/>
    <cellStyle name="Акцент1 8" xfId="1382"/>
    <cellStyle name="Акцент1 8 10" xfId="6826"/>
    <cellStyle name="Акцент1 8 11" xfId="6827"/>
    <cellStyle name="Акцент1 8 12" xfId="6828"/>
    <cellStyle name="Акцент1 8 13" xfId="6829"/>
    <cellStyle name="Акцент1 8 14" xfId="6830"/>
    <cellStyle name="Акцент1 8 2" xfId="1383"/>
    <cellStyle name="Акцент1 8 3" xfId="6831"/>
    <cellStyle name="Акцент1 8 4" xfId="6832"/>
    <cellStyle name="Акцент1 8 5" xfId="6833"/>
    <cellStyle name="Акцент1 8 6" xfId="6834"/>
    <cellStyle name="Акцент1 8 7" xfId="6835"/>
    <cellStyle name="Акцент1 8 8" xfId="6836"/>
    <cellStyle name="Акцент1 8 9" xfId="6837"/>
    <cellStyle name="Акцент1 9" xfId="1384"/>
    <cellStyle name="Акцент1 9 10" xfId="6838"/>
    <cellStyle name="Акцент1 9 11" xfId="6839"/>
    <cellStyle name="Акцент1 9 12" xfId="6840"/>
    <cellStyle name="Акцент1 9 13" xfId="6841"/>
    <cellStyle name="Акцент1 9 14" xfId="6842"/>
    <cellStyle name="Акцент1 9 2" xfId="1385"/>
    <cellStyle name="Акцент1 9 3" xfId="6843"/>
    <cellStyle name="Акцент1 9 4" xfId="6844"/>
    <cellStyle name="Акцент1 9 5" xfId="6845"/>
    <cellStyle name="Акцент1 9 6" xfId="6846"/>
    <cellStyle name="Акцент1 9 7" xfId="6847"/>
    <cellStyle name="Акцент1 9 8" xfId="6848"/>
    <cellStyle name="Акцент1 9 9" xfId="6849"/>
    <cellStyle name="Акцент2 10" xfId="6850"/>
    <cellStyle name="Акцент2 10 10" xfId="6851"/>
    <cellStyle name="Акцент2 10 11" xfId="6852"/>
    <cellStyle name="Акцент2 10 12" xfId="6853"/>
    <cellStyle name="Акцент2 10 13" xfId="6854"/>
    <cellStyle name="Акцент2 10 2" xfId="6855"/>
    <cellStyle name="Акцент2 10 3" xfId="6856"/>
    <cellStyle name="Акцент2 10 4" xfId="6857"/>
    <cellStyle name="Акцент2 10 5" xfId="6858"/>
    <cellStyle name="Акцент2 10 6" xfId="6859"/>
    <cellStyle name="Акцент2 10 7" xfId="6860"/>
    <cellStyle name="Акцент2 10 8" xfId="6861"/>
    <cellStyle name="Акцент2 10 9" xfId="6862"/>
    <cellStyle name="Акцент2 11" xfId="6863"/>
    <cellStyle name="Акцент2 11 2" xfId="6864"/>
    <cellStyle name="Акцент2 11 3" xfId="6865"/>
    <cellStyle name="Акцент2 11 4" xfId="6866"/>
    <cellStyle name="Акцент2 12" xfId="6867"/>
    <cellStyle name="Акцент2 12 2" xfId="6868"/>
    <cellStyle name="Акцент2 12 3" xfId="6869"/>
    <cellStyle name="Акцент2 12 4" xfId="6870"/>
    <cellStyle name="Акцент2 13" xfId="6871"/>
    <cellStyle name="Акцент2 13 2" xfId="6872"/>
    <cellStyle name="Акцент2 13 3" xfId="6873"/>
    <cellStyle name="Акцент2 13 4" xfId="6874"/>
    <cellStyle name="Акцент2 14" xfId="6875"/>
    <cellStyle name="Акцент2 14 2" xfId="6876"/>
    <cellStyle name="Акцент2 14 3" xfId="6877"/>
    <cellStyle name="Акцент2 14 4" xfId="6878"/>
    <cellStyle name="Акцент2 15" xfId="6879"/>
    <cellStyle name="Акцент2 15 2" xfId="6880"/>
    <cellStyle name="Акцент2 15 3" xfId="6881"/>
    <cellStyle name="Акцент2 15 4" xfId="6882"/>
    <cellStyle name="Акцент2 16" xfId="6883"/>
    <cellStyle name="Акцент2 16 2" xfId="6884"/>
    <cellStyle name="Акцент2 16 3" xfId="6885"/>
    <cellStyle name="Акцент2 16 4" xfId="6886"/>
    <cellStyle name="Акцент2 17" xfId="6887"/>
    <cellStyle name="Акцент2 17 2" xfId="6888"/>
    <cellStyle name="Акцент2 17 3" xfId="6889"/>
    <cellStyle name="Акцент2 17 4" xfId="6890"/>
    <cellStyle name="Акцент2 18" xfId="6891"/>
    <cellStyle name="Акцент2 18 2" xfId="6892"/>
    <cellStyle name="Акцент2 18 3" xfId="6893"/>
    <cellStyle name="Акцент2 18 4" xfId="6894"/>
    <cellStyle name="Акцент2 19" xfId="6895"/>
    <cellStyle name="Акцент2 19 2" xfId="6896"/>
    <cellStyle name="Акцент2 19 3" xfId="6897"/>
    <cellStyle name="Акцент2 19 4" xfId="6898"/>
    <cellStyle name="Акцент2 2" xfId="1386"/>
    <cellStyle name="Акцент2 2 10" xfId="6899"/>
    <cellStyle name="Акцент2 2 11" xfId="6900"/>
    <cellStyle name="Акцент2 2 12" xfId="6901"/>
    <cellStyle name="Акцент2 2 13" xfId="6902"/>
    <cellStyle name="Акцент2 2 14" xfId="6903"/>
    <cellStyle name="Акцент2 2 15" xfId="6904"/>
    <cellStyle name="Акцент2 2 16" xfId="6905"/>
    <cellStyle name="Акцент2 2 17" xfId="6906"/>
    <cellStyle name="Акцент2 2 18" xfId="6907"/>
    <cellStyle name="Акцент2 2 19" xfId="6908"/>
    <cellStyle name="Акцент2 2 2" xfId="1387"/>
    <cellStyle name="Акцент2 2 2 2" xfId="6909"/>
    <cellStyle name="Акцент2 2 2 3" xfId="6910"/>
    <cellStyle name="Акцент2 2 2 4" xfId="6911"/>
    <cellStyle name="Акцент2 2 20" xfId="6912"/>
    <cellStyle name="Акцент2 2 21" xfId="6913"/>
    <cellStyle name="Акцент2 2 22" xfId="6914"/>
    <cellStyle name="Акцент2 2 23" xfId="6915"/>
    <cellStyle name="Акцент2 2 24" xfId="6916"/>
    <cellStyle name="Акцент2 2 25" xfId="6917"/>
    <cellStyle name="Акцент2 2 26" xfId="6918"/>
    <cellStyle name="Акцент2 2 27" xfId="6919"/>
    <cellStyle name="Акцент2 2 28" xfId="6920"/>
    <cellStyle name="Акцент2 2 29" xfId="6921"/>
    <cellStyle name="Акцент2 2 3" xfId="6922"/>
    <cellStyle name="Акцент2 2 30" xfId="6923"/>
    <cellStyle name="Акцент2 2 31" xfId="6924"/>
    <cellStyle name="Акцент2 2 32" xfId="6925"/>
    <cellStyle name="Акцент2 2 33" xfId="6926"/>
    <cellStyle name="Акцент2 2 34" xfId="6927"/>
    <cellStyle name="Акцент2 2 35" xfId="6928"/>
    <cellStyle name="Акцент2 2 36" xfId="6929"/>
    <cellStyle name="Акцент2 2 37" xfId="6930"/>
    <cellStyle name="Акцент2 2 38" xfId="6931"/>
    <cellStyle name="Акцент2 2 39" xfId="6932"/>
    <cellStyle name="Акцент2 2 4" xfId="6933"/>
    <cellStyle name="Акцент2 2 40" xfId="6934"/>
    <cellStyle name="Акцент2 2 41" xfId="6935"/>
    <cellStyle name="Акцент2 2 42" xfId="6936"/>
    <cellStyle name="Акцент2 2 43" xfId="6937"/>
    <cellStyle name="Акцент2 2 44" xfId="6938"/>
    <cellStyle name="Акцент2 2 45" xfId="6939"/>
    <cellStyle name="Акцент2 2 46" xfId="6940"/>
    <cellStyle name="Акцент2 2 47" xfId="6941"/>
    <cellStyle name="Акцент2 2 48" xfId="6942"/>
    <cellStyle name="Акцент2 2 49" xfId="6943"/>
    <cellStyle name="Акцент2 2 5" xfId="6944"/>
    <cellStyle name="Акцент2 2 50" xfId="6945"/>
    <cellStyle name="Акцент2 2 51" xfId="6946"/>
    <cellStyle name="Акцент2 2 52" xfId="6947"/>
    <cellStyle name="Акцент2 2 53" xfId="6948"/>
    <cellStyle name="Акцент2 2 54" xfId="6949"/>
    <cellStyle name="Акцент2 2 55" xfId="6950"/>
    <cellStyle name="Акцент2 2 56" xfId="6951"/>
    <cellStyle name="Акцент2 2 57" xfId="6952"/>
    <cellStyle name="Акцент2 2 58" xfId="6953"/>
    <cellStyle name="Акцент2 2 59" xfId="6954"/>
    <cellStyle name="Акцент2 2 6" xfId="6955"/>
    <cellStyle name="Акцент2 2 60" xfId="6956"/>
    <cellStyle name="Акцент2 2 61" xfId="6957"/>
    <cellStyle name="Акцент2 2 62" xfId="6958"/>
    <cellStyle name="Акцент2 2 63" xfId="6959"/>
    <cellStyle name="Акцент2 2 64" xfId="6960"/>
    <cellStyle name="Акцент2 2 65" xfId="6961"/>
    <cellStyle name="Акцент2 2 66" xfId="6962"/>
    <cellStyle name="Акцент2 2 67" xfId="6963"/>
    <cellStyle name="Акцент2 2 68" xfId="6964"/>
    <cellStyle name="Акцент2 2 7" xfId="6965"/>
    <cellStyle name="Акцент2 2 8" xfId="6966"/>
    <cellStyle name="Акцент2 2 9" xfId="6967"/>
    <cellStyle name="Акцент2 20" xfId="6968"/>
    <cellStyle name="Акцент2 20 2" xfId="6969"/>
    <cellStyle name="Акцент2 20 3" xfId="6970"/>
    <cellStyle name="Акцент2 20 4" xfId="6971"/>
    <cellStyle name="Акцент2 21" xfId="6972"/>
    <cellStyle name="Акцент2 21 2" xfId="6973"/>
    <cellStyle name="Акцент2 21 3" xfId="6974"/>
    <cellStyle name="Акцент2 21 4" xfId="6975"/>
    <cellStyle name="Акцент2 22" xfId="6976"/>
    <cellStyle name="Акцент2 22 2" xfId="6977"/>
    <cellStyle name="Акцент2 22 3" xfId="6978"/>
    <cellStyle name="Акцент2 22 4" xfId="6979"/>
    <cellStyle name="Акцент2 23" xfId="6980"/>
    <cellStyle name="Акцент2 24" xfId="6981"/>
    <cellStyle name="Акцент2 25" xfId="6982"/>
    <cellStyle name="Акцент2 26" xfId="6983"/>
    <cellStyle name="Акцент2 27" xfId="6984"/>
    <cellStyle name="Акцент2 28" xfId="6985"/>
    <cellStyle name="Акцент2 29" xfId="6986"/>
    <cellStyle name="Акцент2 3" xfId="1388"/>
    <cellStyle name="Акцент2 3 10" xfId="6987"/>
    <cellStyle name="Акцент2 3 11" xfId="6988"/>
    <cellStyle name="Акцент2 3 12" xfId="6989"/>
    <cellStyle name="Акцент2 3 13" xfId="6990"/>
    <cellStyle name="Акцент2 3 14" xfId="6991"/>
    <cellStyle name="Акцент2 3 15" xfId="6992"/>
    <cellStyle name="Акцент2 3 16" xfId="6993"/>
    <cellStyle name="Акцент2 3 17" xfId="6994"/>
    <cellStyle name="Акцент2 3 18" xfId="6995"/>
    <cellStyle name="Акцент2 3 19" xfId="6996"/>
    <cellStyle name="Акцент2 3 2" xfId="1389"/>
    <cellStyle name="Акцент2 3 2 2" xfId="6997"/>
    <cellStyle name="Акцент2 3 2 3" xfId="6998"/>
    <cellStyle name="Акцент2 3 2 4" xfId="6999"/>
    <cellStyle name="Акцент2 3 20" xfId="7000"/>
    <cellStyle name="Акцент2 3 21" xfId="7001"/>
    <cellStyle name="Акцент2 3 22" xfId="7002"/>
    <cellStyle name="Акцент2 3 23" xfId="7003"/>
    <cellStyle name="Акцент2 3 24" xfId="7004"/>
    <cellStyle name="Акцент2 3 25" xfId="7005"/>
    <cellStyle name="Акцент2 3 26" xfId="7006"/>
    <cellStyle name="Акцент2 3 27" xfId="7007"/>
    <cellStyle name="Акцент2 3 28" xfId="7008"/>
    <cellStyle name="Акцент2 3 29" xfId="7009"/>
    <cellStyle name="Акцент2 3 3" xfId="7010"/>
    <cellStyle name="Акцент2 3 30" xfId="7011"/>
    <cellStyle name="Акцент2 3 31" xfId="7012"/>
    <cellStyle name="Акцент2 3 32" xfId="7013"/>
    <cellStyle name="Акцент2 3 33" xfId="7014"/>
    <cellStyle name="Акцент2 3 34" xfId="7015"/>
    <cellStyle name="Акцент2 3 35" xfId="7016"/>
    <cellStyle name="Акцент2 3 36" xfId="7017"/>
    <cellStyle name="Акцент2 3 37" xfId="7018"/>
    <cellStyle name="Акцент2 3 38" xfId="7019"/>
    <cellStyle name="Акцент2 3 39" xfId="7020"/>
    <cellStyle name="Акцент2 3 4" xfId="7021"/>
    <cellStyle name="Акцент2 3 40" xfId="7022"/>
    <cellStyle name="Акцент2 3 41" xfId="7023"/>
    <cellStyle name="Акцент2 3 42" xfId="7024"/>
    <cellStyle name="Акцент2 3 43" xfId="7025"/>
    <cellStyle name="Акцент2 3 44" xfId="7026"/>
    <cellStyle name="Акцент2 3 45" xfId="7027"/>
    <cellStyle name="Акцент2 3 46" xfId="7028"/>
    <cellStyle name="Акцент2 3 47" xfId="7029"/>
    <cellStyle name="Акцент2 3 48" xfId="7030"/>
    <cellStyle name="Акцент2 3 49" xfId="7031"/>
    <cellStyle name="Акцент2 3 5" xfId="7032"/>
    <cellStyle name="Акцент2 3 50" xfId="7033"/>
    <cellStyle name="Акцент2 3 51" xfId="7034"/>
    <cellStyle name="Акцент2 3 52" xfId="7035"/>
    <cellStyle name="Акцент2 3 53" xfId="7036"/>
    <cellStyle name="Акцент2 3 54" xfId="7037"/>
    <cellStyle name="Акцент2 3 55" xfId="7038"/>
    <cellStyle name="Акцент2 3 56" xfId="7039"/>
    <cellStyle name="Акцент2 3 57" xfId="7040"/>
    <cellStyle name="Акцент2 3 58" xfId="7041"/>
    <cellStyle name="Акцент2 3 59" xfId="7042"/>
    <cellStyle name="Акцент2 3 6" xfId="7043"/>
    <cellStyle name="Акцент2 3 60" xfId="7044"/>
    <cellStyle name="Акцент2 3 61" xfId="7045"/>
    <cellStyle name="Акцент2 3 62" xfId="7046"/>
    <cellStyle name="Акцент2 3 63" xfId="7047"/>
    <cellStyle name="Акцент2 3 64" xfId="7048"/>
    <cellStyle name="Акцент2 3 65" xfId="7049"/>
    <cellStyle name="Акцент2 3 66" xfId="7050"/>
    <cellStyle name="Акцент2 3 67" xfId="7051"/>
    <cellStyle name="Акцент2 3 68" xfId="7052"/>
    <cellStyle name="Акцент2 3 7" xfId="7053"/>
    <cellStyle name="Акцент2 3 8" xfId="7054"/>
    <cellStyle name="Акцент2 3 9" xfId="7055"/>
    <cellStyle name="Акцент2 30" xfId="7056"/>
    <cellStyle name="Акцент2 31" xfId="7057"/>
    <cellStyle name="Акцент2 32" xfId="7058"/>
    <cellStyle name="Акцент2 33" xfId="7059"/>
    <cellStyle name="Акцент2 34" xfId="7060"/>
    <cellStyle name="Акцент2 35" xfId="7061"/>
    <cellStyle name="Акцент2 36" xfId="7062"/>
    <cellStyle name="Акцент2 37" xfId="7063"/>
    <cellStyle name="Акцент2 38" xfId="7064"/>
    <cellStyle name="Акцент2 39" xfId="7065"/>
    <cellStyle name="Акцент2 4" xfId="1390"/>
    <cellStyle name="Акцент2 4 10" xfId="7066"/>
    <cellStyle name="Акцент2 4 11" xfId="7067"/>
    <cellStyle name="Акцент2 4 12" xfId="7068"/>
    <cellStyle name="Акцент2 4 13" xfId="7069"/>
    <cellStyle name="Акцент2 4 14" xfId="7070"/>
    <cellStyle name="Акцент2 4 15" xfId="7071"/>
    <cellStyle name="Акцент2 4 2" xfId="1391"/>
    <cellStyle name="Акцент2 4 2 2" xfId="7072"/>
    <cellStyle name="Акцент2 4 3" xfId="7073"/>
    <cellStyle name="Акцент2 4 4" xfId="7074"/>
    <cellStyle name="Акцент2 4 5" xfId="7075"/>
    <cellStyle name="Акцент2 4 6" xfId="7076"/>
    <cellStyle name="Акцент2 4 7" xfId="7077"/>
    <cellStyle name="Акцент2 4 8" xfId="7078"/>
    <cellStyle name="Акцент2 4 9" xfId="7079"/>
    <cellStyle name="Акцент2 40" xfId="7080"/>
    <cellStyle name="Акцент2 41" xfId="7081"/>
    <cellStyle name="Акцент2 42" xfId="7082"/>
    <cellStyle name="Акцент2 43" xfId="7083"/>
    <cellStyle name="Акцент2 44" xfId="7084"/>
    <cellStyle name="Акцент2 45" xfId="7085"/>
    <cellStyle name="Акцент2 46" xfId="7086"/>
    <cellStyle name="Акцент2 47" xfId="7087"/>
    <cellStyle name="Акцент2 48" xfId="7088"/>
    <cellStyle name="Акцент2 49" xfId="7089"/>
    <cellStyle name="Акцент2 5" xfId="1392"/>
    <cellStyle name="Акцент2 5 10" xfId="7090"/>
    <cellStyle name="Акцент2 5 11" xfId="7091"/>
    <cellStyle name="Акцент2 5 12" xfId="7092"/>
    <cellStyle name="Акцент2 5 13" xfId="7093"/>
    <cellStyle name="Акцент2 5 14" xfId="7094"/>
    <cellStyle name="Акцент2 5 15" xfId="7095"/>
    <cellStyle name="Акцент2 5 2" xfId="1393"/>
    <cellStyle name="Акцент2 5 2 2" xfId="7096"/>
    <cellStyle name="Акцент2 5 3" xfId="7097"/>
    <cellStyle name="Акцент2 5 4" xfId="7098"/>
    <cellStyle name="Акцент2 5 5" xfId="7099"/>
    <cellStyle name="Акцент2 5 6" xfId="7100"/>
    <cellStyle name="Акцент2 5 7" xfId="7101"/>
    <cellStyle name="Акцент2 5 8" xfId="7102"/>
    <cellStyle name="Акцент2 5 9" xfId="7103"/>
    <cellStyle name="Акцент2 50" xfId="7104"/>
    <cellStyle name="Акцент2 51" xfId="7105"/>
    <cellStyle name="Акцент2 52" xfId="7106"/>
    <cellStyle name="Акцент2 53" xfId="7107"/>
    <cellStyle name="Акцент2 54" xfId="7108"/>
    <cellStyle name="Акцент2 55" xfId="7109"/>
    <cellStyle name="Акцент2 56" xfId="7110"/>
    <cellStyle name="Акцент2 57" xfId="7111"/>
    <cellStyle name="Акцент2 58" xfId="7112"/>
    <cellStyle name="Акцент2 59" xfId="7113"/>
    <cellStyle name="Акцент2 6" xfId="1394"/>
    <cellStyle name="Акцент2 6 10" xfId="7114"/>
    <cellStyle name="Акцент2 6 11" xfId="7115"/>
    <cellStyle name="Акцент2 6 12" xfId="7116"/>
    <cellStyle name="Акцент2 6 13" xfId="7117"/>
    <cellStyle name="Акцент2 6 14" xfId="7118"/>
    <cellStyle name="Акцент2 6 15" xfId="7119"/>
    <cellStyle name="Акцент2 6 2" xfId="1395"/>
    <cellStyle name="Акцент2 6 2 2" xfId="7120"/>
    <cellStyle name="Акцент2 6 3" xfId="7121"/>
    <cellStyle name="Акцент2 6 4" xfId="7122"/>
    <cellStyle name="Акцент2 6 5" xfId="7123"/>
    <cellStyle name="Акцент2 6 6" xfId="7124"/>
    <cellStyle name="Акцент2 6 7" xfId="7125"/>
    <cellStyle name="Акцент2 6 8" xfId="7126"/>
    <cellStyle name="Акцент2 6 9" xfId="7127"/>
    <cellStyle name="Акцент2 60" xfId="7128"/>
    <cellStyle name="Акцент2 61" xfId="7129"/>
    <cellStyle name="Акцент2 62" xfId="7130"/>
    <cellStyle name="Акцент2 63" xfId="7131"/>
    <cellStyle name="Акцент2 64" xfId="7132"/>
    <cellStyle name="Акцент2 65" xfId="7133"/>
    <cellStyle name="Акцент2 66" xfId="7134"/>
    <cellStyle name="Акцент2 67" xfId="7135"/>
    <cellStyle name="Акцент2 7" xfId="1396"/>
    <cellStyle name="Акцент2 7 10" xfId="7136"/>
    <cellStyle name="Акцент2 7 11" xfId="7137"/>
    <cellStyle name="Акцент2 7 12" xfId="7138"/>
    <cellStyle name="Акцент2 7 13" xfId="7139"/>
    <cellStyle name="Акцент2 7 14" xfId="7140"/>
    <cellStyle name="Акцент2 7 15" xfId="7141"/>
    <cellStyle name="Акцент2 7 2" xfId="1397"/>
    <cellStyle name="Акцент2 7 2 2" xfId="7142"/>
    <cellStyle name="Акцент2 7 3" xfId="7143"/>
    <cellStyle name="Акцент2 7 4" xfId="7144"/>
    <cellStyle name="Акцент2 7 5" xfId="7145"/>
    <cellStyle name="Акцент2 7 6" xfId="7146"/>
    <cellStyle name="Акцент2 7 7" xfId="7147"/>
    <cellStyle name="Акцент2 7 8" xfId="7148"/>
    <cellStyle name="Акцент2 7 9" xfId="7149"/>
    <cellStyle name="Акцент2 8" xfId="1398"/>
    <cellStyle name="Акцент2 8 10" xfId="7150"/>
    <cellStyle name="Акцент2 8 11" xfId="7151"/>
    <cellStyle name="Акцент2 8 12" xfId="7152"/>
    <cellStyle name="Акцент2 8 13" xfId="7153"/>
    <cellStyle name="Акцент2 8 14" xfId="7154"/>
    <cellStyle name="Акцент2 8 15" xfId="7155"/>
    <cellStyle name="Акцент2 8 2" xfId="1399"/>
    <cellStyle name="Акцент2 8 2 2" xfId="7156"/>
    <cellStyle name="Акцент2 8 3" xfId="7157"/>
    <cellStyle name="Акцент2 8 4" xfId="7158"/>
    <cellStyle name="Акцент2 8 5" xfId="7159"/>
    <cellStyle name="Акцент2 8 6" xfId="7160"/>
    <cellStyle name="Акцент2 8 7" xfId="7161"/>
    <cellStyle name="Акцент2 8 8" xfId="7162"/>
    <cellStyle name="Акцент2 8 9" xfId="7163"/>
    <cellStyle name="Акцент2 9" xfId="1400"/>
    <cellStyle name="Акцент2 9 10" xfId="7164"/>
    <cellStyle name="Акцент2 9 11" xfId="7165"/>
    <cellStyle name="Акцент2 9 12" xfId="7166"/>
    <cellStyle name="Акцент2 9 13" xfId="7167"/>
    <cellStyle name="Акцент2 9 14" xfId="7168"/>
    <cellStyle name="Акцент2 9 15" xfId="7169"/>
    <cellStyle name="Акцент2 9 2" xfId="1401"/>
    <cellStyle name="Акцент2 9 2 2" xfId="7170"/>
    <cellStyle name="Акцент2 9 3" xfId="7171"/>
    <cellStyle name="Акцент2 9 4" xfId="7172"/>
    <cellStyle name="Акцент2 9 5" xfId="7173"/>
    <cellStyle name="Акцент2 9 6" xfId="7174"/>
    <cellStyle name="Акцент2 9 7" xfId="7175"/>
    <cellStyle name="Акцент2 9 8" xfId="7176"/>
    <cellStyle name="Акцент2 9 9" xfId="7177"/>
    <cellStyle name="Акцент3 10" xfId="7178"/>
    <cellStyle name="Акцент3 10 10" xfId="7179"/>
    <cellStyle name="Акцент3 10 11" xfId="7180"/>
    <cellStyle name="Акцент3 10 12" xfId="7181"/>
    <cellStyle name="Акцент3 10 13" xfId="7182"/>
    <cellStyle name="Акцент3 10 2" xfId="7183"/>
    <cellStyle name="Акцент3 10 3" xfId="7184"/>
    <cellStyle name="Акцент3 10 4" xfId="7185"/>
    <cellStyle name="Акцент3 10 5" xfId="7186"/>
    <cellStyle name="Акцент3 10 6" xfId="7187"/>
    <cellStyle name="Акцент3 10 7" xfId="7188"/>
    <cellStyle name="Акцент3 10 8" xfId="7189"/>
    <cellStyle name="Акцент3 10 9" xfId="7190"/>
    <cellStyle name="Акцент3 11" xfId="7191"/>
    <cellStyle name="Акцент3 11 2" xfId="7192"/>
    <cellStyle name="Акцент3 11 3" xfId="7193"/>
    <cellStyle name="Акцент3 11 4" xfId="7194"/>
    <cellStyle name="Акцент3 12" xfId="7195"/>
    <cellStyle name="Акцент3 12 2" xfId="7196"/>
    <cellStyle name="Акцент3 12 3" xfId="7197"/>
    <cellStyle name="Акцент3 12 4" xfId="7198"/>
    <cellStyle name="Акцент3 13" xfId="7199"/>
    <cellStyle name="Акцент3 13 2" xfId="7200"/>
    <cellStyle name="Акцент3 13 3" xfId="7201"/>
    <cellStyle name="Акцент3 13 4" xfId="7202"/>
    <cellStyle name="Акцент3 14" xfId="7203"/>
    <cellStyle name="Акцент3 14 2" xfId="7204"/>
    <cellStyle name="Акцент3 14 3" xfId="7205"/>
    <cellStyle name="Акцент3 14 4" xfId="7206"/>
    <cellStyle name="Акцент3 15" xfId="7207"/>
    <cellStyle name="Акцент3 15 2" xfId="7208"/>
    <cellStyle name="Акцент3 15 3" xfId="7209"/>
    <cellStyle name="Акцент3 15 4" xfId="7210"/>
    <cellStyle name="Акцент3 16" xfId="7211"/>
    <cellStyle name="Акцент3 16 2" xfId="7212"/>
    <cellStyle name="Акцент3 16 3" xfId="7213"/>
    <cellStyle name="Акцент3 16 4" xfId="7214"/>
    <cellStyle name="Акцент3 17" xfId="7215"/>
    <cellStyle name="Акцент3 17 2" xfId="7216"/>
    <cellStyle name="Акцент3 17 3" xfId="7217"/>
    <cellStyle name="Акцент3 17 4" xfId="7218"/>
    <cellStyle name="Акцент3 18" xfId="7219"/>
    <cellStyle name="Акцент3 18 2" xfId="7220"/>
    <cellStyle name="Акцент3 18 3" xfId="7221"/>
    <cellStyle name="Акцент3 18 4" xfId="7222"/>
    <cellStyle name="Акцент3 19" xfId="7223"/>
    <cellStyle name="Акцент3 19 2" xfId="7224"/>
    <cellStyle name="Акцент3 19 3" xfId="7225"/>
    <cellStyle name="Акцент3 19 4" xfId="7226"/>
    <cellStyle name="Акцент3 2" xfId="1402"/>
    <cellStyle name="Акцент3 2 10" xfId="7227"/>
    <cellStyle name="Акцент3 2 11" xfId="7228"/>
    <cellStyle name="Акцент3 2 12" xfId="7229"/>
    <cellStyle name="Акцент3 2 13" xfId="7230"/>
    <cellStyle name="Акцент3 2 14" xfId="7231"/>
    <cellStyle name="Акцент3 2 15" xfId="7232"/>
    <cellStyle name="Акцент3 2 16" xfId="7233"/>
    <cellStyle name="Акцент3 2 17" xfId="7234"/>
    <cellStyle name="Акцент3 2 18" xfId="7235"/>
    <cellStyle name="Акцент3 2 19" xfId="7236"/>
    <cellStyle name="Акцент3 2 2" xfId="1403"/>
    <cellStyle name="Акцент3 2 2 2" xfId="7237"/>
    <cellStyle name="Акцент3 2 2 3" xfId="7238"/>
    <cellStyle name="Акцент3 2 2 4" xfId="7239"/>
    <cellStyle name="Акцент3 2 20" xfId="7240"/>
    <cellStyle name="Акцент3 2 21" xfId="7241"/>
    <cellStyle name="Акцент3 2 22" xfId="7242"/>
    <cellStyle name="Акцент3 2 23" xfId="7243"/>
    <cellStyle name="Акцент3 2 24" xfId="7244"/>
    <cellStyle name="Акцент3 2 25" xfId="7245"/>
    <cellStyle name="Акцент3 2 26" xfId="7246"/>
    <cellStyle name="Акцент3 2 27" xfId="7247"/>
    <cellStyle name="Акцент3 2 28" xfId="7248"/>
    <cellStyle name="Акцент3 2 29" xfId="7249"/>
    <cellStyle name="Акцент3 2 3" xfId="7250"/>
    <cellStyle name="Акцент3 2 30" xfId="7251"/>
    <cellStyle name="Акцент3 2 31" xfId="7252"/>
    <cellStyle name="Акцент3 2 32" xfId="7253"/>
    <cellStyle name="Акцент3 2 33" xfId="7254"/>
    <cellStyle name="Акцент3 2 34" xfId="7255"/>
    <cellStyle name="Акцент3 2 35" xfId="7256"/>
    <cellStyle name="Акцент3 2 36" xfId="7257"/>
    <cellStyle name="Акцент3 2 37" xfId="7258"/>
    <cellStyle name="Акцент3 2 38" xfId="7259"/>
    <cellStyle name="Акцент3 2 39" xfId="7260"/>
    <cellStyle name="Акцент3 2 4" xfId="7261"/>
    <cellStyle name="Акцент3 2 40" xfId="7262"/>
    <cellStyle name="Акцент3 2 41" xfId="7263"/>
    <cellStyle name="Акцент3 2 42" xfId="7264"/>
    <cellStyle name="Акцент3 2 43" xfId="7265"/>
    <cellStyle name="Акцент3 2 44" xfId="7266"/>
    <cellStyle name="Акцент3 2 45" xfId="7267"/>
    <cellStyle name="Акцент3 2 46" xfId="7268"/>
    <cellStyle name="Акцент3 2 47" xfId="7269"/>
    <cellStyle name="Акцент3 2 48" xfId="7270"/>
    <cellStyle name="Акцент3 2 49" xfId="7271"/>
    <cellStyle name="Акцент3 2 5" xfId="7272"/>
    <cellStyle name="Акцент3 2 50" xfId="7273"/>
    <cellStyle name="Акцент3 2 51" xfId="7274"/>
    <cellStyle name="Акцент3 2 52" xfId="7275"/>
    <cellStyle name="Акцент3 2 53" xfId="7276"/>
    <cellStyle name="Акцент3 2 54" xfId="7277"/>
    <cellStyle name="Акцент3 2 55" xfId="7278"/>
    <cellStyle name="Акцент3 2 56" xfId="7279"/>
    <cellStyle name="Акцент3 2 57" xfId="7280"/>
    <cellStyle name="Акцент3 2 58" xfId="7281"/>
    <cellStyle name="Акцент3 2 59" xfId="7282"/>
    <cellStyle name="Акцент3 2 6" xfId="7283"/>
    <cellStyle name="Акцент3 2 60" xfId="7284"/>
    <cellStyle name="Акцент3 2 61" xfId="7285"/>
    <cellStyle name="Акцент3 2 62" xfId="7286"/>
    <cellStyle name="Акцент3 2 63" xfId="7287"/>
    <cellStyle name="Акцент3 2 64" xfId="7288"/>
    <cellStyle name="Акцент3 2 65" xfId="7289"/>
    <cellStyle name="Акцент3 2 66" xfId="7290"/>
    <cellStyle name="Акцент3 2 67" xfId="7291"/>
    <cellStyle name="Акцент3 2 68" xfId="7292"/>
    <cellStyle name="Акцент3 2 7" xfId="7293"/>
    <cellStyle name="Акцент3 2 8" xfId="7294"/>
    <cellStyle name="Акцент3 2 9" xfId="7295"/>
    <cellStyle name="Акцент3 20" xfId="7296"/>
    <cellStyle name="Акцент3 20 2" xfId="7297"/>
    <cellStyle name="Акцент3 20 3" xfId="7298"/>
    <cellStyle name="Акцент3 20 4" xfId="7299"/>
    <cellStyle name="Акцент3 21" xfId="7300"/>
    <cellStyle name="Акцент3 21 2" xfId="7301"/>
    <cellStyle name="Акцент3 21 3" xfId="7302"/>
    <cellStyle name="Акцент3 21 4" xfId="7303"/>
    <cellStyle name="Акцент3 22" xfId="7304"/>
    <cellStyle name="Акцент3 22 2" xfId="7305"/>
    <cellStyle name="Акцент3 22 3" xfId="7306"/>
    <cellStyle name="Акцент3 22 4" xfId="7307"/>
    <cellStyle name="Акцент3 23" xfId="7308"/>
    <cellStyle name="Акцент3 24" xfId="7309"/>
    <cellStyle name="Акцент3 25" xfId="7310"/>
    <cellStyle name="Акцент3 26" xfId="7311"/>
    <cellStyle name="Акцент3 27" xfId="7312"/>
    <cellStyle name="Акцент3 28" xfId="7313"/>
    <cellStyle name="Акцент3 29" xfId="7314"/>
    <cellStyle name="Акцент3 3" xfId="1404"/>
    <cellStyle name="Акцент3 3 10" xfId="7315"/>
    <cellStyle name="Акцент3 3 11" xfId="7316"/>
    <cellStyle name="Акцент3 3 12" xfId="7317"/>
    <cellStyle name="Акцент3 3 13" xfId="7318"/>
    <cellStyle name="Акцент3 3 14" xfId="7319"/>
    <cellStyle name="Акцент3 3 15" xfId="7320"/>
    <cellStyle name="Акцент3 3 16" xfId="7321"/>
    <cellStyle name="Акцент3 3 17" xfId="7322"/>
    <cellStyle name="Акцент3 3 18" xfId="7323"/>
    <cellStyle name="Акцент3 3 19" xfId="7324"/>
    <cellStyle name="Акцент3 3 2" xfId="1405"/>
    <cellStyle name="Акцент3 3 2 2" xfId="7325"/>
    <cellStyle name="Акцент3 3 2 3" xfId="7326"/>
    <cellStyle name="Акцент3 3 2 4" xfId="7327"/>
    <cellStyle name="Акцент3 3 20" xfId="7328"/>
    <cellStyle name="Акцент3 3 21" xfId="7329"/>
    <cellStyle name="Акцент3 3 22" xfId="7330"/>
    <cellStyle name="Акцент3 3 23" xfId="7331"/>
    <cellStyle name="Акцент3 3 24" xfId="7332"/>
    <cellStyle name="Акцент3 3 25" xfId="7333"/>
    <cellStyle name="Акцент3 3 26" xfId="7334"/>
    <cellStyle name="Акцент3 3 27" xfId="7335"/>
    <cellStyle name="Акцент3 3 28" xfId="7336"/>
    <cellStyle name="Акцент3 3 29" xfId="7337"/>
    <cellStyle name="Акцент3 3 3" xfId="7338"/>
    <cellStyle name="Акцент3 3 30" xfId="7339"/>
    <cellStyle name="Акцент3 3 31" xfId="7340"/>
    <cellStyle name="Акцент3 3 32" xfId="7341"/>
    <cellStyle name="Акцент3 3 33" xfId="7342"/>
    <cellStyle name="Акцент3 3 34" xfId="7343"/>
    <cellStyle name="Акцент3 3 35" xfId="7344"/>
    <cellStyle name="Акцент3 3 36" xfId="7345"/>
    <cellStyle name="Акцент3 3 37" xfId="7346"/>
    <cellStyle name="Акцент3 3 38" xfId="7347"/>
    <cellStyle name="Акцент3 3 39" xfId="7348"/>
    <cellStyle name="Акцент3 3 4" xfId="7349"/>
    <cellStyle name="Акцент3 3 40" xfId="7350"/>
    <cellStyle name="Акцент3 3 41" xfId="7351"/>
    <cellStyle name="Акцент3 3 42" xfId="7352"/>
    <cellStyle name="Акцент3 3 43" xfId="7353"/>
    <cellStyle name="Акцент3 3 44" xfId="7354"/>
    <cellStyle name="Акцент3 3 45" xfId="7355"/>
    <cellStyle name="Акцент3 3 46" xfId="7356"/>
    <cellStyle name="Акцент3 3 47" xfId="7357"/>
    <cellStyle name="Акцент3 3 48" xfId="7358"/>
    <cellStyle name="Акцент3 3 49" xfId="7359"/>
    <cellStyle name="Акцент3 3 5" xfId="7360"/>
    <cellStyle name="Акцент3 3 50" xfId="7361"/>
    <cellStyle name="Акцент3 3 51" xfId="7362"/>
    <cellStyle name="Акцент3 3 52" xfId="7363"/>
    <cellStyle name="Акцент3 3 53" xfId="7364"/>
    <cellStyle name="Акцент3 3 54" xfId="7365"/>
    <cellStyle name="Акцент3 3 55" xfId="7366"/>
    <cellStyle name="Акцент3 3 56" xfId="7367"/>
    <cellStyle name="Акцент3 3 57" xfId="7368"/>
    <cellStyle name="Акцент3 3 58" xfId="7369"/>
    <cellStyle name="Акцент3 3 59" xfId="7370"/>
    <cellStyle name="Акцент3 3 6" xfId="7371"/>
    <cellStyle name="Акцент3 3 60" xfId="7372"/>
    <cellStyle name="Акцент3 3 61" xfId="7373"/>
    <cellStyle name="Акцент3 3 62" xfId="7374"/>
    <cellStyle name="Акцент3 3 63" xfId="7375"/>
    <cellStyle name="Акцент3 3 64" xfId="7376"/>
    <cellStyle name="Акцент3 3 65" xfId="7377"/>
    <cellStyle name="Акцент3 3 66" xfId="7378"/>
    <cellStyle name="Акцент3 3 67" xfId="7379"/>
    <cellStyle name="Акцент3 3 68" xfId="7380"/>
    <cellStyle name="Акцент3 3 7" xfId="7381"/>
    <cellStyle name="Акцент3 3 8" xfId="7382"/>
    <cellStyle name="Акцент3 3 9" xfId="7383"/>
    <cellStyle name="Акцент3 30" xfId="7384"/>
    <cellStyle name="Акцент3 31" xfId="7385"/>
    <cellStyle name="Акцент3 32" xfId="7386"/>
    <cellStyle name="Акцент3 33" xfId="7387"/>
    <cellStyle name="Акцент3 34" xfId="7388"/>
    <cellStyle name="Акцент3 35" xfId="7389"/>
    <cellStyle name="Акцент3 36" xfId="7390"/>
    <cellStyle name="Акцент3 37" xfId="7391"/>
    <cellStyle name="Акцент3 38" xfId="7392"/>
    <cellStyle name="Акцент3 39" xfId="7393"/>
    <cellStyle name="Акцент3 4" xfId="1406"/>
    <cellStyle name="Акцент3 4 10" xfId="7394"/>
    <cellStyle name="Акцент3 4 11" xfId="7395"/>
    <cellStyle name="Акцент3 4 12" xfId="7396"/>
    <cellStyle name="Акцент3 4 13" xfId="7397"/>
    <cellStyle name="Акцент3 4 14" xfId="7398"/>
    <cellStyle name="Акцент3 4 15" xfId="7399"/>
    <cellStyle name="Акцент3 4 2" xfId="1407"/>
    <cellStyle name="Акцент3 4 2 2" xfId="7400"/>
    <cellStyle name="Акцент3 4 3" xfId="7401"/>
    <cellStyle name="Акцент3 4 4" xfId="7402"/>
    <cellStyle name="Акцент3 4 5" xfId="7403"/>
    <cellStyle name="Акцент3 4 6" xfId="7404"/>
    <cellStyle name="Акцент3 4 7" xfId="7405"/>
    <cellStyle name="Акцент3 4 8" xfId="7406"/>
    <cellStyle name="Акцент3 4 9" xfId="7407"/>
    <cellStyle name="Акцент3 40" xfId="7408"/>
    <cellStyle name="Акцент3 41" xfId="7409"/>
    <cellStyle name="Акцент3 42" xfId="7410"/>
    <cellStyle name="Акцент3 43" xfId="7411"/>
    <cellStyle name="Акцент3 44" xfId="7412"/>
    <cellStyle name="Акцент3 45" xfId="7413"/>
    <cellStyle name="Акцент3 46" xfId="7414"/>
    <cellStyle name="Акцент3 47" xfId="7415"/>
    <cellStyle name="Акцент3 48" xfId="7416"/>
    <cellStyle name="Акцент3 49" xfId="7417"/>
    <cellStyle name="Акцент3 5" xfId="1408"/>
    <cellStyle name="Акцент3 5 10" xfId="7418"/>
    <cellStyle name="Акцент3 5 11" xfId="7419"/>
    <cellStyle name="Акцент3 5 12" xfId="7420"/>
    <cellStyle name="Акцент3 5 13" xfId="7421"/>
    <cellStyle name="Акцент3 5 14" xfId="7422"/>
    <cellStyle name="Акцент3 5 15" xfId="7423"/>
    <cellStyle name="Акцент3 5 2" xfId="1409"/>
    <cellStyle name="Акцент3 5 2 2" xfId="7424"/>
    <cellStyle name="Акцент3 5 3" xfId="7425"/>
    <cellStyle name="Акцент3 5 4" xfId="7426"/>
    <cellStyle name="Акцент3 5 5" xfId="7427"/>
    <cellStyle name="Акцент3 5 6" xfId="7428"/>
    <cellStyle name="Акцент3 5 7" xfId="7429"/>
    <cellStyle name="Акцент3 5 8" xfId="7430"/>
    <cellStyle name="Акцент3 5 9" xfId="7431"/>
    <cellStyle name="Акцент3 50" xfId="7432"/>
    <cellStyle name="Акцент3 51" xfId="7433"/>
    <cellStyle name="Акцент3 52" xfId="7434"/>
    <cellStyle name="Акцент3 53" xfId="7435"/>
    <cellStyle name="Акцент3 54" xfId="7436"/>
    <cellStyle name="Акцент3 55" xfId="7437"/>
    <cellStyle name="Акцент3 56" xfId="7438"/>
    <cellStyle name="Акцент3 57" xfId="7439"/>
    <cellStyle name="Акцент3 58" xfId="7440"/>
    <cellStyle name="Акцент3 59" xfId="7441"/>
    <cellStyle name="Акцент3 6" xfId="1410"/>
    <cellStyle name="Акцент3 6 10" xfId="7442"/>
    <cellStyle name="Акцент3 6 11" xfId="7443"/>
    <cellStyle name="Акцент3 6 12" xfId="7444"/>
    <cellStyle name="Акцент3 6 13" xfId="7445"/>
    <cellStyle name="Акцент3 6 14" xfId="7446"/>
    <cellStyle name="Акцент3 6 15" xfId="7447"/>
    <cellStyle name="Акцент3 6 2" xfId="1411"/>
    <cellStyle name="Акцент3 6 2 2" xfId="7448"/>
    <cellStyle name="Акцент3 6 3" xfId="7449"/>
    <cellStyle name="Акцент3 6 4" xfId="7450"/>
    <cellStyle name="Акцент3 6 5" xfId="7451"/>
    <cellStyle name="Акцент3 6 6" xfId="7452"/>
    <cellStyle name="Акцент3 6 7" xfId="7453"/>
    <cellStyle name="Акцент3 6 8" xfId="7454"/>
    <cellStyle name="Акцент3 6 9" xfId="7455"/>
    <cellStyle name="Акцент3 60" xfId="7456"/>
    <cellStyle name="Акцент3 61" xfId="7457"/>
    <cellStyle name="Акцент3 62" xfId="7458"/>
    <cellStyle name="Акцент3 63" xfId="7459"/>
    <cellStyle name="Акцент3 64" xfId="7460"/>
    <cellStyle name="Акцент3 65" xfId="7461"/>
    <cellStyle name="Акцент3 66" xfId="7462"/>
    <cellStyle name="Акцент3 67" xfId="7463"/>
    <cellStyle name="Акцент3 7" xfId="1412"/>
    <cellStyle name="Акцент3 7 10" xfId="7464"/>
    <cellStyle name="Акцент3 7 11" xfId="7465"/>
    <cellStyle name="Акцент3 7 12" xfId="7466"/>
    <cellStyle name="Акцент3 7 13" xfId="7467"/>
    <cellStyle name="Акцент3 7 14" xfId="7468"/>
    <cellStyle name="Акцент3 7 15" xfId="7469"/>
    <cellStyle name="Акцент3 7 2" xfId="1413"/>
    <cellStyle name="Акцент3 7 2 2" xfId="7470"/>
    <cellStyle name="Акцент3 7 3" xfId="7471"/>
    <cellStyle name="Акцент3 7 4" xfId="7472"/>
    <cellStyle name="Акцент3 7 5" xfId="7473"/>
    <cellStyle name="Акцент3 7 6" xfId="7474"/>
    <cellStyle name="Акцент3 7 7" xfId="7475"/>
    <cellStyle name="Акцент3 7 8" xfId="7476"/>
    <cellStyle name="Акцент3 7 9" xfId="7477"/>
    <cellStyle name="Акцент3 8" xfId="1414"/>
    <cellStyle name="Акцент3 8 10" xfId="7478"/>
    <cellStyle name="Акцент3 8 11" xfId="7479"/>
    <cellStyle name="Акцент3 8 12" xfId="7480"/>
    <cellStyle name="Акцент3 8 13" xfId="7481"/>
    <cellStyle name="Акцент3 8 14" xfId="7482"/>
    <cellStyle name="Акцент3 8 15" xfId="7483"/>
    <cellStyle name="Акцент3 8 2" xfId="1415"/>
    <cellStyle name="Акцент3 8 2 2" xfId="7484"/>
    <cellStyle name="Акцент3 8 3" xfId="7485"/>
    <cellStyle name="Акцент3 8 4" xfId="7486"/>
    <cellStyle name="Акцент3 8 5" xfId="7487"/>
    <cellStyle name="Акцент3 8 6" xfId="7488"/>
    <cellStyle name="Акцент3 8 7" xfId="7489"/>
    <cellStyle name="Акцент3 8 8" xfId="7490"/>
    <cellStyle name="Акцент3 8 9" xfId="7491"/>
    <cellStyle name="Акцент3 9" xfId="1416"/>
    <cellStyle name="Акцент3 9 10" xfId="7492"/>
    <cellStyle name="Акцент3 9 11" xfId="7493"/>
    <cellStyle name="Акцент3 9 12" xfId="7494"/>
    <cellStyle name="Акцент3 9 13" xfId="7495"/>
    <cellStyle name="Акцент3 9 14" xfId="7496"/>
    <cellStyle name="Акцент3 9 15" xfId="7497"/>
    <cellStyle name="Акцент3 9 2" xfId="1417"/>
    <cellStyle name="Акцент3 9 2 2" xfId="7498"/>
    <cellStyle name="Акцент3 9 3" xfId="7499"/>
    <cellStyle name="Акцент3 9 4" xfId="7500"/>
    <cellStyle name="Акцент3 9 5" xfId="7501"/>
    <cellStyle name="Акцент3 9 6" xfId="7502"/>
    <cellStyle name="Акцент3 9 7" xfId="7503"/>
    <cellStyle name="Акцент3 9 8" xfId="7504"/>
    <cellStyle name="Акцент3 9 9" xfId="7505"/>
    <cellStyle name="Акцент4 10" xfId="7506"/>
    <cellStyle name="Акцент4 10 10" xfId="7507"/>
    <cellStyle name="Акцент4 10 11" xfId="7508"/>
    <cellStyle name="Акцент4 10 12" xfId="7509"/>
    <cellStyle name="Акцент4 10 13" xfId="7510"/>
    <cellStyle name="Акцент4 10 2" xfId="7511"/>
    <cellStyle name="Акцент4 10 3" xfId="7512"/>
    <cellStyle name="Акцент4 10 4" xfId="7513"/>
    <cellStyle name="Акцент4 10 5" xfId="7514"/>
    <cellStyle name="Акцент4 10 6" xfId="7515"/>
    <cellStyle name="Акцент4 10 7" xfId="7516"/>
    <cellStyle name="Акцент4 10 8" xfId="7517"/>
    <cellStyle name="Акцент4 10 9" xfId="7518"/>
    <cellStyle name="Акцент4 11" xfId="7519"/>
    <cellStyle name="Акцент4 11 2" xfId="7520"/>
    <cellStyle name="Акцент4 11 3" xfId="7521"/>
    <cellStyle name="Акцент4 11 4" xfId="7522"/>
    <cellStyle name="Акцент4 12" xfId="7523"/>
    <cellStyle name="Акцент4 12 2" xfId="7524"/>
    <cellStyle name="Акцент4 12 3" xfId="7525"/>
    <cellStyle name="Акцент4 12 4" xfId="7526"/>
    <cellStyle name="Акцент4 13" xfId="7527"/>
    <cellStyle name="Акцент4 13 2" xfId="7528"/>
    <cellStyle name="Акцент4 13 3" xfId="7529"/>
    <cellStyle name="Акцент4 13 4" xfId="7530"/>
    <cellStyle name="Акцент4 14" xfId="7531"/>
    <cellStyle name="Акцент4 14 2" xfId="7532"/>
    <cellStyle name="Акцент4 14 3" xfId="7533"/>
    <cellStyle name="Акцент4 14 4" xfId="7534"/>
    <cellStyle name="Акцент4 15" xfId="7535"/>
    <cellStyle name="Акцент4 15 2" xfId="7536"/>
    <cellStyle name="Акцент4 15 3" xfId="7537"/>
    <cellStyle name="Акцент4 15 4" xfId="7538"/>
    <cellStyle name="Акцент4 16" xfId="7539"/>
    <cellStyle name="Акцент4 16 2" xfId="7540"/>
    <cellStyle name="Акцент4 16 3" xfId="7541"/>
    <cellStyle name="Акцент4 16 4" xfId="7542"/>
    <cellStyle name="Акцент4 17" xfId="7543"/>
    <cellStyle name="Акцент4 17 2" xfId="7544"/>
    <cellStyle name="Акцент4 17 3" xfId="7545"/>
    <cellStyle name="Акцент4 17 4" xfId="7546"/>
    <cellStyle name="Акцент4 18" xfId="7547"/>
    <cellStyle name="Акцент4 18 2" xfId="7548"/>
    <cellStyle name="Акцент4 18 3" xfId="7549"/>
    <cellStyle name="Акцент4 18 4" xfId="7550"/>
    <cellStyle name="Акцент4 19" xfId="7551"/>
    <cellStyle name="Акцент4 19 2" xfId="7552"/>
    <cellStyle name="Акцент4 19 3" xfId="7553"/>
    <cellStyle name="Акцент4 19 4" xfId="7554"/>
    <cellStyle name="Акцент4 2" xfId="1418"/>
    <cellStyle name="Акцент4 2 10" xfId="7555"/>
    <cellStyle name="Акцент4 2 11" xfId="7556"/>
    <cellStyle name="Акцент4 2 12" xfId="7557"/>
    <cellStyle name="Акцент4 2 13" xfId="7558"/>
    <cellStyle name="Акцент4 2 14" xfId="7559"/>
    <cellStyle name="Акцент4 2 15" xfId="7560"/>
    <cellStyle name="Акцент4 2 16" xfId="7561"/>
    <cellStyle name="Акцент4 2 17" xfId="7562"/>
    <cellStyle name="Акцент4 2 18" xfId="7563"/>
    <cellStyle name="Акцент4 2 19" xfId="7564"/>
    <cellStyle name="Акцент4 2 2" xfId="1419"/>
    <cellStyle name="Акцент4 2 2 2" xfId="7565"/>
    <cellStyle name="Акцент4 2 2 3" xfId="7566"/>
    <cellStyle name="Акцент4 2 2 4" xfId="7567"/>
    <cellStyle name="Акцент4 2 20" xfId="7568"/>
    <cellStyle name="Акцент4 2 21" xfId="7569"/>
    <cellStyle name="Акцент4 2 22" xfId="7570"/>
    <cellStyle name="Акцент4 2 23" xfId="7571"/>
    <cellStyle name="Акцент4 2 24" xfId="7572"/>
    <cellStyle name="Акцент4 2 25" xfId="7573"/>
    <cellStyle name="Акцент4 2 26" xfId="7574"/>
    <cellStyle name="Акцент4 2 27" xfId="7575"/>
    <cellStyle name="Акцент4 2 28" xfId="7576"/>
    <cellStyle name="Акцент4 2 29" xfId="7577"/>
    <cellStyle name="Акцент4 2 3" xfId="7578"/>
    <cellStyle name="Акцент4 2 30" xfId="7579"/>
    <cellStyle name="Акцент4 2 31" xfId="7580"/>
    <cellStyle name="Акцент4 2 32" xfId="7581"/>
    <cellStyle name="Акцент4 2 33" xfId="7582"/>
    <cellStyle name="Акцент4 2 34" xfId="7583"/>
    <cellStyle name="Акцент4 2 35" xfId="7584"/>
    <cellStyle name="Акцент4 2 36" xfId="7585"/>
    <cellStyle name="Акцент4 2 37" xfId="7586"/>
    <cellStyle name="Акцент4 2 38" xfId="7587"/>
    <cellStyle name="Акцент4 2 39" xfId="7588"/>
    <cellStyle name="Акцент4 2 4" xfId="7589"/>
    <cellStyle name="Акцент4 2 40" xfId="7590"/>
    <cellStyle name="Акцент4 2 41" xfId="7591"/>
    <cellStyle name="Акцент4 2 42" xfId="7592"/>
    <cellStyle name="Акцент4 2 43" xfId="7593"/>
    <cellStyle name="Акцент4 2 44" xfId="7594"/>
    <cellStyle name="Акцент4 2 45" xfId="7595"/>
    <cellStyle name="Акцент4 2 46" xfId="7596"/>
    <cellStyle name="Акцент4 2 47" xfId="7597"/>
    <cellStyle name="Акцент4 2 48" xfId="7598"/>
    <cellStyle name="Акцент4 2 49" xfId="7599"/>
    <cellStyle name="Акцент4 2 5" xfId="7600"/>
    <cellStyle name="Акцент4 2 50" xfId="7601"/>
    <cellStyle name="Акцент4 2 51" xfId="7602"/>
    <cellStyle name="Акцент4 2 52" xfId="7603"/>
    <cellStyle name="Акцент4 2 53" xfId="7604"/>
    <cellStyle name="Акцент4 2 54" xfId="7605"/>
    <cellStyle name="Акцент4 2 55" xfId="7606"/>
    <cellStyle name="Акцент4 2 56" xfId="7607"/>
    <cellStyle name="Акцент4 2 57" xfId="7608"/>
    <cellStyle name="Акцент4 2 58" xfId="7609"/>
    <cellStyle name="Акцент4 2 59" xfId="7610"/>
    <cellStyle name="Акцент4 2 6" xfId="7611"/>
    <cellStyle name="Акцент4 2 60" xfId="7612"/>
    <cellStyle name="Акцент4 2 61" xfId="7613"/>
    <cellStyle name="Акцент4 2 62" xfId="7614"/>
    <cellStyle name="Акцент4 2 63" xfId="7615"/>
    <cellStyle name="Акцент4 2 64" xfId="7616"/>
    <cellStyle name="Акцент4 2 65" xfId="7617"/>
    <cellStyle name="Акцент4 2 66" xfId="7618"/>
    <cellStyle name="Акцент4 2 67" xfId="7619"/>
    <cellStyle name="Акцент4 2 68" xfId="7620"/>
    <cellStyle name="Акцент4 2 7" xfId="7621"/>
    <cellStyle name="Акцент4 2 8" xfId="7622"/>
    <cellStyle name="Акцент4 2 9" xfId="7623"/>
    <cellStyle name="Акцент4 20" xfId="7624"/>
    <cellStyle name="Акцент4 20 2" xfId="7625"/>
    <cellStyle name="Акцент4 20 3" xfId="7626"/>
    <cellStyle name="Акцент4 20 4" xfId="7627"/>
    <cellStyle name="Акцент4 21" xfId="7628"/>
    <cellStyle name="Акцент4 21 2" xfId="7629"/>
    <cellStyle name="Акцент4 21 3" xfId="7630"/>
    <cellStyle name="Акцент4 21 4" xfId="7631"/>
    <cellStyle name="Акцент4 22" xfId="7632"/>
    <cellStyle name="Акцент4 22 2" xfId="7633"/>
    <cellStyle name="Акцент4 22 3" xfId="7634"/>
    <cellStyle name="Акцент4 22 4" xfId="7635"/>
    <cellStyle name="Акцент4 23" xfId="7636"/>
    <cellStyle name="Акцент4 24" xfId="7637"/>
    <cellStyle name="Акцент4 25" xfId="7638"/>
    <cellStyle name="Акцент4 26" xfId="7639"/>
    <cellStyle name="Акцент4 27" xfId="7640"/>
    <cellStyle name="Акцент4 28" xfId="7641"/>
    <cellStyle name="Акцент4 29" xfId="7642"/>
    <cellStyle name="Акцент4 3" xfId="1420"/>
    <cellStyle name="Акцент4 3 10" xfId="7643"/>
    <cellStyle name="Акцент4 3 11" xfId="7644"/>
    <cellStyle name="Акцент4 3 12" xfId="7645"/>
    <cellStyle name="Акцент4 3 13" xfId="7646"/>
    <cellStyle name="Акцент4 3 14" xfId="7647"/>
    <cellStyle name="Акцент4 3 15" xfId="7648"/>
    <cellStyle name="Акцент4 3 16" xfId="7649"/>
    <cellStyle name="Акцент4 3 17" xfId="7650"/>
    <cellStyle name="Акцент4 3 18" xfId="7651"/>
    <cellStyle name="Акцент4 3 19" xfId="7652"/>
    <cellStyle name="Акцент4 3 2" xfId="1421"/>
    <cellStyle name="Акцент4 3 2 2" xfId="7653"/>
    <cellStyle name="Акцент4 3 2 3" xfId="7654"/>
    <cellStyle name="Акцент4 3 2 4" xfId="7655"/>
    <cellStyle name="Акцент4 3 20" xfId="7656"/>
    <cellStyle name="Акцент4 3 21" xfId="7657"/>
    <cellStyle name="Акцент4 3 22" xfId="7658"/>
    <cellStyle name="Акцент4 3 23" xfId="7659"/>
    <cellStyle name="Акцент4 3 24" xfId="7660"/>
    <cellStyle name="Акцент4 3 25" xfId="7661"/>
    <cellStyle name="Акцент4 3 26" xfId="7662"/>
    <cellStyle name="Акцент4 3 27" xfId="7663"/>
    <cellStyle name="Акцент4 3 28" xfId="7664"/>
    <cellStyle name="Акцент4 3 29" xfId="7665"/>
    <cellStyle name="Акцент4 3 3" xfId="7666"/>
    <cellStyle name="Акцент4 3 30" xfId="7667"/>
    <cellStyle name="Акцент4 3 31" xfId="7668"/>
    <cellStyle name="Акцент4 3 32" xfId="7669"/>
    <cellStyle name="Акцент4 3 33" xfId="7670"/>
    <cellStyle name="Акцент4 3 34" xfId="7671"/>
    <cellStyle name="Акцент4 3 35" xfId="7672"/>
    <cellStyle name="Акцент4 3 36" xfId="7673"/>
    <cellStyle name="Акцент4 3 37" xfId="7674"/>
    <cellStyle name="Акцент4 3 38" xfId="7675"/>
    <cellStyle name="Акцент4 3 39" xfId="7676"/>
    <cellStyle name="Акцент4 3 4" xfId="7677"/>
    <cellStyle name="Акцент4 3 40" xfId="7678"/>
    <cellStyle name="Акцент4 3 41" xfId="7679"/>
    <cellStyle name="Акцент4 3 42" xfId="7680"/>
    <cellStyle name="Акцент4 3 43" xfId="7681"/>
    <cellStyle name="Акцент4 3 44" xfId="7682"/>
    <cellStyle name="Акцент4 3 45" xfId="7683"/>
    <cellStyle name="Акцент4 3 46" xfId="7684"/>
    <cellStyle name="Акцент4 3 47" xfId="7685"/>
    <cellStyle name="Акцент4 3 48" xfId="7686"/>
    <cellStyle name="Акцент4 3 49" xfId="7687"/>
    <cellStyle name="Акцент4 3 5" xfId="7688"/>
    <cellStyle name="Акцент4 3 50" xfId="7689"/>
    <cellStyle name="Акцент4 3 51" xfId="7690"/>
    <cellStyle name="Акцент4 3 52" xfId="7691"/>
    <cellStyle name="Акцент4 3 53" xfId="7692"/>
    <cellStyle name="Акцент4 3 54" xfId="7693"/>
    <cellStyle name="Акцент4 3 55" xfId="7694"/>
    <cellStyle name="Акцент4 3 56" xfId="7695"/>
    <cellStyle name="Акцент4 3 57" xfId="7696"/>
    <cellStyle name="Акцент4 3 58" xfId="7697"/>
    <cellStyle name="Акцент4 3 59" xfId="7698"/>
    <cellStyle name="Акцент4 3 6" xfId="7699"/>
    <cellStyle name="Акцент4 3 60" xfId="7700"/>
    <cellStyle name="Акцент4 3 61" xfId="7701"/>
    <cellStyle name="Акцент4 3 62" xfId="7702"/>
    <cellStyle name="Акцент4 3 63" xfId="7703"/>
    <cellStyle name="Акцент4 3 64" xfId="7704"/>
    <cellStyle name="Акцент4 3 65" xfId="7705"/>
    <cellStyle name="Акцент4 3 66" xfId="7706"/>
    <cellStyle name="Акцент4 3 67" xfId="7707"/>
    <cellStyle name="Акцент4 3 68" xfId="7708"/>
    <cellStyle name="Акцент4 3 7" xfId="7709"/>
    <cellStyle name="Акцент4 3 8" xfId="7710"/>
    <cellStyle name="Акцент4 3 9" xfId="7711"/>
    <cellStyle name="Акцент4 30" xfId="7712"/>
    <cellStyle name="Акцент4 31" xfId="7713"/>
    <cellStyle name="Акцент4 32" xfId="7714"/>
    <cellStyle name="Акцент4 33" xfId="7715"/>
    <cellStyle name="Акцент4 34" xfId="7716"/>
    <cellStyle name="Акцент4 35" xfId="7717"/>
    <cellStyle name="Акцент4 36" xfId="7718"/>
    <cellStyle name="Акцент4 37" xfId="7719"/>
    <cellStyle name="Акцент4 38" xfId="7720"/>
    <cellStyle name="Акцент4 39" xfId="7721"/>
    <cellStyle name="Акцент4 4" xfId="1422"/>
    <cellStyle name="Акцент4 4 10" xfId="7722"/>
    <cellStyle name="Акцент4 4 11" xfId="7723"/>
    <cellStyle name="Акцент4 4 12" xfId="7724"/>
    <cellStyle name="Акцент4 4 13" xfId="7725"/>
    <cellStyle name="Акцент4 4 14" xfId="7726"/>
    <cellStyle name="Акцент4 4 15" xfId="7727"/>
    <cellStyle name="Акцент4 4 2" xfId="1423"/>
    <cellStyle name="Акцент4 4 2 2" xfId="7728"/>
    <cellStyle name="Акцент4 4 3" xfId="7729"/>
    <cellStyle name="Акцент4 4 4" xfId="7730"/>
    <cellStyle name="Акцент4 4 5" xfId="7731"/>
    <cellStyle name="Акцент4 4 6" xfId="7732"/>
    <cellStyle name="Акцент4 4 7" xfId="7733"/>
    <cellStyle name="Акцент4 4 8" xfId="7734"/>
    <cellStyle name="Акцент4 4 9" xfId="7735"/>
    <cellStyle name="Акцент4 40" xfId="7736"/>
    <cellStyle name="Акцент4 41" xfId="7737"/>
    <cellStyle name="Акцент4 42" xfId="7738"/>
    <cellStyle name="Акцент4 43" xfId="7739"/>
    <cellStyle name="Акцент4 44" xfId="7740"/>
    <cellStyle name="Акцент4 45" xfId="7741"/>
    <cellStyle name="Акцент4 46" xfId="7742"/>
    <cellStyle name="Акцент4 47" xfId="7743"/>
    <cellStyle name="Акцент4 48" xfId="7744"/>
    <cellStyle name="Акцент4 49" xfId="7745"/>
    <cellStyle name="Акцент4 5" xfId="1424"/>
    <cellStyle name="Акцент4 5 10" xfId="7746"/>
    <cellStyle name="Акцент4 5 11" xfId="7747"/>
    <cellStyle name="Акцент4 5 12" xfId="7748"/>
    <cellStyle name="Акцент4 5 13" xfId="7749"/>
    <cellStyle name="Акцент4 5 14" xfId="7750"/>
    <cellStyle name="Акцент4 5 15" xfId="7751"/>
    <cellStyle name="Акцент4 5 2" xfId="1425"/>
    <cellStyle name="Акцент4 5 2 2" xfId="7752"/>
    <cellStyle name="Акцент4 5 3" xfId="7753"/>
    <cellStyle name="Акцент4 5 4" xfId="7754"/>
    <cellStyle name="Акцент4 5 5" xfId="7755"/>
    <cellStyle name="Акцент4 5 6" xfId="7756"/>
    <cellStyle name="Акцент4 5 7" xfId="7757"/>
    <cellStyle name="Акцент4 5 8" xfId="7758"/>
    <cellStyle name="Акцент4 5 9" xfId="7759"/>
    <cellStyle name="Акцент4 50" xfId="7760"/>
    <cellStyle name="Акцент4 51" xfId="7761"/>
    <cellStyle name="Акцент4 52" xfId="7762"/>
    <cellStyle name="Акцент4 53" xfId="7763"/>
    <cellStyle name="Акцент4 54" xfId="7764"/>
    <cellStyle name="Акцент4 55" xfId="7765"/>
    <cellStyle name="Акцент4 56" xfId="7766"/>
    <cellStyle name="Акцент4 57" xfId="7767"/>
    <cellStyle name="Акцент4 58" xfId="7768"/>
    <cellStyle name="Акцент4 59" xfId="7769"/>
    <cellStyle name="Акцент4 6" xfId="1426"/>
    <cellStyle name="Акцент4 6 10" xfId="7770"/>
    <cellStyle name="Акцент4 6 11" xfId="7771"/>
    <cellStyle name="Акцент4 6 12" xfId="7772"/>
    <cellStyle name="Акцент4 6 13" xfId="7773"/>
    <cellStyle name="Акцент4 6 14" xfId="7774"/>
    <cellStyle name="Акцент4 6 15" xfId="7775"/>
    <cellStyle name="Акцент4 6 2" xfId="1427"/>
    <cellStyle name="Акцент4 6 2 2" xfId="7776"/>
    <cellStyle name="Акцент4 6 3" xfId="7777"/>
    <cellStyle name="Акцент4 6 4" xfId="7778"/>
    <cellStyle name="Акцент4 6 5" xfId="7779"/>
    <cellStyle name="Акцент4 6 6" xfId="7780"/>
    <cellStyle name="Акцент4 6 7" xfId="7781"/>
    <cellStyle name="Акцент4 6 8" xfId="7782"/>
    <cellStyle name="Акцент4 6 9" xfId="7783"/>
    <cellStyle name="Акцент4 60" xfId="7784"/>
    <cellStyle name="Акцент4 61" xfId="7785"/>
    <cellStyle name="Акцент4 62" xfId="7786"/>
    <cellStyle name="Акцент4 63" xfId="7787"/>
    <cellStyle name="Акцент4 64" xfId="7788"/>
    <cellStyle name="Акцент4 65" xfId="7789"/>
    <cellStyle name="Акцент4 66" xfId="7790"/>
    <cellStyle name="Акцент4 67" xfId="7791"/>
    <cellStyle name="Акцент4 7" xfId="1428"/>
    <cellStyle name="Акцент4 7 10" xfId="7792"/>
    <cellStyle name="Акцент4 7 11" xfId="7793"/>
    <cellStyle name="Акцент4 7 12" xfId="7794"/>
    <cellStyle name="Акцент4 7 13" xfId="7795"/>
    <cellStyle name="Акцент4 7 14" xfId="7796"/>
    <cellStyle name="Акцент4 7 15" xfId="7797"/>
    <cellStyle name="Акцент4 7 2" xfId="1429"/>
    <cellStyle name="Акцент4 7 2 2" xfId="7798"/>
    <cellStyle name="Акцент4 7 3" xfId="7799"/>
    <cellStyle name="Акцент4 7 4" xfId="7800"/>
    <cellStyle name="Акцент4 7 5" xfId="7801"/>
    <cellStyle name="Акцент4 7 6" xfId="7802"/>
    <cellStyle name="Акцент4 7 7" xfId="7803"/>
    <cellStyle name="Акцент4 7 8" xfId="7804"/>
    <cellStyle name="Акцент4 7 9" xfId="7805"/>
    <cellStyle name="Акцент4 8" xfId="1430"/>
    <cellStyle name="Акцент4 8 10" xfId="7806"/>
    <cellStyle name="Акцент4 8 11" xfId="7807"/>
    <cellStyle name="Акцент4 8 12" xfId="7808"/>
    <cellStyle name="Акцент4 8 13" xfId="7809"/>
    <cellStyle name="Акцент4 8 14" xfId="7810"/>
    <cellStyle name="Акцент4 8 15" xfId="7811"/>
    <cellStyle name="Акцент4 8 2" xfId="1431"/>
    <cellStyle name="Акцент4 8 2 2" xfId="7812"/>
    <cellStyle name="Акцент4 8 3" xfId="7813"/>
    <cellStyle name="Акцент4 8 4" xfId="7814"/>
    <cellStyle name="Акцент4 8 5" xfId="7815"/>
    <cellStyle name="Акцент4 8 6" xfId="7816"/>
    <cellStyle name="Акцент4 8 7" xfId="7817"/>
    <cellStyle name="Акцент4 8 8" xfId="7818"/>
    <cellStyle name="Акцент4 8 9" xfId="7819"/>
    <cellStyle name="Акцент4 9" xfId="1432"/>
    <cellStyle name="Акцент4 9 10" xfId="7820"/>
    <cellStyle name="Акцент4 9 11" xfId="7821"/>
    <cellStyle name="Акцент4 9 12" xfId="7822"/>
    <cellStyle name="Акцент4 9 13" xfId="7823"/>
    <cellStyle name="Акцент4 9 14" xfId="7824"/>
    <cellStyle name="Акцент4 9 15" xfId="7825"/>
    <cellStyle name="Акцент4 9 2" xfId="1433"/>
    <cellStyle name="Акцент4 9 2 2" xfId="7826"/>
    <cellStyle name="Акцент4 9 3" xfId="7827"/>
    <cellStyle name="Акцент4 9 4" xfId="7828"/>
    <cellStyle name="Акцент4 9 5" xfId="7829"/>
    <cellStyle name="Акцент4 9 6" xfId="7830"/>
    <cellStyle name="Акцент4 9 7" xfId="7831"/>
    <cellStyle name="Акцент4 9 8" xfId="7832"/>
    <cellStyle name="Акцент4 9 9" xfId="7833"/>
    <cellStyle name="Акцент5 10" xfId="7834"/>
    <cellStyle name="Акцент5 10 10" xfId="7835"/>
    <cellStyle name="Акцент5 10 11" xfId="7836"/>
    <cellStyle name="Акцент5 10 12" xfId="7837"/>
    <cellStyle name="Акцент5 10 13" xfId="7838"/>
    <cellStyle name="Акцент5 10 2" xfId="7839"/>
    <cellStyle name="Акцент5 10 3" xfId="7840"/>
    <cellStyle name="Акцент5 10 4" xfId="7841"/>
    <cellStyle name="Акцент5 10 5" xfId="7842"/>
    <cellStyle name="Акцент5 10 6" xfId="7843"/>
    <cellStyle name="Акцент5 10 7" xfId="7844"/>
    <cellStyle name="Акцент5 10 8" xfId="7845"/>
    <cellStyle name="Акцент5 10 9" xfId="7846"/>
    <cellStyle name="Акцент5 11" xfId="7847"/>
    <cellStyle name="Акцент5 11 2" xfId="7848"/>
    <cellStyle name="Акцент5 11 3" xfId="7849"/>
    <cellStyle name="Акцент5 11 4" xfId="7850"/>
    <cellStyle name="Акцент5 12" xfId="7851"/>
    <cellStyle name="Акцент5 12 2" xfId="7852"/>
    <cellStyle name="Акцент5 12 3" xfId="7853"/>
    <cellStyle name="Акцент5 12 4" xfId="7854"/>
    <cellStyle name="Акцент5 13" xfId="7855"/>
    <cellStyle name="Акцент5 13 2" xfId="7856"/>
    <cellStyle name="Акцент5 13 3" xfId="7857"/>
    <cellStyle name="Акцент5 13 4" xfId="7858"/>
    <cellStyle name="Акцент5 14" xfId="7859"/>
    <cellStyle name="Акцент5 14 2" xfId="7860"/>
    <cellStyle name="Акцент5 14 3" xfId="7861"/>
    <cellStyle name="Акцент5 14 4" xfId="7862"/>
    <cellStyle name="Акцент5 15" xfId="7863"/>
    <cellStyle name="Акцент5 15 2" xfId="7864"/>
    <cellStyle name="Акцент5 15 3" xfId="7865"/>
    <cellStyle name="Акцент5 15 4" xfId="7866"/>
    <cellStyle name="Акцент5 16" xfId="7867"/>
    <cellStyle name="Акцент5 16 2" xfId="7868"/>
    <cellStyle name="Акцент5 16 3" xfId="7869"/>
    <cellStyle name="Акцент5 16 4" xfId="7870"/>
    <cellStyle name="Акцент5 17" xfId="7871"/>
    <cellStyle name="Акцент5 17 2" xfId="7872"/>
    <cellStyle name="Акцент5 17 3" xfId="7873"/>
    <cellStyle name="Акцент5 17 4" xfId="7874"/>
    <cellStyle name="Акцент5 18" xfId="7875"/>
    <cellStyle name="Акцент5 18 2" xfId="7876"/>
    <cellStyle name="Акцент5 18 3" xfId="7877"/>
    <cellStyle name="Акцент5 18 4" xfId="7878"/>
    <cellStyle name="Акцент5 19" xfId="7879"/>
    <cellStyle name="Акцент5 19 2" xfId="7880"/>
    <cellStyle name="Акцент5 19 3" xfId="7881"/>
    <cellStyle name="Акцент5 19 4" xfId="7882"/>
    <cellStyle name="Акцент5 2" xfId="1434"/>
    <cellStyle name="Акцент5 2 10" xfId="7883"/>
    <cellStyle name="Акцент5 2 11" xfId="7884"/>
    <cellStyle name="Акцент5 2 12" xfId="7885"/>
    <cellStyle name="Акцент5 2 13" xfId="7886"/>
    <cellStyle name="Акцент5 2 14" xfId="7887"/>
    <cellStyle name="Акцент5 2 15" xfId="7888"/>
    <cellStyle name="Акцент5 2 16" xfId="7889"/>
    <cellStyle name="Акцент5 2 17" xfId="7890"/>
    <cellStyle name="Акцент5 2 18" xfId="7891"/>
    <cellStyle name="Акцент5 2 19" xfId="7892"/>
    <cellStyle name="Акцент5 2 2" xfId="1435"/>
    <cellStyle name="Акцент5 2 2 2" xfId="7893"/>
    <cellStyle name="Акцент5 2 2 3" xfId="7894"/>
    <cellStyle name="Акцент5 2 2 4" xfId="7895"/>
    <cellStyle name="Акцент5 2 20" xfId="7896"/>
    <cellStyle name="Акцент5 2 21" xfId="7897"/>
    <cellStyle name="Акцент5 2 22" xfId="7898"/>
    <cellStyle name="Акцент5 2 23" xfId="7899"/>
    <cellStyle name="Акцент5 2 24" xfId="7900"/>
    <cellStyle name="Акцент5 2 25" xfId="7901"/>
    <cellStyle name="Акцент5 2 26" xfId="7902"/>
    <cellStyle name="Акцент5 2 27" xfId="7903"/>
    <cellStyle name="Акцент5 2 28" xfId="7904"/>
    <cellStyle name="Акцент5 2 29" xfId="7905"/>
    <cellStyle name="Акцент5 2 3" xfId="7906"/>
    <cellStyle name="Акцент5 2 30" xfId="7907"/>
    <cellStyle name="Акцент5 2 31" xfId="7908"/>
    <cellStyle name="Акцент5 2 32" xfId="7909"/>
    <cellStyle name="Акцент5 2 33" xfId="7910"/>
    <cellStyle name="Акцент5 2 34" xfId="7911"/>
    <cellStyle name="Акцент5 2 35" xfId="7912"/>
    <cellStyle name="Акцент5 2 36" xfId="7913"/>
    <cellStyle name="Акцент5 2 37" xfId="7914"/>
    <cellStyle name="Акцент5 2 38" xfId="7915"/>
    <cellStyle name="Акцент5 2 39" xfId="7916"/>
    <cellStyle name="Акцент5 2 4" xfId="7917"/>
    <cellStyle name="Акцент5 2 40" xfId="7918"/>
    <cellStyle name="Акцент5 2 41" xfId="7919"/>
    <cellStyle name="Акцент5 2 42" xfId="7920"/>
    <cellStyle name="Акцент5 2 43" xfId="7921"/>
    <cellStyle name="Акцент5 2 44" xfId="7922"/>
    <cellStyle name="Акцент5 2 45" xfId="7923"/>
    <cellStyle name="Акцент5 2 46" xfId="7924"/>
    <cellStyle name="Акцент5 2 47" xfId="7925"/>
    <cellStyle name="Акцент5 2 48" xfId="7926"/>
    <cellStyle name="Акцент5 2 49" xfId="7927"/>
    <cellStyle name="Акцент5 2 5" xfId="7928"/>
    <cellStyle name="Акцент5 2 50" xfId="7929"/>
    <cellStyle name="Акцент5 2 51" xfId="7930"/>
    <cellStyle name="Акцент5 2 52" xfId="7931"/>
    <cellStyle name="Акцент5 2 53" xfId="7932"/>
    <cellStyle name="Акцент5 2 54" xfId="7933"/>
    <cellStyle name="Акцент5 2 55" xfId="7934"/>
    <cellStyle name="Акцент5 2 56" xfId="7935"/>
    <cellStyle name="Акцент5 2 57" xfId="7936"/>
    <cellStyle name="Акцент5 2 58" xfId="7937"/>
    <cellStyle name="Акцент5 2 59" xfId="7938"/>
    <cellStyle name="Акцент5 2 6" xfId="7939"/>
    <cellStyle name="Акцент5 2 60" xfId="7940"/>
    <cellStyle name="Акцент5 2 61" xfId="7941"/>
    <cellStyle name="Акцент5 2 62" xfId="7942"/>
    <cellStyle name="Акцент5 2 63" xfId="7943"/>
    <cellStyle name="Акцент5 2 64" xfId="7944"/>
    <cellStyle name="Акцент5 2 65" xfId="7945"/>
    <cellStyle name="Акцент5 2 66" xfId="7946"/>
    <cellStyle name="Акцент5 2 67" xfId="7947"/>
    <cellStyle name="Акцент5 2 68" xfId="7948"/>
    <cellStyle name="Акцент5 2 7" xfId="7949"/>
    <cellStyle name="Акцент5 2 8" xfId="7950"/>
    <cellStyle name="Акцент5 2 9" xfId="7951"/>
    <cellStyle name="Акцент5 20" xfId="7952"/>
    <cellStyle name="Акцент5 20 2" xfId="7953"/>
    <cellStyle name="Акцент5 20 3" xfId="7954"/>
    <cellStyle name="Акцент5 20 4" xfId="7955"/>
    <cellStyle name="Акцент5 21" xfId="7956"/>
    <cellStyle name="Акцент5 21 2" xfId="7957"/>
    <cellStyle name="Акцент5 21 3" xfId="7958"/>
    <cellStyle name="Акцент5 21 4" xfId="7959"/>
    <cellStyle name="Акцент5 22" xfId="7960"/>
    <cellStyle name="Акцент5 22 2" xfId="7961"/>
    <cellStyle name="Акцент5 22 3" xfId="7962"/>
    <cellStyle name="Акцент5 22 4" xfId="7963"/>
    <cellStyle name="Акцент5 23" xfId="7964"/>
    <cellStyle name="Акцент5 24" xfId="7965"/>
    <cellStyle name="Акцент5 25" xfId="7966"/>
    <cellStyle name="Акцент5 26" xfId="7967"/>
    <cellStyle name="Акцент5 27" xfId="7968"/>
    <cellStyle name="Акцент5 28" xfId="7969"/>
    <cellStyle name="Акцент5 29" xfId="7970"/>
    <cellStyle name="Акцент5 3" xfId="1436"/>
    <cellStyle name="Акцент5 3 10" xfId="7971"/>
    <cellStyle name="Акцент5 3 11" xfId="7972"/>
    <cellStyle name="Акцент5 3 12" xfId="7973"/>
    <cellStyle name="Акцент5 3 13" xfId="7974"/>
    <cellStyle name="Акцент5 3 14" xfId="7975"/>
    <cellStyle name="Акцент5 3 15" xfId="7976"/>
    <cellStyle name="Акцент5 3 16" xfId="7977"/>
    <cellStyle name="Акцент5 3 17" xfId="7978"/>
    <cellStyle name="Акцент5 3 18" xfId="7979"/>
    <cellStyle name="Акцент5 3 19" xfId="7980"/>
    <cellStyle name="Акцент5 3 2" xfId="1437"/>
    <cellStyle name="Акцент5 3 2 2" xfId="7981"/>
    <cellStyle name="Акцент5 3 2 3" xfId="7982"/>
    <cellStyle name="Акцент5 3 2 4" xfId="7983"/>
    <cellStyle name="Акцент5 3 20" xfId="7984"/>
    <cellStyle name="Акцент5 3 21" xfId="7985"/>
    <cellStyle name="Акцент5 3 22" xfId="7986"/>
    <cellStyle name="Акцент5 3 23" xfId="7987"/>
    <cellStyle name="Акцент5 3 24" xfId="7988"/>
    <cellStyle name="Акцент5 3 25" xfId="7989"/>
    <cellStyle name="Акцент5 3 26" xfId="7990"/>
    <cellStyle name="Акцент5 3 27" xfId="7991"/>
    <cellStyle name="Акцент5 3 28" xfId="7992"/>
    <cellStyle name="Акцент5 3 29" xfId="7993"/>
    <cellStyle name="Акцент5 3 3" xfId="7994"/>
    <cellStyle name="Акцент5 3 30" xfId="7995"/>
    <cellStyle name="Акцент5 3 31" xfId="7996"/>
    <cellStyle name="Акцент5 3 32" xfId="7997"/>
    <cellStyle name="Акцент5 3 33" xfId="7998"/>
    <cellStyle name="Акцент5 3 34" xfId="7999"/>
    <cellStyle name="Акцент5 3 35" xfId="8000"/>
    <cellStyle name="Акцент5 3 36" xfId="8001"/>
    <cellStyle name="Акцент5 3 37" xfId="8002"/>
    <cellStyle name="Акцент5 3 38" xfId="8003"/>
    <cellStyle name="Акцент5 3 39" xfId="8004"/>
    <cellStyle name="Акцент5 3 4" xfId="8005"/>
    <cellStyle name="Акцент5 3 40" xfId="8006"/>
    <cellStyle name="Акцент5 3 41" xfId="8007"/>
    <cellStyle name="Акцент5 3 42" xfId="8008"/>
    <cellStyle name="Акцент5 3 43" xfId="8009"/>
    <cellStyle name="Акцент5 3 44" xfId="8010"/>
    <cellStyle name="Акцент5 3 45" xfId="8011"/>
    <cellStyle name="Акцент5 3 46" xfId="8012"/>
    <cellStyle name="Акцент5 3 47" xfId="8013"/>
    <cellStyle name="Акцент5 3 48" xfId="8014"/>
    <cellStyle name="Акцент5 3 49" xfId="8015"/>
    <cellStyle name="Акцент5 3 5" xfId="8016"/>
    <cellStyle name="Акцент5 3 50" xfId="8017"/>
    <cellStyle name="Акцент5 3 51" xfId="8018"/>
    <cellStyle name="Акцент5 3 52" xfId="8019"/>
    <cellStyle name="Акцент5 3 53" xfId="8020"/>
    <cellStyle name="Акцент5 3 54" xfId="8021"/>
    <cellStyle name="Акцент5 3 55" xfId="8022"/>
    <cellStyle name="Акцент5 3 56" xfId="8023"/>
    <cellStyle name="Акцент5 3 57" xfId="8024"/>
    <cellStyle name="Акцент5 3 58" xfId="8025"/>
    <cellStyle name="Акцент5 3 59" xfId="8026"/>
    <cellStyle name="Акцент5 3 6" xfId="8027"/>
    <cellStyle name="Акцент5 3 60" xfId="8028"/>
    <cellStyle name="Акцент5 3 61" xfId="8029"/>
    <cellStyle name="Акцент5 3 62" xfId="8030"/>
    <cellStyle name="Акцент5 3 63" xfId="8031"/>
    <cellStyle name="Акцент5 3 64" xfId="8032"/>
    <cellStyle name="Акцент5 3 65" xfId="8033"/>
    <cellStyle name="Акцент5 3 66" xfId="8034"/>
    <cellStyle name="Акцент5 3 67" xfId="8035"/>
    <cellStyle name="Акцент5 3 68" xfId="8036"/>
    <cellStyle name="Акцент5 3 7" xfId="8037"/>
    <cellStyle name="Акцент5 3 8" xfId="8038"/>
    <cellStyle name="Акцент5 3 9" xfId="8039"/>
    <cellStyle name="Акцент5 30" xfId="8040"/>
    <cellStyle name="Акцент5 31" xfId="8041"/>
    <cellStyle name="Акцент5 32" xfId="8042"/>
    <cellStyle name="Акцент5 33" xfId="8043"/>
    <cellStyle name="Акцент5 34" xfId="8044"/>
    <cellStyle name="Акцент5 35" xfId="8045"/>
    <cellStyle name="Акцент5 36" xfId="8046"/>
    <cellStyle name="Акцент5 37" xfId="8047"/>
    <cellStyle name="Акцент5 38" xfId="8048"/>
    <cellStyle name="Акцент5 39" xfId="8049"/>
    <cellStyle name="Акцент5 4" xfId="1438"/>
    <cellStyle name="Акцент5 4 10" xfId="8050"/>
    <cellStyle name="Акцент5 4 11" xfId="8051"/>
    <cellStyle name="Акцент5 4 12" xfId="8052"/>
    <cellStyle name="Акцент5 4 13" xfId="8053"/>
    <cellStyle name="Акцент5 4 14" xfId="8054"/>
    <cellStyle name="Акцент5 4 15" xfId="8055"/>
    <cellStyle name="Акцент5 4 2" xfId="1439"/>
    <cellStyle name="Акцент5 4 2 2" xfId="8056"/>
    <cellStyle name="Акцент5 4 3" xfId="8057"/>
    <cellStyle name="Акцент5 4 4" xfId="8058"/>
    <cellStyle name="Акцент5 4 5" xfId="8059"/>
    <cellStyle name="Акцент5 4 6" xfId="8060"/>
    <cellStyle name="Акцент5 4 7" xfId="8061"/>
    <cellStyle name="Акцент5 4 8" xfId="8062"/>
    <cellStyle name="Акцент5 4 9" xfId="8063"/>
    <cellStyle name="Акцент5 40" xfId="8064"/>
    <cellStyle name="Акцент5 41" xfId="8065"/>
    <cellStyle name="Акцент5 42" xfId="8066"/>
    <cellStyle name="Акцент5 43" xfId="8067"/>
    <cellStyle name="Акцент5 44" xfId="8068"/>
    <cellStyle name="Акцент5 45" xfId="8069"/>
    <cellStyle name="Акцент5 46" xfId="8070"/>
    <cellStyle name="Акцент5 47" xfId="8071"/>
    <cellStyle name="Акцент5 48" xfId="8072"/>
    <cellStyle name="Акцент5 49" xfId="8073"/>
    <cellStyle name="Акцент5 5" xfId="1440"/>
    <cellStyle name="Акцент5 5 10" xfId="8074"/>
    <cellStyle name="Акцент5 5 11" xfId="8075"/>
    <cellStyle name="Акцент5 5 12" xfId="8076"/>
    <cellStyle name="Акцент5 5 13" xfId="8077"/>
    <cellStyle name="Акцент5 5 14" xfId="8078"/>
    <cellStyle name="Акцент5 5 15" xfId="8079"/>
    <cellStyle name="Акцент5 5 2" xfId="1441"/>
    <cellStyle name="Акцент5 5 2 2" xfId="8080"/>
    <cellStyle name="Акцент5 5 3" xfId="8081"/>
    <cellStyle name="Акцент5 5 4" xfId="8082"/>
    <cellStyle name="Акцент5 5 5" xfId="8083"/>
    <cellStyle name="Акцент5 5 6" xfId="8084"/>
    <cellStyle name="Акцент5 5 7" xfId="8085"/>
    <cellStyle name="Акцент5 5 8" xfId="8086"/>
    <cellStyle name="Акцент5 5 9" xfId="8087"/>
    <cellStyle name="Акцент5 50" xfId="8088"/>
    <cellStyle name="Акцент5 51" xfId="8089"/>
    <cellStyle name="Акцент5 52" xfId="8090"/>
    <cellStyle name="Акцент5 53" xfId="8091"/>
    <cellStyle name="Акцент5 54" xfId="8092"/>
    <cellStyle name="Акцент5 55" xfId="8093"/>
    <cellStyle name="Акцент5 56" xfId="8094"/>
    <cellStyle name="Акцент5 57" xfId="8095"/>
    <cellStyle name="Акцент5 58" xfId="8096"/>
    <cellStyle name="Акцент5 59" xfId="8097"/>
    <cellStyle name="Акцент5 6" xfId="1442"/>
    <cellStyle name="Акцент5 6 10" xfId="8098"/>
    <cellStyle name="Акцент5 6 11" xfId="8099"/>
    <cellStyle name="Акцент5 6 12" xfId="8100"/>
    <cellStyle name="Акцент5 6 13" xfId="8101"/>
    <cellStyle name="Акцент5 6 14" xfId="8102"/>
    <cellStyle name="Акцент5 6 15" xfId="8103"/>
    <cellStyle name="Акцент5 6 2" xfId="1443"/>
    <cellStyle name="Акцент5 6 2 2" xfId="8104"/>
    <cellStyle name="Акцент5 6 3" xfId="8105"/>
    <cellStyle name="Акцент5 6 4" xfId="8106"/>
    <cellStyle name="Акцент5 6 5" xfId="8107"/>
    <cellStyle name="Акцент5 6 6" xfId="8108"/>
    <cellStyle name="Акцент5 6 7" xfId="8109"/>
    <cellStyle name="Акцент5 6 8" xfId="8110"/>
    <cellStyle name="Акцент5 6 9" xfId="8111"/>
    <cellStyle name="Акцент5 60" xfId="8112"/>
    <cellStyle name="Акцент5 61" xfId="8113"/>
    <cellStyle name="Акцент5 62" xfId="8114"/>
    <cellStyle name="Акцент5 63" xfId="8115"/>
    <cellStyle name="Акцент5 64" xfId="8116"/>
    <cellStyle name="Акцент5 65" xfId="8117"/>
    <cellStyle name="Акцент5 66" xfId="8118"/>
    <cellStyle name="Акцент5 67" xfId="8119"/>
    <cellStyle name="Акцент5 7" xfId="1444"/>
    <cellStyle name="Акцент5 7 10" xfId="8120"/>
    <cellStyle name="Акцент5 7 11" xfId="8121"/>
    <cellStyle name="Акцент5 7 12" xfId="8122"/>
    <cellStyle name="Акцент5 7 13" xfId="8123"/>
    <cellStyle name="Акцент5 7 14" xfId="8124"/>
    <cellStyle name="Акцент5 7 15" xfId="8125"/>
    <cellStyle name="Акцент5 7 2" xfId="1445"/>
    <cellStyle name="Акцент5 7 2 2" xfId="8126"/>
    <cellStyle name="Акцент5 7 3" xfId="8127"/>
    <cellStyle name="Акцент5 7 4" xfId="8128"/>
    <cellStyle name="Акцент5 7 5" xfId="8129"/>
    <cellStyle name="Акцент5 7 6" xfId="8130"/>
    <cellStyle name="Акцент5 7 7" xfId="8131"/>
    <cellStyle name="Акцент5 7 8" xfId="8132"/>
    <cellStyle name="Акцент5 7 9" xfId="8133"/>
    <cellStyle name="Акцент5 8" xfId="1446"/>
    <cellStyle name="Акцент5 8 10" xfId="8134"/>
    <cellStyle name="Акцент5 8 11" xfId="8135"/>
    <cellStyle name="Акцент5 8 12" xfId="8136"/>
    <cellStyle name="Акцент5 8 13" xfId="8137"/>
    <cellStyle name="Акцент5 8 14" xfId="8138"/>
    <cellStyle name="Акцент5 8 15" xfId="8139"/>
    <cellStyle name="Акцент5 8 2" xfId="1447"/>
    <cellStyle name="Акцент5 8 2 2" xfId="8140"/>
    <cellStyle name="Акцент5 8 3" xfId="8141"/>
    <cellStyle name="Акцент5 8 4" xfId="8142"/>
    <cellStyle name="Акцент5 8 5" xfId="8143"/>
    <cellStyle name="Акцент5 8 6" xfId="8144"/>
    <cellStyle name="Акцент5 8 7" xfId="8145"/>
    <cellStyle name="Акцент5 8 8" xfId="8146"/>
    <cellStyle name="Акцент5 8 9" xfId="8147"/>
    <cellStyle name="Акцент5 9" xfId="1448"/>
    <cellStyle name="Акцент5 9 10" xfId="8148"/>
    <cellStyle name="Акцент5 9 11" xfId="8149"/>
    <cellStyle name="Акцент5 9 12" xfId="8150"/>
    <cellStyle name="Акцент5 9 13" xfId="8151"/>
    <cellStyle name="Акцент5 9 14" xfId="8152"/>
    <cellStyle name="Акцент5 9 15" xfId="8153"/>
    <cellStyle name="Акцент5 9 2" xfId="1449"/>
    <cellStyle name="Акцент5 9 2 2" xfId="8154"/>
    <cellStyle name="Акцент5 9 3" xfId="8155"/>
    <cellStyle name="Акцент5 9 4" xfId="8156"/>
    <cellStyle name="Акцент5 9 5" xfId="8157"/>
    <cellStyle name="Акцент5 9 6" xfId="8158"/>
    <cellStyle name="Акцент5 9 7" xfId="8159"/>
    <cellStyle name="Акцент5 9 8" xfId="8160"/>
    <cellStyle name="Акцент5 9 9" xfId="8161"/>
    <cellStyle name="Акцент6 10" xfId="8162"/>
    <cellStyle name="Акцент6 10 10" xfId="8163"/>
    <cellStyle name="Акцент6 10 11" xfId="8164"/>
    <cellStyle name="Акцент6 10 12" xfId="8165"/>
    <cellStyle name="Акцент6 10 13" xfId="8166"/>
    <cellStyle name="Акцент6 10 2" xfId="8167"/>
    <cellStyle name="Акцент6 10 3" xfId="8168"/>
    <cellStyle name="Акцент6 10 4" xfId="8169"/>
    <cellStyle name="Акцент6 10 5" xfId="8170"/>
    <cellStyle name="Акцент6 10 6" xfId="8171"/>
    <cellStyle name="Акцент6 10 7" xfId="8172"/>
    <cellStyle name="Акцент6 10 8" xfId="8173"/>
    <cellStyle name="Акцент6 10 9" xfId="8174"/>
    <cellStyle name="Акцент6 11" xfId="8175"/>
    <cellStyle name="Акцент6 11 2" xfId="8176"/>
    <cellStyle name="Акцент6 11 3" xfId="8177"/>
    <cellStyle name="Акцент6 11 4" xfId="8178"/>
    <cellStyle name="Акцент6 12" xfId="8179"/>
    <cellStyle name="Акцент6 12 2" xfId="8180"/>
    <cellStyle name="Акцент6 12 3" xfId="8181"/>
    <cellStyle name="Акцент6 12 4" xfId="8182"/>
    <cellStyle name="Акцент6 13" xfId="8183"/>
    <cellStyle name="Акцент6 13 2" xfId="8184"/>
    <cellStyle name="Акцент6 13 3" xfId="8185"/>
    <cellStyle name="Акцент6 13 4" xfId="8186"/>
    <cellStyle name="Акцент6 14" xfId="8187"/>
    <cellStyle name="Акцент6 14 2" xfId="8188"/>
    <cellStyle name="Акцент6 14 3" xfId="8189"/>
    <cellStyle name="Акцент6 14 4" xfId="8190"/>
    <cellStyle name="Акцент6 15" xfId="8191"/>
    <cellStyle name="Акцент6 15 2" xfId="8192"/>
    <cellStyle name="Акцент6 15 3" xfId="8193"/>
    <cellStyle name="Акцент6 15 4" xfId="8194"/>
    <cellStyle name="Акцент6 16" xfId="8195"/>
    <cellStyle name="Акцент6 16 2" xfId="8196"/>
    <cellStyle name="Акцент6 16 3" xfId="8197"/>
    <cellStyle name="Акцент6 16 4" xfId="8198"/>
    <cellStyle name="Акцент6 17" xfId="8199"/>
    <cellStyle name="Акцент6 17 2" xfId="8200"/>
    <cellStyle name="Акцент6 17 3" xfId="8201"/>
    <cellStyle name="Акцент6 17 4" xfId="8202"/>
    <cellStyle name="Акцент6 18" xfId="8203"/>
    <cellStyle name="Акцент6 18 2" xfId="8204"/>
    <cellStyle name="Акцент6 18 3" xfId="8205"/>
    <cellStyle name="Акцент6 18 4" xfId="8206"/>
    <cellStyle name="Акцент6 19" xfId="8207"/>
    <cellStyle name="Акцент6 19 2" xfId="8208"/>
    <cellStyle name="Акцент6 19 3" xfId="8209"/>
    <cellStyle name="Акцент6 19 4" xfId="8210"/>
    <cellStyle name="Акцент6 2" xfId="1450"/>
    <cellStyle name="Акцент6 2 10" xfId="8211"/>
    <cellStyle name="Акцент6 2 11" xfId="8212"/>
    <cellStyle name="Акцент6 2 12" xfId="8213"/>
    <cellStyle name="Акцент6 2 13" xfId="8214"/>
    <cellStyle name="Акцент6 2 14" xfId="8215"/>
    <cellStyle name="Акцент6 2 15" xfId="8216"/>
    <cellStyle name="Акцент6 2 16" xfId="8217"/>
    <cellStyle name="Акцент6 2 17" xfId="8218"/>
    <cellStyle name="Акцент6 2 18" xfId="8219"/>
    <cellStyle name="Акцент6 2 19" xfId="8220"/>
    <cellStyle name="Акцент6 2 2" xfId="1451"/>
    <cellStyle name="Акцент6 2 2 2" xfId="8221"/>
    <cellStyle name="Акцент6 2 2 3" xfId="8222"/>
    <cellStyle name="Акцент6 2 2 4" xfId="8223"/>
    <cellStyle name="Акцент6 2 20" xfId="8224"/>
    <cellStyle name="Акцент6 2 21" xfId="8225"/>
    <cellStyle name="Акцент6 2 22" xfId="8226"/>
    <cellStyle name="Акцент6 2 23" xfId="8227"/>
    <cellStyle name="Акцент6 2 24" xfId="8228"/>
    <cellStyle name="Акцент6 2 25" xfId="8229"/>
    <cellStyle name="Акцент6 2 26" xfId="8230"/>
    <cellStyle name="Акцент6 2 27" xfId="8231"/>
    <cellStyle name="Акцент6 2 28" xfId="8232"/>
    <cellStyle name="Акцент6 2 29" xfId="8233"/>
    <cellStyle name="Акцент6 2 3" xfId="8234"/>
    <cellStyle name="Акцент6 2 30" xfId="8235"/>
    <cellStyle name="Акцент6 2 31" xfId="8236"/>
    <cellStyle name="Акцент6 2 32" xfId="8237"/>
    <cellStyle name="Акцент6 2 33" xfId="8238"/>
    <cellStyle name="Акцент6 2 34" xfId="8239"/>
    <cellStyle name="Акцент6 2 35" xfId="8240"/>
    <cellStyle name="Акцент6 2 36" xfId="8241"/>
    <cellStyle name="Акцент6 2 37" xfId="8242"/>
    <cellStyle name="Акцент6 2 38" xfId="8243"/>
    <cellStyle name="Акцент6 2 39" xfId="8244"/>
    <cellStyle name="Акцент6 2 4" xfId="8245"/>
    <cellStyle name="Акцент6 2 40" xfId="8246"/>
    <cellStyle name="Акцент6 2 41" xfId="8247"/>
    <cellStyle name="Акцент6 2 42" xfId="8248"/>
    <cellStyle name="Акцент6 2 43" xfId="8249"/>
    <cellStyle name="Акцент6 2 44" xfId="8250"/>
    <cellStyle name="Акцент6 2 45" xfId="8251"/>
    <cellStyle name="Акцент6 2 46" xfId="8252"/>
    <cellStyle name="Акцент6 2 47" xfId="8253"/>
    <cellStyle name="Акцент6 2 48" xfId="8254"/>
    <cellStyle name="Акцент6 2 49" xfId="8255"/>
    <cellStyle name="Акцент6 2 5" xfId="8256"/>
    <cellStyle name="Акцент6 2 50" xfId="8257"/>
    <cellStyle name="Акцент6 2 51" xfId="8258"/>
    <cellStyle name="Акцент6 2 52" xfId="8259"/>
    <cellStyle name="Акцент6 2 53" xfId="8260"/>
    <cellStyle name="Акцент6 2 54" xfId="8261"/>
    <cellStyle name="Акцент6 2 55" xfId="8262"/>
    <cellStyle name="Акцент6 2 56" xfId="8263"/>
    <cellStyle name="Акцент6 2 57" xfId="8264"/>
    <cellStyle name="Акцент6 2 58" xfId="8265"/>
    <cellStyle name="Акцент6 2 59" xfId="8266"/>
    <cellStyle name="Акцент6 2 6" xfId="8267"/>
    <cellStyle name="Акцент6 2 60" xfId="8268"/>
    <cellStyle name="Акцент6 2 61" xfId="8269"/>
    <cellStyle name="Акцент6 2 62" xfId="8270"/>
    <cellStyle name="Акцент6 2 63" xfId="8271"/>
    <cellStyle name="Акцент6 2 64" xfId="8272"/>
    <cellStyle name="Акцент6 2 65" xfId="8273"/>
    <cellStyle name="Акцент6 2 66" xfId="8274"/>
    <cellStyle name="Акцент6 2 67" xfId="8275"/>
    <cellStyle name="Акцент6 2 68" xfId="8276"/>
    <cellStyle name="Акцент6 2 7" xfId="8277"/>
    <cellStyle name="Акцент6 2 8" xfId="8278"/>
    <cellStyle name="Акцент6 2 9" xfId="8279"/>
    <cellStyle name="Акцент6 20" xfId="8280"/>
    <cellStyle name="Акцент6 20 2" xfId="8281"/>
    <cellStyle name="Акцент6 20 3" xfId="8282"/>
    <cellStyle name="Акцент6 20 4" xfId="8283"/>
    <cellStyle name="Акцент6 21" xfId="8284"/>
    <cellStyle name="Акцент6 21 2" xfId="8285"/>
    <cellStyle name="Акцент6 21 3" xfId="8286"/>
    <cellStyle name="Акцент6 21 4" xfId="8287"/>
    <cellStyle name="Акцент6 22" xfId="8288"/>
    <cellStyle name="Акцент6 22 2" xfId="8289"/>
    <cellStyle name="Акцент6 22 3" xfId="8290"/>
    <cellStyle name="Акцент6 22 4" xfId="8291"/>
    <cellStyle name="Акцент6 23" xfId="8292"/>
    <cellStyle name="Акцент6 24" xfId="8293"/>
    <cellStyle name="Акцент6 25" xfId="8294"/>
    <cellStyle name="Акцент6 26" xfId="8295"/>
    <cellStyle name="Акцент6 27" xfId="8296"/>
    <cellStyle name="Акцент6 28" xfId="8297"/>
    <cellStyle name="Акцент6 29" xfId="8298"/>
    <cellStyle name="Акцент6 3" xfId="1452"/>
    <cellStyle name="Акцент6 3 10" xfId="8299"/>
    <cellStyle name="Акцент6 3 11" xfId="8300"/>
    <cellStyle name="Акцент6 3 12" xfId="8301"/>
    <cellStyle name="Акцент6 3 13" xfId="8302"/>
    <cellStyle name="Акцент6 3 14" xfId="8303"/>
    <cellStyle name="Акцент6 3 15" xfId="8304"/>
    <cellStyle name="Акцент6 3 16" xfId="8305"/>
    <cellStyle name="Акцент6 3 17" xfId="8306"/>
    <cellStyle name="Акцент6 3 18" xfId="8307"/>
    <cellStyle name="Акцент6 3 19" xfId="8308"/>
    <cellStyle name="Акцент6 3 2" xfId="1453"/>
    <cellStyle name="Акцент6 3 2 2" xfId="8309"/>
    <cellStyle name="Акцент6 3 2 3" xfId="8310"/>
    <cellStyle name="Акцент6 3 2 4" xfId="8311"/>
    <cellStyle name="Акцент6 3 20" xfId="8312"/>
    <cellStyle name="Акцент6 3 21" xfId="8313"/>
    <cellStyle name="Акцент6 3 22" xfId="8314"/>
    <cellStyle name="Акцент6 3 23" xfId="8315"/>
    <cellStyle name="Акцент6 3 24" xfId="8316"/>
    <cellStyle name="Акцент6 3 25" xfId="8317"/>
    <cellStyle name="Акцент6 3 26" xfId="8318"/>
    <cellStyle name="Акцент6 3 27" xfId="8319"/>
    <cellStyle name="Акцент6 3 28" xfId="8320"/>
    <cellStyle name="Акцент6 3 29" xfId="8321"/>
    <cellStyle name="Акцент6 3 3" xfId="8322"/>
    <cellStyle name="Акцент6 3 30" xfId="8323"/>
    <cellStyle name="Акцент6 3 31" xfId="8324"/>
    <cellStyle name="Акцент6 3 32" xfId="8325"/>
    <cellStyle name="Акцент6 3 33" xfId="8326"/>
    <cellStyle name="Акцент6 3 34" xfId="8327"/>
    <cellStyle name="Акцент6 3 35" xfId="8328"/>
    <cellStyle name="Акцент6 3 36" xfId="8329"/>
    <cellStyle name="Акцент6 3 37" xfId="8330"/>
    <cellStyle name="Акцент6 3 38" xfId="8331"/>
    <cellStyle name="Акцент6 3 39" xfId="8332"/>
    <cellStyle name="Акцент6 3 4" xfId="8333"/>
    <cellStyle name="Акцент6 3 40" xfId="8334"/>
    <cellStyle name="Акцент6 3 41" xfId="8335"/>
    <cellStyle name="Акцент6 3 42" xfId="8336"/>
    <cellStyle name="Акцент6 3 43" xfId="8337"/>
    <cellStyle name="Акцент6 3 44" xfId="8338"/>
    <cellStyle name="Акцент6 3 45" xfId="8339"/>
    <cellStyle name="Акцент6 3 46" xfId="8340"/>
    <cellStyle name="Акцент6 3 47" xfId="8341"/>
    <cellStyle name="Акцент6 3 48" xfId="8342"/>
    <cellStyle name="Акцент6 3 49" xfId="8343"/>
    <cellStyle name="Акцент6 3 5" xfId="8344"/>
    <cellStyle name="Акцент6 3 50" xfId="8345"/>
    <cellStyle name="Акцент6 3 51" xfId="8346"/>
    <cellStyle name="Акцент6 3 52" xfId="8347"/>
    <cellStyle name="Акцент6 3 53" xfId="8348"/>
    <cellStyle name="Акцент6 3 54" xfId="8349"/>
    <cellStyle name="Акцент6 3 55" xfId="8350"/>
    <cellStyle name="Акцент6 3 56" xfId="8351"/>
    <cellStyle name="Акцент6 3 57" xfId="8352"/>
    <cellStyle name="Акцент6 3 58" xfId="8353"/>
    <cellStyle name="Акцент6 3 59" xfId="8354"/>
    <cellStyle name="Акцент6 3 6" xfId="8355"/>
    <cellStyle name="Акцент6 3 60" xfId="8356"/>
    <cellStyle name="Акцент6 3 61" xfId="8357"/>
    <cellStyle name="Акцент6 3 62" xfId="8358"/>
    <cellStyle name="Акцент6 3 63" xfId="8359"/>
    <cellStyle name="Акцент6 3 64" xfId="8360"/>
    <cellStyle name="Акцент6 3 65" xfId="8361"/>
    <cellStyle name="Акцент6 3 66" xfId="8362"/>
    <cellStyle name="Акцент6 3 67" xfId="8363"/>
    <cellStyle name="Акцент6 3 68" xfId="8364"/>
    <cellStyle name="Акцент6 3 7" xfId="8365"/>
    <cellStyle name="Акцент6 3 8" xfId="8366"/>
    <cellStyle name="Акцент6 3 9" xfId="8367"/>
    <cellStyle name="Акцент6 30" xfId="8368"/>
    <cellStyle name="Акцент6 31" xfId="8369"/>
    <cellStyle name="Акцент6 32" xfId="8370"/>
    <cellStyle name="Акцент6 33" xfId="8371"/>
    <cellStyle name="Акцент6 34" xfId="8372"/>
    <cellStyle name="Акцент6 35" xfId="8373"/>
    <cellStyle name="Акцент6 36" xfId="8374"/>
    <cellStyle name="Акцент6 37" xfId="8375"/>
    <cellStyle name="Акцент6 38" xfId="8376"/>
    <cellStyle name="Акцент6 39" xfId="8377"/>
    <cellStyle name="Акцент6 4" xfId="1454"/>
    <cellStyle name="Акцент6 4 10" xfId="8378"/>
    <cellStyle name="Акцент6 4 11" xfId="8379"/>
    <cellStyle name="Акцент6 4 12" xfId="8380"/>
    <cellStyle name="Акцент6 4 13" xfId="8381"/>
    <cellStyle name="Акцент6 4 14" xfId="8382"/>
    <cellStyle name="Акцент6 4 15" xfId="8383"/>
    <cellStyle name="Акцент6 4 2" xfId="1455"/>
    <cellStyle name="Акцент6 4 2 2" xfId="8384"/>
    <cellStyle name="Акцент6 4 3" xfId="8385"/>
    <cellStyle name="Акцент6 4 4" xfId="8386"/>
    <cellStyle name="Акцент6 4 5" xfId="8387"/>
    <cellStyle name="Акцент6 4 6" xfId="8388"/>
    <cellStyle name="Акцент6 4 7" xfId="8389"/>
    <cellStyle name="Акцент6 4 8" xfId="8390"/>
    <cellStyle name="Акцент6 4 9" xfId="8391"/>
    <cellStyle name="Акцент6 40" xfId="8392"/>
    <cellStyle name="Акцент6 41" xfId="8393"/>
    <cellStyle name="Акцент6 42" xfId="8394"/>
    <cellStyle name="Акцент6 43" xfId="8395"/>
    <cellStyle name="Акцент6 44" xfId="8396"/>
    <cellStyle name="Акцент6 45" xfId="8397"/>
    <cellStyle name="Акцент6 46" xfId="8398"/>
    <cellStyle name="Акцент6 47" xfId="8399"/>
    <cellStyle name="Акцент6 48" xfId="8400"/>
    <cellStyle name="Акцент6 49" xfId="8401"/>
    <cellStyle name="Акцент6 5" xfId="1456"/>
    <cellStyle name="Акцент6 5 10" xfId="8402"/>
    <cellStyle name="Акцент6 5 11" xfId="8403"/>
    <cellStyle name="Акцент6 5 12" xfId="8404"/>
    <cellStyle name="Акцент6 5 13" xfId="8405"/>
    <cellStyle name="Акцент6 5 14" xfId="8406"/>
    <cellStyle name="Акцент6 5 15" xfId="8407"/>
    <cellStyle name="Акцент6 5 2" xfId="1457"/>
    <cellStyle name="Акцент6 5 2 2" xfId="8408"/>
    <cellStyle name="Акцент6 5 3" xfId="8409"/>
    <cellStyle name="Акцент6 5 4" xfId="8410"/>
    <cellStyle name="Акцент6 5 5" xfId="8411"/>
    <cellStyle name="Акцент6 5 6" xfId="8412"/>
    <cellStyle name="Акцент6 5 7" xfId="8413"/>
    <cellStyle name="Акцент6 5 8" xfId="8414"/>
    <cellStyle name="Акцент6 5 9" xfId="8415"/>
    <cellStyle name="Акцент6 50" xfId="8416"/>
    <cellStyle name="Акцент6 51" xfId="8417"/>
    <cellStyle name="Акцент6 52" xfId="8418"/>
    <cellStyle name="Акцент6 53" xfId="8419"/>
    <cellStyle name="Акцент6 54" xfId="8420"/>
    <cellStyle name="Акцент6 55" xfId="8421"/>
    <cellStyle name="Акцент6 56" xfId="8422"/>
    <cellStyle name="Акцент6 57" xfId="8423"/>
    <cellStyle name="Акцент6 58" xfId="8424"/>
    <cellStyle name="Акцент6 59" xfId="8425"/>
    <cellStyle name="Акцент6 6" xfId="1458"/>
    <cellStyle name="Акцент6 6 10" xfId="8426"/>
    <cellStyle name="Акцент6 6 11" xfId="8427"/>
    <cellStyle name="Акцент6 6 12" xfId="8428"/>
    <cellStyle name="Акцент6 6 13" xfId="8429"/>
    <cellStyle name="Акцент6 6 14" xfId="8430"/>
    <cellStyle name="Акцент6 6 15" xfId="8431"/>
    <cellStyle name="Акцент6 6 2" xfId="1459"/>
    <cellStyle name="Акцент6 6 2 2" xfId="8432"/>
    <cellStyle name="Акцент6 6 3" xfId="8433"/>
    <cellStyle name="Акцент6 6 4" xfId="8434"/>
    <cellStyle name="Акцент6 6 5" xfId="8435"/>
    <cellStyle name="Акцент6 6 6" xfId="8436"/>
    <cellStyle name="Акцент6 6 7" xfId="8437"/>
    <cellStyle name="Акцент6 6 8" xfId="8438"/>
    <cellStyle name="Акцент6 6 9" xfId="8439"/>
    <cellStyle name="Акцент6 60" xfId="8440"/>
    <cellStyle name="Акцент6 61" xfId="8441"/>
    <cellStyle name="Акцент6 62" xfId="8442"/>
    <cellStyle name="Акцент6 63" xfId="8443"/>
    <cellStyle name="Акцент6 64" xfId="8444"/>
    <cellStyle name="Акцент6 65" xfId="8445"/>
    <cellStyle name="Акцент6 66" xfId="8446"/>
    <cellStyle name="Акцент6 67" xfId="8447"/>
    <cellStyle name="Акцент6 7" xfId="1460"/>
    <cellStyle name="Акцент6 7 10" xfId="8448"/>
    <cellStyle name="Акцент6 7 11" xfId="8449"/>
    <cellStyle name="Акцент6 7 12" xfId="8450"/>
    <cellStyle name="Акцент6 7 13" xfId="8451"/>
    <cellStyle name="Акцент6 7 14" xfId="8452"/>
    <cellStyle name="Акцент6 7 15" xfId="8453"/>
    <cellStyle name="Акцент6 7 2" xfId="1461"/>
    <cellStyle name="Акцент6 7 2 2" xfId="8454"/>
    <cellStyle name="Акцент6 7 3" xfId="8455"/>
    <cellStyle name="Акцент6 7 4" xfId="8456"/>
    <cellStyle name="Акцент6 7 5" xfId="8457"/>
    <cellStyle name="Акцент6 7 6" xfId="8458"/>
    <cellStyle name="Акцент6 7 7" xfId="8459"/>
    <cellStyle name="Акцент6 7 8" xfId="8460"/>
    <cellStyle name="Акцент6 7 9" xfId="8461"/>
    <cellStyle name="Акцент6 8" xfId="1462"/>
    <cellStyle name="Акцент6 8 10" xfId="8462"/>
    <cellStyle name="Акцент6 8 11" xfId="8463"/>
    <cellStyle name="Акцент6 8 12" xfId="8464"/>
    <cellStyle name="Акцент6 8 13" xfId="8465"/>
    <cellStyle name="Акцент6 8 14" xfId="8466"/>
    <cellStyle name="Акцент6 8 15" xfId="8467"/>
    <cellStyle name="Акцент6 8 2" xfId="1463"/>
    <cellStyle name="Акцент6 8 2 2" xfId="8468"/>
    <cellStyle name="Акцент6 8 3" xfId="8469"/>
    <cellStyle name="Акцент6 8 4" xfId="8470"/>
    <cellStyle name="Акцент6 8 5" xfId="8471"/>
    <cellStyle name="Акцент6 8 6" xfId="8472"/>
    <cellStyle name="Акцент6 8 7" xfId="8473"/>
    <cellStyle name="Акцент6 8 8" xfId="8474"/>
    <cellStyle name="Акцент6 8 9" xfId="8475"/>
    <cellStyle name="Акцент6 9" xfId="1464"/>
    <cellStyle name="Акцент6 9 10" xfId="8476"/>
    <cellStyle name="Акцент6 9 11" xfId="8477"/>
    <cellStyle name="Акцент6 9 12" xfId="8478"/>
    <cellStyle name="Акцент6 9 13" xfId="8479"/>
    <cellStyle name="Акцент6 9 14" xfId="8480"/>
    <cellStyle name="Акцент6 9 15" xfId="8481"/>
    <cellStyle name="Акцент6 9 2" xfId="1465"/>
    <cellStyle name="Акцент6 9 2 2" xfId="8482"/>
    <cellStyle name="Акцент6 9 3" xfId="8483"/>
    <cellStyle name="Акцент6 9 4" xfId="8484"/>
    <cellStyle name="Акцент6 9 5" xfId="8485"/>
    <cellStyle name="Акцент6 9 6" xfId="8486"/>
    <cellStyle name="Акцент6 9 7" xfId="8487"/>
    <cellStyle name="Акцент6 9 8" xfId="8488"/>
    <cellStyle name="Акцент6 9 9" xfId="8489"/>
    <cellStyle name="Аренда до" xfId="1466"/>
    <cellStyle name="Беззащитный" xfId="7"/>
    <cellStyle name="Беззащитный 10" xfId="8490"/>
    <cellStyle name="Беззащитный 11" xfId="8491"/>
    <cellStyle name="Беззащитный 12" xfId="8492"/>
    <cellStyle name="Беззащитный 13" xfId="8493"/>
    <cellStyle name="Беззащитный 14" xfId="8494"/>
    <cellStyle name="Беззащитный 15" xfId="8495"/>
    <cellStyle name="Беззащитный 16" xfId="8496"/>
    <cellStyle name="Беззащитный 17" xfId="8497"/>
    <cellStyle name="Беззащитный 18" xfId="8498"/>
    <cellStyle name="Беззащитный 19" xfId="8499"/>
    <cellStyle name="Беззащитный 2" xfId="8500"/>
    <cellStyle name="Беззащитный 20" xfId="8501"/>
    <cellStyle name="Беззащитный 21" xfId="8502"/>
    <cellStyle name="Беззащитный 22" xfId="8503"/>
    <cellStyle name="Беззащитный 23" xfId="8504"/>
    <cellStyle name="Беззащитный 24" xfId="8505"/>
    <cellStyle name="Беззащитный 25" xfId="8506"/>
    <cellStyle name="Беззащитный 26" xfId="8507"/>
    <cellStyle name="Беззащитный 27" xfId="8508"/>
    <cellStyle name="Беззащитный 28" xfId="8509"/>
    <cellStyle name="Беззащитный 29" xfId="8510"/>
    <cellStyle name="Беззащитный 3" xfId="8511"/>
    <cellStyle name="Беззащитный 30" xfId="8512"/>
    <cellStyle name="Беззащитный 31" xfId="8513"/>
    <cellStyle name="Беззащитный 32" xfId="8514"/>
    <cellStyle name="Беззащитный 33" xfId="8515"/>
    <cellStyle name="Беззащитный 34" xfId="8516"/>
    <cellStyle name="Беззащитный 35" xfId="8517"/>
    <cellStyle name="Беззащитный 36" xfId="8518"/>
    <cellStyle name="Беззащитный 37" xfId="8519"/>
    <cellStyle name="Беззащитный 38" xfId="8520"/>
    <cellStyle name="Беззащитный 39" xfId="8521"/>
    <cellStyle name="Беззащитный 4" xfId="8522"/>
    <cellStyle name="Беззащитный 5" xfId="8523"/>
    <cellStyle name="Беззащитный 6" xfId="8524"/>
    <cellStyle name="Беззащитный 7" xfId="8525"/>
    <cellStyle name="Беззащитный 8" xfId="8526"/>
    <cellStyle name="Беззащитный 9" xfId="8527"/>
    <cellStyle name="Ввод  10" xfId="8528"/>
    <cellStyle name="Ввод  10 10" xfId="8529"/>
    <cellStyle name="Ввод  10 11" xfId="8530"/>
    <cellStyle name="Ввод  10 12" xfId="8531"/>
    <cellStyle name="Ввод  10 13" xfId="8532"/>
    <cellStyle name="Ввод  10 2" xfId="8533"/>
    <cellStyle name="Ввод  10 3" xfId="8534"/>
    <cellStyle name="Ввод  10 4" xfId="8535"/>
    <cellStyle name="Ввод  10 5" xfId="8536"/>
    <cellStyle name="Ввод  10 6" xfId="8537"/>
    <cellStyle name="Ввод  10 7" xfId="8538"/>
    <cellStyle name="Ввод  10 8" xfId="8539"/>
    <cellStyle name="Ввод  10 9" xfId="8540"/>
    <cellStyle name="Ввод  11" xfId="8541"/>
    <cellStyle name="Ввод  11 2" xfId="8542"/>
    <cellStyle name="Ввод  11 3" xfId="8543"/>
    <cellStyle name="Ввод  11 4" xfId="8544"/>
    <cellStyle name="Ввод  12" xfId="8545"/>
    <cellStyle name="Ввод  12 2" xfId="8546"/>
    <cellStyle name="Ввод  12 3" xfId="8547"/>
    <cellStyle name="Ввод  12 4" xfId="8548"/>
    <cellStyle name="Ввод  13" xfId="8549"/>
    <cellStyle name="Ввод  13 2" xfId="8550"/>
    <cellStyle name="Ввод  13 3" xfId="8551"/>
    <cellStyle name="Ввод  13 4" xfId="8552"/>
    <cellStyle name="Ввод  14" xfId="8553"/>
    <cellStyle name="Ввод  14 2" xfId="8554"/>
    <cellStyle name="Ввод  14 3" xfId="8555"/>
    <cellStyle name="Ввод  14 4" xfId="8556"/>
    <cellStyle name="Ввод  15" xfId="8557"/>
    <cellStyle name="Ввод  15 2" xfId="8558"/>
    <cellStyle name="Ввод  15 3" xfId="8559"/>
    <cellStyle name="Ввод  15 4" xfId="8560"/>
    <cellStyle name="Ввод  16" xfId="8561"/>
    <cellStyle name="Ввод  16 2" xfId="8562"/>
    <cellStyle name="Ввод  16 3" xfId="8563"/>
    <cellStyle name="Ввод  16 4" xfId="8564"/>
    <cellStyle name="Ввод  17" xfId="8565"/>
    <cellStyle name="Ввод  17 2" xfId="8566"/>
    <cellStyle name="Ввод  17 3" xfId="8567"/>
    <cellStyle name="Ввод  17 4" xfId="8568"/>
    <cellStyle name="Ввод  18" xfId="8569"/>
    <cellStyle name="Ввод  18 2" xfId="8570"/>
    <cellStyle name="Ввод  18 3" xfId="8571"/>
    <cellStyle name="Ввод  18 4" xfId="8572"/>
    <cellStyle name="Ввод  19" xfId="8573"/>
    <cellStyle name="Ввод  19 2" xfId="8574"/>
    <cellStyle name="Ввод  19 3" xfId="8575"/>
    <cellStyle name="Ввод  19 4" xfId="8576"/>
    <cellStyle name="Ввод  2" xfId="1467"/>
    <cellStyle name="Ввод  2 10" xfId="8577"/>
    <cellStyle name="Ввод  2 11" xfId="8578"/>
    <cellStyle name="Ввод  2 12" xfId="8579"/>
    <cellStyle name="Ввод  2 13" xfId="8580"/>
    <cellStyle name="Ввод  2 14" xfId="8581"/>
    <cellStyle name="Ввод  2 15" xfId="8582"/>
    <cellStyle name="Ввод  2 16" xfId="8583"/>
    <cellStyle name="Ввод  2 17" xfId="8584"/>
    <cellStyle name="Ввод  2 18" xfId="8585"/>
    <cellStyle name="Ввод  2 19" xfId="8586"/>
    <cellStyle name="Ввод  2 2" xfId="1468"/>
    <cellStyle name="Ввод  2 2 2" xfId="8587"/>
    <cellStyle name="Ввод  2 2 3" xfId="8588"/>
    <cellStyle name="Ввод  2 2 4" xfId="8589"/>
    <cellStyle name="Ввод  2 20" xfId="8590"/>
    <cellStyle name="Ввод  2 21" xfId="8591"/>
    <cellStyle name="Ввод  2 22" xfId="8592"/>
    <cellStyle name="Ввод  2 23" xfId="8593"/>
    <cellStyle name="Ввод  2 24" xfId="8594"/>
    <cellStyle name="Ввод  2 25" xfId="8595"/>
    <cellStyle name="Ввод  2 26" xfId="8596"/>
    <cellStyle name="Ввод  2 27" xfId="8597"/>
    <cellStyle name="Ввод  2 28" xfId="8598"/>
    <cellStyle name="Ввод  2 29" xfId="8599"/>
    <cellStyle name="Ввод  2 3" xfId="8600"/>
    <cellStyle name="Ввод  2 30" xfId="8601"/>
    <cellStyle name="Ввод  2 31" xfId="8602"/>
    <cellStyle name="Ввод  2 32" xfId="8603"/>
    <cellStyle name="Ввод  2 33" xfId="8604"/>
    <cellStyle name="Ввод  2 34" xfId="8605"/>
    <cellStyle name="Ввод  2 35" xfId="8606"/>
    <cellStyle name="Ввод  2 36" xfId="8607"/>
    <cellStyle name="Ввод  2 37" xfId="8608"/>
    <cellStyle name="Ввод  2 38" xfId="8609"/>
    <cellStyle name="Ввод  2 39" xfId="8610"/>
    <cellStyle name="Ввод  2 4" xfId="8611"/>
    <cellStyle name="Ввод  2 40" xfId="8612"/>
    <cellStyle name="Ввод  2 41" xfId="8613"/>
    <cellStyle name="Ввод  2 42" xfId="8614"/>
    <cellStyle name="Ввод  2 43" xfId="8615"/>
    <cellStyle name="Ввод  2 44" xfId="8616"/>
    <cellStyle name="Ввод  2 45" xfId="8617"/>
    <cellStyle name="Ввод  2 46" xfId="8618"/>
    <cellStyle name="Ввод  2 47" xfId="8619"/>
    <cellStyle name="Ввод  2 48" xfId="8620"/>
    <cellStyle name="Ввод  2 49" xfId="8621"/>
    <cellStyle name="Ввод  2 5" xfId="8622"/>
    <cellStyle name="Ввод  2 50" xfId="8623"/>
    <cellStyle name="Ввод  2 51" xfId="8624"/>
    <cellStyle name="Ввод  2 52" xfId="8625"/>
    <cellStyle name="Ввод  2 53" xfId="8626"/>
    <cellStyle name="Ввод  2 54" xfId="8627"/>
    <cellStyle name="Ввод  2 55" xfId="8628"/>
    <cellStyle name="Ввод  2 56" xfId="8629"/>
    <cellStyle name="Ввод  2 57" xfId="8630"/>
    <cellStyle name="Ввод  2 58" xfId="8631"/>
    <cellStyle name="Ввод  2 59" xfId="8632"/>
    <cellStyle name="Ввод  2 6" xfId="8633"/>
    <cellStyle name="Ввод  2 60" xfId="8634"/>
    <cellStyle name="Ввод  2 61" xfId="8635"/>
    <cellStyle name="Ввод  2 62" xfId="8636"/>
    <cellStyle name="Ввод  2 63" xfId="8637"/>
    <cellStyle name="Ввод  2 64" xfId="8638"/>
    <cellStyle name="Ввод  2 65" xfId="8639"/>
    <cellStyle name="Ввод  2 66" xfId="8640"/>
    <cellStyle name="Ввод  2 67" xfId="8641"/>
    <cellStyle name="Ввод  2 68" xfId="8642"/>
    <cellStyle name="Ввод  2 7" xfId="8643"/>
    <cellStyle name="Ввод  2 8" xfId="8644"/>
    <cellStyle name="Ввод  2 9" xfId="8645"/>
    <cellStyle name="Ввод  2_46EE.2011(v1.0)" xfId="1469"/>
    <cellStyle name="Ввод  20" xfId="8646"/>
    <cellStyle name="Ввод  20 2" xfId="8647"/>
    <cellStyle name="Ввод  20 3" xfId="8648"/>
    <cellStyle name="Ввод  20 4" xfId="8649"/>
    <cellStyle name="Ввод  21" xfId="8650"/>
    <cellStyle name="Ввод  21 2" xfId="8651"/>
    <cellStyle name="Ввод  21 3" xfId="8652"/>
    <cellStyle name="Ввод  21 4" xfId="8653"/>
    <cellStyle name="Ввод  22" xfId="8654"/>
    <cellStyle name="Ввод  22 2" xfId="8655"/>
    <cellStyle name="Ввод  22 3" xfId="8656"/>
    <cellStyle name="Ввод  22 4" xfId="8657"/>
    <cellStyle name="Ввод  23" xfId="8658"/>
    <cellStyle name="Ввод  24" xfId="8659"/>
    <cellStyle name="Ввод  25" xfId="8660"/>
    <cellStyle name="Ввод  26" xfId="8661"/>
    <cellStyle name="Ввод  27" xfId="8662"/>
    <cellStyle name="Ввод  28" xfId="8663"/>
    <cellStyle name="Ввод  29" xfId="8664"/>
    <cellStyle name="Ввод  3" xfId="1470"/>
    <cellStyle name="Ввод  3 10" xfId="8665"/>
    <cellStyle name="Ввод  3 11" xfId="8666"/>
    <cellStyle name="Ввод  3 12" xfId="8667"/>
    <cellStyle name="Ввод  3 13" xfId="8668"/>
    <cellStyle name="Ввод  3 14" xfId="8669"/>
    <cellStyle name="Ввод  3 15" xfId="8670"/>
    <cellStyle name="Ввод  3 16" xfId="8671"/>
    <cellStyle name="Ввод  3 17" xfId="8672"/>
    <cellStyle name="Ввод  3 18" xfId="8673"/>
    <cellStyle name="Ввод  3 19" xfId="8674"/>
    <cellStyle name="Ввод  3 2" xfId="1471"/>
    <cellStyle name="Ввод  3 2 2" xfId="8675"/>
    <cellStyle name="Ввод  3 2 3" xfId="8676"/>
    <cellStyle name="Ввод  3 2 4" xfId="8677"/>
    <cellStyle name="Ввод  3 20" xfId="8678"/>
    <cellStyle name="Ввод  3 21" xfId="8679"/>
    <cellStyle name="Ввод  3 22" xfId="8680"/>
    <cellStyle name="Ввод  3 23" xfId="8681"/>
    <cellStyle name="Ввод  3 24" xfId="8682"/>
    <cellStyle name="Ввод  3 25" xfId="8683"/>
    <cellStyle name="Ввод  3 26" xfId="8684"/>
    <cellStyle name="Ввод  3 27" xfId="8685"/>
    <cellStyle name="Ввод  3 28" xfId="8686"/>
    <cellStyle name="Ввод  3 29" xfId="8687"/>
    <cellStyle name="Ввод  3 3" xfId="8688"/>
    <cellStyle name="Ввод  3 30" xfId="8689"/>
    <cellStyle name="Ввод  3 31" xfId="8690"/>
    <cellStyle name="Ввод  3 32" xfId="8691"/>
    <cellStyle name="Ввод  3 33" xfId="8692"/>
    <cellStyle name="Ввод  3 34" xfId="8693"/>
    <cellStyle name="Ввод  3 35" xfId="8694"/>
    <cellStyle name="Ввод  3 36" xfId="8695"/>
    <cellStyle name="Ввод  3 37" xfId="8696"/>
    <cellStyle name="Ввод  3 38" xfId="8697"/>
    <cellStyle name="Ввод  3 39" xfId="8698"/>
    <cellStyle name="Ввод  3 4" xfId="8699"/>
    <cellStyle name="Ввод  3 40" xfId="8700"/>
    <cellStyle name="Ввод  3 41" xfId="8701"/>
    <cellStyle name="Ввод  3 42" xfId="8702"/>
    <cellStyle name="Ввод  3 43" xfId="8703"/>
    <cellStyle name="Ввод  3 44" xfId="8704"/>
    <cellStyle name="Ввод  3 45" xfId="8705"/>
    <cellStyle name="Ввод  3 46" xfId="8706"/>
    <cellStyle name="Ввод  3 47" xfId="8707"/>
    <cellStyle name="Ввод  3 48" xfId="8708"/>
    <cellStyle name="Ввод  3 49" xfId="8709"/>
    <cellStyle name="Ввод  3 5" xfId="8710"/>
    <cellStyle name="Ввод  3 50" xfId="8711"/>
    <cellStyle name="Ввод  3 51" xfId="8712"/>
    <cellStyle name="Ввод  3 52" xfId="8713"/>
    <cellStyle name="Ввод  3 53" xfId="8714"/>
    <cellStyle name="Ввод  3 54" xfId="8715"/>
    <cellStyle name="Ввод  3 55" xfId="8716"/>
    <cellStyle name="Ввод  3 56" xfId="8717"/>
    <cellStyle name="Ввод  3 57" xfId="8718"/>
    <cellStyle name="Ввод  3 58" xfId="8719"/>
    <cellStyle name="Ввод  3 59" xfId="8720"/>
    <cellStyle name="Ввод  3 6" xfId="8721"/>
    <cellStyle name="Ввод  3 60" xfId="8722"/>
    <cellStyle name="Ввод  3 61" xfId="8723"/>
    <cellStyle name="Ввод  3 62" xfId="8724"/>
    <cellStyle name="Ввод  3 63" xfId="8725"/>
    <cellStyle name="Ввод  3 64" xfId="8726"/>
    <cellStyle name="Ввод  3 65" xfId="8727"/>
    <cellStyle name="Ввод  3 66" xfId="8728"/>
    <cellStyle name="Ввод  3 67" xfId="8729"/>
    <cellStyle name="Ввод  3 68" xfId="8730"/>
    <cellStyle name="Ввод  3 7" xfId="8731"/>
    <cellStyle name="Ввод  3 8" xfId="8732"/>
    <cellStyle name="Ввод  3 9" xfId="8733"/>
    <cellStyle name="Ввод  3_46EE.2011(v1.0)" xfId="1472"/>
    <cellStyle name="Ввод  30" xfId="8734"/>
    <cellStyle name="Ввод  31" xfId="8735"/>
    <cellStyle name="Ввод  32" xfId="8736"/>
    <cellStyle name="Ввод  33" xfId="8737"/>
    <cellStyle name="Ввод  34" xfId="8738"/>
    <cellStyle name="Ввод  35" xfId="8739"/>
    <cellStyle name="Ввод  36" xfId="8740"/>
    <cellStyle name="Ввод  37" xfId="8741"/>
    <cellStyle name="Ввод  38" xfId="8742"/>
    <cellStyle name="Ввод  39" xfId="8743"/>
    <cellStyle name="Ввод  4" xfId="1473"/>
    <cellStyle name="Ввод  4 10" xfId="8744"/>
    <cellStyle name="Ввод  4 11" xfId="8745"/>
    <cellStyle name="Ввод  4 12" xfId="8746"/>
    <cellStyle name="Ввод  4 13" xfId="8747"/>
    <cellStyle name="Ввод  4 14" xfId="8748"/>
    <cellStyle name="Ввод  4 15" xfId="8749"/>
    <cellStyle name="Ввод  4 2" xfId="1474"/>
    <cellStyle name="Ввод  4 2 2" xfId="8750"/>
    <cellStyle name="Ввод  4 3" xfId="8751"/>
    <cellStyle name="Ввод  4 4" xfId="8752"/>
    <cellStyle name="Ввод  4 5" xfId="8753"/>
    <cellStyle name="Ввод  4 6" xfId="8754"/>
    <cellStyle name="Ввод  4 7" xfId="8755"/>
    <cellStyle name="Ввод  4 8" xfId="8756"/>
    <cellStyle name="Ввод  4 9" xfId="8757"/>
    <cellStyle name="Ввод  4_46EE.2011(v1.0)" xfId="1475"/>
    <cellStyle name="Ввод  40" xfId="8758"/>
    <cellStyle name="Ввод  41" xfId="8759"/>
    <cellStyle name="Ввод  42" xfId="8760"/>
    <cellStyle name="Ввод  43" xfId="8761"/>
    <cellStyle name="Ввод  44" xfId="8762"/>
    <cellStyle name="Ввод  45" xfId="8763"/>
    <cellStyle name="Ввод  46" xfId="8764"/>
    <cellStyle name="Ввод  47" xfId="8765"/>
    <cellStyle name="Ввод  48" xfId="8766"/>
    <cellStyle name="Ввод  49" xfId="8767"/>
    <cellStyle name="Ввод  5" xfId="1476"/>
    <cellStyle name="Ввод  5 10" xfId="8768"/>
    <cellStyle name="Ввод  5 11" xfId="8769"/>
    <cellStyle name="Ввод  5 12" xfId="8770"/>
    <cellStyle name="Ввод  5 13" xfId="8771"/>
    <cellStyle name="Ввод  5 14" xfId="8772"/>
    <cellStyle name="Ввод  5 15" xfId="8773"/>
    <cellStyle name="Ввод  5 2" xfId="1477"/>
    <cellStyle name="Ввод  5 2 2" xfId="8774"/>
    <cellStyle name="Ввод  5 3" xfId="8775"/>
    <cellStyle name="Ввод  5 4" xfId="8776"/>
    <cellStyle name="Ввод  5 5" xfId="8777"/>
    <cellStyle name="Ввод  5 6" xfId="8778"/>
    <cellStyle name="Ввод  5 7" xfId="8779"/>
    <cellStyle name="Ввод  5 8" xfId="8780"/>
    <cellStyle name="Ввод  5 9" xfId="8781"/>
    <cellStyle name="Ввод  5_46EE.2011(v1.0)" xfId="1478"/>
    <cellStyle name="Ввод  50" xfId="8782"/>
    <cellStyle name="Ввод  51" xfId="8783"/>
    <cellStyle name="Ввод  52" xfId="8784"/>
    <cellStyle name="Ввод  53" xfId="8785"/>
    <cellStyle name="Ввод  54" xfId="8786"/>
    <cellStyle name="Ввод  55" xfId="8787"/>
    <cellStyle name="Ввод  56" xfId="8788"/>
    <cellStyle name="Ввод  57" xfId="8789"/>
    <cellStyle name="Ввод  58" xfId="8790"/>
    <cellStyle name="Ввод  59" xfId="8791"/>
    <cellStyle name="Ввод  6" xfId="1479"/>
    <cellStyle name="Ввод  6 10" xfId="8792"/>
    <cellStyle name="Ввод  6 11" xfId="8793"/>
    <cellStyle name="Ввод  6 12" xfId="8794"/>
    <cellStyle name="Ввод  6 13" xfId="8795"/>
    <cellStyle name="Ввод  6 14" xfId="8796"/>
    <cellStyle name="Ввод  6 15" xfId="8797"/>
    <cellStyle name="Ввод  6 2" xfId="1480"/>
    <cellStyle name="Ввод  6 2 2" xfId="8798"/>
    <cellStyle name="Ввод  6 3" xfId="8799"/>
    <cellStyle name="Ввод  6 4" xfId="8800"/>
    <cellStyle name="Ввод  6 5" xfId="8801"/>
    <cellStyle name="Ввод  6 6" xfId="8802"/>
    <cellStyle name="Ввод  6 7" xfId="8803"/>
    <cellStyle name="Ввод  6 8" xfId="8804"/>
    <cellStyle name="Ввод  6 9" xfId="8805"/>
    <cellStyle name="Ввод  6_46EE.2011(v1.0)" xfId="1481"/>
    <cellStyle name="Ввод  60" xfId="8806"/>
    <cellStyle name="Ввод  61" xfId="8807"/>
    <cellStyle name="Ввод  62" xfId="8808"/>
    <cellStyle name="Ввод  63" xfId="8809"/>
    <cellStyle name="Ввод  64" xfId="8810"/>
    <cellStyle name="Ввод  65" xfId="8811"/>
    <cellStyle name="Ввод  66" xfId="8812"/>
    <cellStyle name="Ввод  67" xfId="8813"/>
    <cellStyle name="Ввод  7" xfId="1482"/>
    <cellStyle name="Ввод  7 10" xfId="8814"/>
    <cellStyle name="Ввод  7 11" xfId="8815"/>
    <cellStyle name="Ввод  7 12" xfId="8816"/>
    <cellStyle name="Ввод  7 13" xfId="8817"/>
    <cellStyle name="Ввод  7 14" xfId="8818"/>
    <cellStyle name="Ввод  7 15" xfId="8819"/>
    <cellStyle name="Ввод  7 2" xfId="1483"/>
    <cellStyle name="Ввод  7 2 2" xfId="8820"/>
    <cellStyle name="Ввод  7 3" xfId="8821"/>
    <cellStyle name="Ввод  7 4" xfId="8822"/>
    <cellStyle name="Ввод  7 5" xfId="8823"/>
    <cellStyle name="Ввод  7 6" xfId="8824"/>
    <cellStyle name="Ввод  7 7" xfId="8825"/>
    <cellStyle name="Ввод  7 8" xfId="8826"/>
    <cellStyle name="Ввод  7 9" xfId="8827"/>
    <cellStyle name="Ввод  7_46EE.2011(v1.0)" xfId="1484"/>
    <cellStyle name="Ввод  8" xfId="1485"/>
    <cellStyle name="Ввод  8 10" xfId="8828"/>
    <cellStyle name="Ввод  8 11" xfId="8829"/>
    <cellStyle name="Ввод  8 12" xfId="8830"/>
    <cellStyle name="Ввод  8 13" xfId="8831"/>
    <cellStyle name="Ввод  8 14" xfId="8832"/>
    <cellStyle name="Ввод  8 15" xfId="8833"/>
    <cellStyle name="Ввод  8 2" xfId="1486"/>
    <cellStyle name="Ввод  8 2 2" xfId="8834"/>
    <cellStyle name="Ввод  8 3" xfId="8835"/>
    <cellStyle name="Ввод  8 4" xfId="8836"/>
    <cellStyle name="Ввод  8 5" xfId="8837"/>
    <cellStyle name="Ввод  8 6" xfId="8838"/>
    <cellStyle name="Ввод  8 7" xfId="8839"/>
    <cellStyle name="Ввод  8 8" xfId="8840"/>
    <cellStyle name="Ввод  8 9" xfId="8841"/>
    <cellStyle name="Ввод  8_46EE.2011(v1.0)" xfId="1487"/>
    <cellStyle name="Ввод  9" xfId="1488"/>
    <cellStyle name="Ввод  9 10" xfId="8842"/>
    <cellStyle name="Ввод  9 11" xfId="8843"/>
    <cellStyle name="Ввод  9 12" xfId="8844"/>
    <cellStyle name="Ввод  9 13" xfId="8845"/>
    <cellStyle name="Ввод  9 14" xfId="8846"/>
    <cellStyle name="Ввод  9 15" xfId="8847"/>
    <cellStyle name="Ввод  9 2" xfId="1489"/>
    <cellStyle name="Ввод  9 2 2" xfId="8848"/>
    <cellStyle name="Ввод  9 3" xfId="8849"/>
    <cellStyle name="Ввод  9 4" xfId="8850"/>
    <cellStyle name="Ввод  9 5" xfId="8851"/>
    <cellStyle name="Ввод  9 6" xfId="8852"/>
    <cellStyle name="Ввод  9 7" xfId="8853"/>
    <cellStyle name="Ввод  9 8" xfId="8854"/>
    <cellStyle name="Ввод  9 9" xfId="8855"/>
    <cellStyle name="Ввод  9_46EE.2011(v1.0)" xfId="1490"/>
    <cellStyle name="Верт. заголовок" xfId="1491"/>
    <cellStyle name="Вес_продукта" xfId="1492"/>
    <cellStyle name="Вывод 10" xfId="8856"/>
    <cellStyle name="Вывод 10 10" xfId="8857"/>
    <cellStyle name="Вывод 10 11" xfId="8858"/>
    <cellStyle name="Вывод 10 12" xfId="8859"/>
    <cellStyle name="Вывод 10 13" xfId="8860"/>
    <cellStyle name="Вывод 10 2" xfId="8861"/>
    <cellStyle name="Вывод 10 3" xfId="8862"/>
    <cellStyle name="Вывод 10 4" xfId="8863"/>
    <cellStyle name="Вывод 10 5" xfId="8864"/>
    <cellStyle name="Вывод 10 6" xfId="8865"/>
    <cellStyle name="Вывод 10 7" xfId="8866"/>
    <cellStyle name="Вывод 10 8" xfId="8867"/>
    <cellStyle name="Вывод 10 9" xfId="8868"/>
    <cellStyle name="Вывод 11" xfId="8869"/>
    <cellStyle name="Вывод 11 2" xfId="8870"/>
    <cellStyle name="Вывод 11 3" xfId="8871"/>
    <cellStyle name="Вывод 11 4" xfId="8872"/>
    <cellStyle name="Вывод 12" xfId="8873"/>
    <cellStyle name="Вывод 12 2" xfId="8874"/>
    <cellStyle name="Вывод 12 3" xfId="8875"/>
    <cellStyle name="Вывод 12 4" xfId="8876"/>
    <cellStyle name="Вывод 13" xfId="8877"/>
    <cellStyle name="Вывод 13 2" xfId="8878"/>
    <cellStyle name="Вывод 13 3" xfId="8879"/>
    <cellStyle name="Вывод 13 4" xfId="8880"/>
    <cellStyle name="Вывод 14" xfId="8881"/>
    <cellStyle name="Вывод 14 2" xfId="8882"/>
    <cellStyle name="Вывод 14 3" xfId="8883"/>
    <cellStyle name="Вывод 14 4" xfId="8884"/>
    <cellStyle name="Вывод 15" xfId="8885"/>
    <cellStyle name="Вывод 15 2" xfId="8886"/>
    <cellStyle name="Вывод 15 3" xfId="8887"/>
    <cellStyle name="Вывод 15 4" xfId="8888"/>
    <cellStyle name="Вывод 16" xfId="8889"/>
    <cellStyle name="Вывод 16 2" xfId="8890"/>
    <cellStyle name="Вывод 16 3" xfId="8891"/>
    <cellStyle name="Вывод 16 4" xfId="8892"/>
    <cellStyle name="Вывод 17" xfId="8893"/>
    <cellStyle name="Вывод 17 2" xfId="8894"/>
    <cellStyle name="Вывод 17 3" xfId="8895"/>
    <cellStyle name="Вывод 17 4" xfId="8896"/>
    <cellStyle name="Вывод 18" xfId="8897"/>
    <cellStyle name="Вывод 18 2" xfId="8898"/>
    <cellStyle name="Вывод 18 3" xfId="8899"/>
    <cellStyle name="Вывод 18 4" xfId="8900"/>
    <cellStyle name="Вывод 19" xfId="8901"/>
    <cellStyle name="Вывод 19 2" xfId="8902"/>
    <cellStyle name="Вывод 19 3" xfId="8903"/>
    <cellStyle name="Вывод 19 4" xfId="8904"/>
    <cellStyle name="Вывод 2" xfId="1493"/>
    <cellStyle name="Вывод 2 10" xfId="8905"/>
    <cellStyle name="Вывод 2 11" xfId="8906"/>
    <cellStyle name="Вывод 2 12" xfId="8907"/>
    <cellStyle name="Вывод 2 13" xfId="8908"/>
    <cellStyle name="Вывод 2 14" xfId="8909"/>
    <cellStyle name="Вывод 2 15" xfId="8910"/>
    <cellStyle name="Вывод 2 16" xfId="8911"/>
    <cellStyle name="Вывод 2 17" xfId="8912"/>
    <cellStyle name="Вывод 2 18" xfId="8913"/>
    <cellStyle name="Вывод 2 19" xfId="8914"/>
    <cellStyle name="Вывод 2 2" xfId="1494"/>
    <cellStyle name="Вывод 2 2 2" xfId="8915"/>
    <cellStyle name="Вывод 2 2 3" xfId="8916"/>
    <cellStyle name="Вывод 2 2 4" xfId="8917"/>
    <cellStyle name="Вывод 2 20" xfId="8918"/>
    <cellStyle name="Вывод 2 21" xfId="8919"/>
    <cellStyle name="Вывод 2 22" xfId="8920"/>
    <cellStyle name="Вывод 2 23" xfId="8921"/>
    <cellStyle name="Вывод 2 24" xfId="8922"/>
    <cellStyle name="Вывод 2 25" xfId="8923"/>
    <cellStyle name="Вывод 2 26" xfId="8924"/>
    <cellStyle name="Вывод 2 27" xfId="8925"/>
    <cellStyle name="Вывод 2 28" xfId="8926"/>
    <cellStyle name="Вывод 2 29" xfId="8927"/>
    <cellStyle name="Вывод 2 3" xfId="8928"/>
    <cellStyle name="Вывод 2 30" xfId="8929"/>
    <cellStyle name="Вывод 2 31" xfId="8930"/>
    <cellStyle name="Вывод 2 32" xfId="8931"/>
    <cellStyle name="Вывод 2 33" xfId="8932"/>
    <cellStyle name="Вывод 2 34" xfId="8933"/>
    <cellStyle name="Вывод 2 35" xfId="8934"/>
    <cellStyle name="Вывод 2 36" xfId="8935"/>
    <cellStyle name="Вывод 2 37" xfId="8936"/>
    <cellStyle name="Вывод 2 38" xfId="8937"/>
    <cellStyle name="Вывод 2 39" xfId="8938"/>
    <cellStyle name="Вывод 2 4" xfId="8939"/>
    <cellStyle name="Вывод 2 40" xfId="8940"/>
    <cellStyle name="Вывод 2 41" xfId="8941"/>
    <cellStyle name="Вывод 2 42" xfId="8942"/>
    <cellStyle name="Вывод 2 43" xfId="8943"/>
    <cellStyle name="Вывод 2 44" xfId="8944"/>
    <cellStyle name="Вывод 2 45" xfId="8945"/>
    <cellStyle name="Вывод 2 46" xfId="8946"/>
    <cellStyle name="Вывод 2 47" xfId="8947"/>
    <cellStyle name="Вывод 2 48" xfId="8948"/>
    <cellStyle name="Вывод 2 49" xfId="8949"/>
    <cellStyle name="Вывод 2 5" xfId="8950"/>
    <cellStyle name="Вывод 2 50" xfId="8951"/>
    <cellStyle name="Вывод 2 51" xfId="8952"/>
    <cellStyle name="Вывод 2 52" xfId="8953"/>
    <cellStyle name="Вывод 2 53" xfId="8954"/>
    <cellStyle name="Вывод 2 54" xfId="8955"/>
    <cellStyle name="Вывод 2 55" xfId="8956"/>
    <cellStyle name="Вывод 2 56" xfId="8957"/>
    <cellStyle name="Вывод 2 57" xfId="8958"/>
    <cellStyle name="Вывод 2 58" xfId="8959"/>
    <cellStyle name="Вывод 2 59" xfId="8960"/>
    <cellStyle name="Вывод 2 6" xfId="8961"/>
    <cellStyle name="Вывод 2 60" xfId="8962"/>
    <cellStyle name="Вывод 2 61" xfId="8963"/>
    <cellStyle name="Вывод 2 62" xfId="8964"/>
    <cellStyle name="Вывод 2 63" xfId="8965"/>
    <cellStyle name="Вывод 2 64" xfId="8966"/>
    <cellStyle name="Вывод 2 65" xfId="8967"/>
    <cellStyle name="Вывод 2 66" xfId="8968"/>
    <cellStyle name="Вывод 2 67" xfId="8969"/>
    <cellStyle name="Вывод 2 68" xfId="8970"/>
    <cellStyle name="Вывод 2 7" xfId="8971"/>
    <cellStyle name="Вывод 2 8" xfId="8972"/>
    <cellStyle name="Вывод 2 9" xfId="8973"/>
    <cellStyle name="Вывод 2_46EE.2011(v1.0)" xfId="1495"/>
    <cellStyle name="Вывод 20" xfId="8974"/>
    <cellStyle name="Вывод 20 2" xfId="8975"/>
    <cellStyle name="Вывод 20 3" xfId="8976"/>
    <cellStyle name="Вывод 20 4" xfId="8977"/>
    <cellStyle name="Вывод 21" xfId="8978"/>
    <cellStyle name="Вывод 21 2" xfId="8979"/>
    <cellStyle name="Вывод 21 3" xfId="8980"/>
    <cellStyle name="Вывод 21 4" xfId="8981"/>
    <cellStyle name="Вывод 22" xfId="8982"/>
    <cellStyle name="Вывод 22 2" xfId="8983"/>
    <cellStyle name="Вывод 22 3" xfId="8984"/>
    <cellStyle name="Вывод 22 4" xfId="8985"/>
    <cellStyle name="Вывод 23" xfId="8986"/>
    <cellStyle name="Вывод 24" xfId="8987"/>
    <cellStyle name="Вывод 25" xfId="8988"/>
    <cellStyle name="Вывод 26" xfId="8989"/>
    <cellStyle name="Вывод 27" xfId="8990"/>
    <cellStyle name="Вывод 28" xfId="8991"/>
    <cellStyle name="Вывод 29" xfId="8992"/>
    <cellStyle name="Вывод 3" xfId="1496"/>
    <cellStyle name="Вывод 3 10" xfId="8993"/>
    <cellStyle name="Вывод 3 11" xfId="8994"/>
    <cellStyle name="Вывод 3 12" xfId="8995"/>
    <cellStyle name="Вывод 3 13" xfId="8996"/>
    <cellStyle name="Вывод 3 14" xfId="8997"/>
    <cellStyle name="Вывод 3 15" xfId="8998"/>
    <cellStyle name="Вывод 3 16" xfId="8999"/>
    <cellStyle name="Вывод 3 17" xfId="9000"/>
    <cellStyle name="Вывод 3 18" xfId="9001"/>
    <cellStyle name="Вывод 3 19" xfId="9002"/>
    <cellStyle name="Вывод 3 2" xfId="1497"/>
    <cellStyle name="Вывод 3 2 2" xfId="9003"/>
    <cellStyle name="Вывод 3 2 3" xfId="9004"/>
    <cellStyle name="Вывод 3 2 4" xfId="9005"/>
    <cellStyle name="Вывод 3 20" xfId="9006"/>
    <cellStyle name="Вывод 3 21" xfId="9007"/>
    <cellStyle name="Вывод 3 22" xfId="9008"/>
    <cellStyle name="Вывод 3 23" xfId="9009"/>
    <cellStyle name="Вывод 3 24" xfId="9010"/>
    <cellStyle name="Вывод 3 25" xfId="9011"/>
    <cellStyle name="Вывод 3 26" xfId="9012"/>
    <cellStyle name="Вывод 3 27" xfId="9013"/>
    <cellStyle name="Вывод 3 28" xfId="9014"/>
    <cellStyle name="Вывод 3 29" xfId="9015"/>
    <cellStyle name="Вывод 3 3" xfId="9016"/>
    <cellStyle name="Вывод 3 30" xfId="9017"/>
    <cellStyle name="Вывод 3 31" xfId="9018"/>
    <cellStyle name="Вывод 3 32" xfId="9019"/>
    <cellStyle name="Вывод 3 33" xfId="9020"/>
    <cellStyle name="Вывод 3 34" xfId="9021"/>
    <cellStyle name="Вывод 3 35" xfId="9022"/>
    <cellStyle name="Вывод 3 36" xfId="9023"/>
    <cellStyle name="Вывод 3 37" xfId="9024"/>
    <cellStyle name="Вывод 3 38" xfId="9025"/>
    <cellStyle name="Вывод 3 39" xfId="9026"/>
    <cellStyle name="Вывод 3 4" xfId="9027"/>
    <cellStyle name="Вывод 3 40" xfId="9028"/>
    <cellStyle name="Вывод 3 41" xfId="9029"/>
    <cellStyle name="Вывод 3 42" xfId="9030"/>
    <cellStyle name="Вывод 3 43" xfId="9031"/>
    <cellStyle name="Вывод 3 44" xfId="9032"/>
    <cellStyle name="Вывод 3 45" xfId="9033"/>
    <cellStyle name="Вывод 3 46" xfId="9034"/>
    <cellStyle name="Вывод 3 47" xfId="9035"/>
    <cellStyle name="Вывод 3 48" xfId="9036"/>
    <cellStyle name="Вывод 3 49" xfId="9037"/>
    <cellStyle name="Вывод 3 5" xfId="9038"/>
    <cellStyle name="Вывод 3 50" xfId="9039"/>
    <cellStyle name="Вывод 3 51" xfId="9040"/>
    <cellStyle name="Вывод 3 52" xfId="9041"/>
    <cellStyle name="Вывод 3 53" xfId="9042"/>
    <cellStyle name="Вывод 3 54" xfId="9043"/>
    <cellStyle name="Вывод 3 55" xfId="9044"/>
    <cellStyle name="Вывод 3 56" xfId="9045"/>
    <cellStyle name="Вывод 3 57" xfId="9046"/>
    <cellStyle name="Вывод 3 58" xfId="9047"/>
    <cellStyle name="Вывод 3 59" xfId="9048"/>
    <cellStyle name="Вывод 3 6" xfId="9049"/>
    <cellStyle name="Вывод 3 60" xfId="9050"/>
    <cellStyle name="Вывод 3 61" xfId="9051"/>
    <cellStyle name="Вывод 3 62" xfId="9052"/>
    <cellStyle name="Вывод 3 63" xfId="9053"/>
    <cellStyle name="Вывод 3 64" xfId="9054"/>
    <cellStyle name="Вывод 3 65" xfId="9055"/>
    <cellStyle name="Вывод 3 66" xfId="9056"/>
    <cellStyle name="Вывод 3 67" xfId="9057"/>
    <cellStyle name="Вывод 3 68" xfId="9058"/>
    <cellStyle name="Вывод 3 7" xfId="9059"/>
    <cellStyle name="Вывод 3 8" xfId="9060"/>
    <cellStyle name="Вывод 3 9" xfId="9061"/>
    <cellStyle name="Вывод 3_46EE.2011(v1.0)" xfId="1498"/>
    <cellStyle name="Вывод 30" xfId="9062"/>
    <cellStyle name="Вывод 31" xfId="9063"/>
    <cellStyle name="Вывод 32" xfId="9064"/>
    <cellStyle name="Вывод 33" xfId="9065"/>
    <cellStyle name="Вывод 34" xfId="9066"/>
    <cellStyle name="Вывод 35" xfId="9067"/>
    <cellStyle name="Вывод 36" xfId="9068"/>
    <cellStyle name="Вывод 37" xfId="9069"/>
    <cellStyle name="Вывод 38" xfId="9070"/>
    <cellStyle name="Вывод 39" xfId="9071"/>
    <cellStyle name="Вывод 4" xfId="1499"/>
    <cellStyle name="Вывод 4 10" xfId="9072"/>
    <cellStyle name="Вывод 4 11" xfId="9073"/>
    <cellStyle name="Вывод 4 12" xfId="9074"/>
    <cellStyle name="Вывод 4 13" xfId="9075"/>
    <cellStyle name="Вывод 4 14" xfId="9076"/>
    <cellStyle name="Вывод 4 15" xfId="9077"/>
    <cellStyle name="Вывод 4 2" xfId="1500"/>
    <cellStyle name="Вывод 4 2 2" xfId="9078"/>
    <cellStyle name="Вывод 4 3" xfId="9079"/>
    <cellStyle name="Вывод 4 4" xfId="9080"/>
    <cellStyle name="Вывод 4 5" xfId="9081"/>
    <cellStyle name="Вывод 4 6" xfId="9082"/>
    <cellStyle name="Вывод 4 7" xfId="9083"/>
    <cellStyle name="Вывод 4 8" xfId="9084"/>
    <cellStyle name="Вывод 4 9" xfId="9085"/>
    <cellStyle name="Вывод 4_46EE.2011(v1.0)" xfId="1501"/>
    <cellStyle name="Вывод 40" xfId="9086"/>
    <cellStyle name="Вывод 41" xfId="9087"/>
    <cellStyle name="Вывод 42" xfId="9088"/>
    <cellStyle name="Вывод 43" xfId="9089"/>
    <cellStyle name="Вывод 44" xfId="9090"/>
    <cellStyle name="Вывод 45" xfId="9091"/>
    <cellStyle name="Вывод 46" xfId="9092"/>
    <cellStyle name="Вывод 47" xfId="9093"/>
    <cellStyle name="Вывод 48" xfId="9094"/>
    <cellStyle name="Вывод 49" xfId="9095"/>
    <cellStyle name="Вывод 5" xfId="1502"/>
    <cellStyle name="Вывод 5 10" xfId="9096"/>
    <cellStyle name="Вывод 5 11" xfId="9097"/>
    <cellStyle name="Вывод 5 12" xfId="9098"/>
    <cellStyle name="Вывод 5 13" xfId="9099"/>
    <cellStyle name="Вывод 5 14" xfId="9100"/>
    <cellStyle name="Вывод 5 15" xfId="9101"/>
    <cellStyle name="Вывод 5 2" xfId="1503"/>
    <cellStyle name="Вывод 5 2 2" xfId="9102"/>
    <cellStyle name="Вывод 5 3" xfId="9103"/>
    <cellStyle name="Вывод 5 4" xfId="9104"/>
    <cellStyle name="Вывод 5 5" xfId="9105"/>
    <cellStyle name="Вывод 5 6" xfId="9106"/>
    <cellStyle name="Вывод 5 7" xfId="9107"/>
    <cellStyle name="Вывод 5 8" xfId="9108"/>
    <cellStyle name="Вывод 5 9" xfId="9109"/>
    <cellStyle name="Вывод 5_46EE.2011(v1.0)" xfId="1504"/>
    <cellStyle name="Вывод 50" xfId="9110"/>
    <cellStyle name="Вывод 51" xfId="9111"/>
    <cellStyle name="Вывод 52" xfId="9112"/>
    <cellStyle name="Вывод 53" xfId="9113"/>
    <cellStyle name="Вывод 54" xfId="9114"/>
    <cellStyle name="Вывод 55" xfId="9115"/>
    <cellStyle name="Вывод 56" xfId="9116"/>
    <cellStyle name="Вывод 57" xfId="9117"/>
    <cellStyle name="Вывод 58" xfId="9118"/>
    <cellStyle name="Вывод 59" xfId="9119"/>
    <cellStyle name="Вывод 6" xfId="1505"/>
    <cellStyle name="Вывод 6 10" xfId="9120"/>
    <cellStyle name="Вывод 6 11" xfId="9121"/>
    <cellStyle name="Вывод 6 12" xfId="9122"/>
    <cellStyle name="Вывод 6 13" xfId="9123"/>
    <cellStyle name="Вывод 6 14" xfId="9124"/>
    <cellStyle name="Вывод 6 15" xfId="9125"/>
    <cellStyle name="Вывод 6 2" xfId="1506"/>
    <cellStyle name="Вывод 6 2 2" xfId="9126"/>
    <cellStyle name="Вывод 6 3" xfId="9127"/>
    <cellStyle name="Вывод 6 4" xfId="9128"/>
    <cellStyle name="Вывод 6 5" xfId="9129"/>
    <cellStyle name="Вывод 6 6" xfId="9130"/>
    <cellStyle name="Вывод 6 7" xfId="9131"/>
    <cellStyle name="Вывод 6 8" xfId="9132"/>
    <cellStyle name="Вывод 6 9" xfId="9133"/>
    <cellStyle name="Вывод 6_46EE.2011(v1.0)" xfId="1507"/>
    <cellStyle name="Вывод 60" xfId="9134"/>
    <cellStyle name="Вывод 61" xfId="9135"/>
    <cellStyle name="Вывод 62" xfId="9136"/>
    <cellStyle name="Вывод 63" xfId="9137"/>
    <cellStyle name="Вывод 64" xfId="9138"/>
    <cellStyle name="Вывод 65" xfId="9139"/>
    <cellStyle name="Вывод 66" xfId="9140"/>
    <cellStyle name="Вывод 67" xfId="9141"/>
    <cellStyle name="Вывод 7" xfId="1508"/>
    <cellStyle name="Вывод 7 10" xfId="9142"/>
    <cellStyle name="Вывод 7 11" xfId="9143"/>
    <cellStyle name="Вывод 7 12" xfId="9144"/>
    <cellStyle name="Вывод 7 13" xfId="9145"/>
    <cellStyle name="Вывод 7 14" xfId="9146"/>
    <cellStyle name="Вывод 7 15" xfId="9147"/>
    <cellStyle name="Вывод 7 2" xfId="1509"/>
    <cellStyle name="Вывод 7 2 2" xfId="9148"/>
    <cellStyle name="Вывод 7 3" xfId="9149"/>
    <cellStyle name="Вывод 7 4" xfId="9150"/>
    <cellStyle name="Вывод 7 5" xfId="9151"/>
    <cellStyle name="Вывод 7 6" xfId="9152"/>
    <cellStyle name="Вывод 7 7" xfId="9153"/>
    <cellStyle name="Вывод 7 8" xfId="9154"/>
    <cellStyle name="Вывод 7 9" xfId="9155"/>
    <cellStyle name="Вывод 7_46EE.2011(v1.0)" xfId="1510"/>
    <cellStyle name="Вывод 8" xfId="1511"/>
    <cellStyle name="Вывод 8 10" xfId="9156"/>
    <cellStyle name="Вывод 8 11" xfId="9157"/>
    <cellStyle name="Вывод 8 12" xfId="9158"/>
    <cellStyle name="Вывод 8 13" xfId="9159"/>
    <cellStyle name="Вывод 8 14" xfId="9160"/>
    <cellStyle name="Вывод 8 15" xfId="9161"/>
    <cellStyle name="Вывод 8 2" xfId="1512"/>
    <cellStyle name="Вывод 8 2 2" xfId="9162"/>
    <cellStyle name="Вывод 8 3" xfId="9163"/>
    <cellStyle name="Вывод 8 4" xfId="9164"/>
    <cellStyle name="Вывод 8 5" xfId="9165"/>
    <cellStyle name="Вывод 8 6" xfId="9166"/>
    <cellStyle name="Вывод 8 7" xfId="9167"/>
    <cellStyle name="Вывод 8 8" xfId="9168"/>
    <cellStyle name="Вывод 8 9" xfId="9169"/>
    <cellStyle name="Вывод 8_46EE.2011(v1.0)" xfId="1513"/>
    <cellStyle name="Вывод 9" xfId="1514"/>
    <cellStyle name="Вывод 9 10" xfId="9170"/>
    <cellStyle name="Вывод 9 11" xfId="9171"/>
    <cellStyle name="Вывод 9 12" xfId="9172"/>
    <cellStyle name="Вывод 9 13" xfId="9173"/>
    <cellStyle name="Вывод 9 14" xfId="9174"/>
    <cellStyle name="Вывод 9 15" xfId="9175"/>
    <cellStyle name="Вывод 9 2" xfId="1515"/>
    <cellStyle name="Вывод 9 2 2" xfId="9176"/>
    <cellStyle name="Вывод 9 3" xfId="9177"/>
    <cellStyle name="Вывод 9 4" xfId="9178"/>
    <cellStyle name="Вывод 9 5" xfId="9179"/>
    <cellStyle name="Вывод 9 6" xfId="9180"/>
    <cellStyle name="Вывод 9 7" xfId="9181"/>
    <cellStyle name="Вывод 9 8" xfId="9182"/>
    <cellStyle name="Вывод 9 9" xfId="9183"/>
    <cellStyle name="Вывод 9_46EE.2011(v1.0)" xfId="1516"/>
    <cellStyle name="Вычисление 10" xfId="9184"/>
    <cellStyle name="Вычисление 10 10" xfId="9185"/>
    <cellStyle name="Вычисление 10 11" xfId="9186"/>
    <cellStyle name="Вычисление 10 12" xfId="9187"/>
    <cellStyle name="Вычисление 10 13" xfId="9188"/>
    <cellStyle name="Вычисление 10 2" xfId="9189"/>
    <cellStyle name="Вычисление 10 3" xfId="9190"/>
    <cellStyle name="Вычисление 10 4" xfId="9191"/>
    <cellStyle name="Вычисление 10 5" xfId="9192"/>
    <cellStyle name="Вычисление 10 6" xfId="9193"/>
    <cellStyle name="Вычисление 10 7" xfId="9194"/>
    <cellStyle name="Вычисление 10 8" xfId="9195"/>
    <cellStyle name="Вычисление 10 9" xfId="9196"/>
    <cellStyle name="Вычисление 11" xfId="9197"/>
    <cellStyle name="Вычисление 11 2" xfId="9198"/>
    <cellStyle name="Вычисление 11 3" xfId="9199"/>
    <cellStyle name="Вычисление 11 4" xfId="9200"/>
    <cellStyle name="Вычисление 12" xfId="9201"/>
    <cellStyle name="Вычисление 12 2" xfId="9202"/>
    <cellStyle name="Вычисление 12 3" xfId="9203"/>
    <cellStyle name="Вычисление 12 4" xfId="9204"/>
    <cellStyle name="Вычисление 13" xfId="9205"/>
    <cellStyle name="Вычисление 13 2" xfId="9206"/>
    <cellStyle name="Вычисление 13 3" xfId="9207"/>
    <cellStyle name="Вычисление 13 4" xfId="9208"/>
    <cellStyle name="Вычисление 14" xfId="9209"/>
    <cellStyle name="Вычисление 14 2" xfId="9210"/>
    <cellStyle name="Вычисление 14 3" xfId="9211"/>
    <cellStyle name="Вычисление 14 4" xfId="9212"/>
    <cellStyle name="Вычисление 15" xfId="9213"/>
    <cellStyle name="Вычисление 15 2" xfId="9214"/>
    <cellStyle name="Вычисление 15 3" xfId="9215"/>
    <cellStyle name="Вычисление 15 4" xfId="9216"/>
    <cellStyle name="Вычисление 16" xfId="9217"/>
    <cellStyle name="Вычисление 16 2" xfId="9218"/>
    <cellStyle name="Вычисление 16 3" xfId="9219"/>
    <cellStyle name="Вычисление 16 4" xfId="9220"/>
    <cellStyle name="Вычисление 17" xfId="9221"/>
    <cellStyle name="Вычисление 17 2" xfId="9222"/>
    <cellStyle name="Вычисление 17 3" xfId="9223"/>
    <cellStyle name="Вычисление 17 4" xfId="9224"/>
    <cellStyle name="Вычисление 18" xfId="9225"/>
    <cellStyle name="Вычисление 18 2" xfId="9226"/>
    <cellStyle name="Вычисление 18 3" xfId="9227"/>
    <cellStyle name="Вычисление 18 4" xfId="9228"/>
    <cellStyle name="Вычисление 19" xfId="9229"/>
    <cellStyle name="Вычисление 19 2" xfId="9230"/>
    <cellStyle name="Вычисление 19 3" xfId="9231"/>
    <cellStyle name="Вычисление 19 4" xfId="9232"/>
    <cellStyle name="Вычисление 2" xfId="1517"/>
    <cellStyle name="Вычисление 2 10" xfId="9233"/>
    <cellStyle name="Вычисление 2 11" xfId="9234"/>
    <cellStyle name="Вычисление 2 12" xfId="9235"/>
    <cellStyle name="Вычисление 2 13" xfId="9236"/>
    <cellStyle name="Вычисление 2 14" xfId="9237"/>
    <cellStyle name="Вычисление 2 15" xfId="9238"/>
    <cellStyle name="Вычисление 2 16" xfId="9239"/>
    <cellStyle name="Вычисление 2 17" xfId="9240"/>
    <cellStyle name="Вычисление 2 18" xfId="9241"/>
    <cellStyle name="Вычисление 2 19" xfId="9242"/>
    <cellStyle name="Вычисление 2 2" xfId="1518"/>
    <cellStyle name="Вычисление 2 2 2" xfId="9243"/>
    <cellStyle name="Вычисление 2 2 3" xfId="9244"/>
    <cellStyle name="Вычисление 2 2 4" xfId="9245"/>
    <cellStyle name="Вычисление 2 20" xfId="9246"/>
    <cellStyle name="Вычисление 2 21" xfId="9247"/>
    <cellStyle name="Вычисление 2 22" xfId="9248"/>
    <cellStyle name="Вычисление 2 23" xfId="9249"/>
    <cellStyle name="Вычисление 2 24" xfId="9250"/>
    <cellStyle name="Вычисление 2 25" xfId="9251"/>
    <cellStyle name="Вычисление 2 26" xfId="9252"/>
    <cellStyle name="Вычисление 2 27" xfId="9253"/>
    <cellStyle name="Вычисление 2 28" xfId="9254"/>
    <cellStyle name="Вычисление 2 29" xfId="9255"/>
    <cellStyle name="Вычисление 2 3" xfId="9256"/>
    <cellStyle name="Вычисление 2 30" xfId="9257"/>
    <cellStyle name="Вычисление 2 31" xfId="9258"/>
    <cellStyle name="Вычисление 2 32" xfId="9259"/>
    <cellStyle name="Вычисление 2 33" xfId="9260"/>
    <cellStyle name="Вычисление 2 34" xfId="9261"/>
    <cellStyle name="Вычисление 2 35" xfId="9262"/>
    <cellStyle name="Вычисление 2 36" xfId="9263"/>
    <cellStyle name="Вычисление 2 37" xfId="9264"/>
    <cellStyle name="Вычисление 2 38" xfId="9265"/>
    <cellStyle name="Вычисление 2 39" xfId="9266"/>
    <cellStyle name="Вычисление 2 4" xfId="9267"/>
    <cellStyle name="Вычисление 2 40" xfId="9268"/>
    <cellStyle name="Вычисление 2 41" xfId="9269"/>
    <cellStyle name="Вычисление 2 42" xfId="9270"/>
    <cellStyle name="Вычисление 2 43" xfId="9271"/>
    <cellStyle name="Вычисление 2 44" xfId="9272"/>
    <cellStyle name="Вычисление 2 45" xfId="9273"/>
    <cellStyle name="Вычисление 2 46" xfId="9274"/>
    <cellStyle name="Вычисление 2 47" xfId="9275"/>
    <cellStyle name="Вычисление 2 48" xfId="9276"/>
    <cellStyle name="Вычисление 2 49" xfId="9277"/>
    <cellStyle name="Вычисление 2 5" xfId="9278"/>
    <cellStyle name="Вычисление 2 50" xfId="9279"/>
    <cellStyle name="Вычисление 2 51" xfId="9280"/>
    <cellStyle name="Вычисление 2 52" xfId="9281"/>
    <cellStyle name="Вычисление 2 53" xfId="9282"/>
    <cellStyle name="Вычисление 2 54" xfId="9283"/>
    <cellStyle name="Вычисление 2 55" xfId="9284"/>
    <cellStyle name="Вычисление 2 56" xfId="9285"/>
    <cellStyle name="Вычисление 2 57" xfId="9286"/>
    <cellStyle name="Вычисление 2 58" xfId="9287"/>
    <cellStyle name="Вычисление 2 59" xfId="9288"/>
    <cellStyle name="Вычисление 2 6" xfId="9289"/>
    <cellStyle name="Вычисление 2 60" xfId="9290"/>
    <cellStyle name="Вычисление 2 61" xfId="9291"/>
    <cellStyle name="Вычисление 2 62" xfId="9292"/>
    <cellStyle name="Вычисление 2 63" xfId="9293"/>
    <cellStyle name="Вычисление 2 64" xfId="9294"/>
    <cellStyle name="Вычисление 2 65" xfId="9295"/>
    <cellStyle name="Вычисление 2 66" xfId="9296"/>
    <cellStyle name="Вычисление 2 67" xfId="9297"/>
    <cellStyle name="Вычисление 2 68" xfId="9298"/>
    <cellStyle name="Вычисление 2 7" xfId="9299"/>
    <cellStyle name="Вычисление 2 8" xfId="9300"/>
    <cellStyle name="Вычисление 2 9" xfId="9301"/>
    <cellStyle name="Вычисление 2_46EE.2011(v1.0)" xfId="1519"/>
    <cellStyle name="Вычисление 20" xfId="9302"/>
    <cellStyle name="Вычисление 20 2" xfId="9303"/>
    <cellStyle name="Вычисление 20 3" xfId="9304"/>
    <cellStyle name="Вычисление 20 4" xfId="9305"/>
    <cellStyle name="Вычисление 21" xfId="9306"/>
    <cellStyle name="Вычисление 21 2" xfId="9307"/>
    <cellStyle name="Вычисление 21 3" xfId="9308"/>
    <cellStyle name="Вычисление 21 4" xfId="9309"/>
    <cellStyle name="Вычисление 22" xfId="9310"/>
    <cellStyle name="Вычисление 22 2" xfId="9311"/>
    <cellStyle name="Вычисление 22 3" xfId="9312"/>
    <cellStyle name="Вычисление 22 4" xfId="9313"/>
    <cellStyle name="Вычисление 23" xfId="9314"/>
    <cellStyle name="Вычисление 24" xfId="9315"/>
    <cellStyle name="Вычисление 25" xfId="9316"/>
    <cellStyle name="Вычисление 26" xfId="9317"/>
    <cellStyle name="Вычисление 27" xfId="9318"/>
    <cellStyle name="Вычисление 28" xfId="9319"/>
    <cellStyle name="Вычисление 29" xfId="9320"/>
    <cellStyle name="Вычисление 3" xfId="1520"/>
    <cellStyle name="Вычисление 3 10" xfId="9321"/>
    <cellStyle name="Вычисление 3 11" xfId="9322"/>
    <cellStyle name="Вычисление 3 12" xfId="9323"/>
    <cellStyle name="Вычисление 3 13" xfId="9324"/>
    <cellStyle name="Вычисление 3 14" xfId="9325"/>
    <cellStyle name="Вычисление 3 15" xfId="9326"/>
    <cellStyle name="Вычисление 3 16" xfId="9327"/>
    <cellStyle name="Вычисление 3 17" xfId="9328"/>
    <cellStyle name="Вычисление 3 18" xfId="9329"/>
    <cellStyle name="Вычисление 3 19" xfId="9330"/>
    <cellStyle name="Вычисление 3 2" xfId="1521"/>
    <cellStyle name="Вычисление 3 2 2" xfId="9331"/>
    <cellStyle name="Вычисление 3 2 3" xfId="9332"/>
    <cellStyle name="Вычисление 3 2 4" xfId="9333"/>
    <cellStyle name="Вычисление 3 20" xfId="9334"/>
    <cellStyle name="Вычисление 3 21" xfId="9335"/>
    <cellStyle name="Вычисление 3 22" xfId="9336"/>
    <cellStyle name="Вычисление 3 23" xfId="9337"/>
    <cellStyle name="Вычисление 3 24" xfId="9338"/>
    <cellStyle name="Вычисление 3 25" xfId="9339"/>
    <cellStyle name="Вычисление 3 26" xfId="9340"/>
    <cellStyle name="Вычисление 3 27" xfId="9341"/>
    <cellStyle name="Вычисление 3 28" xfId="9342"/>
    <cellStyle name="Вычисление 3 29" xfId="9343"/>
    <cellStyle name="Вычисление 3 3" xfId="9344"/>
    <cellStyle name="Вычисление 3 30" xfId="9345"/>
    <cellStyle name="Вычисление 3 31" xfId="9346"/>
    <cellStyle name="Вычисление 3 32" xfId="9347"/>
    <cellStyle name="Вычисление 3 33" xfId="9348"/>
    <cellStyle name="Вычисление 3 34" xfId="9349"/>
    <cellStyle name="Вычисление 3 35" xfId="9350"/>
    <cellStyle name="Вычисление 3 36" xfId="9351"/>
    <cellStyle name="Вычисление 3 37" xfId="9352"/>
    <cellStyle name="Вычисление 3 38" xfId="9353"/>
    <cellStyle name="Вычисление 3 39" xfId="9354"/>
    <cellStyle name="Вычисление 3 4" xfId="9355"/>
    <cellStyle name="Вычисление 3 40" xfId="9356"/>
    <cellStyle name="Вычисление 3 41" xfId="9357"/>
    <cellStyle name="Вычисление 3 42" xfId="9358"/>
    <cellStyle name="Вычисление 3 43" xfId="9359"/>
    <cellStyle name="Вычисление 3 44" xfId="9360"/>
    <cellStyle name="Вычисление 3 45" xfId="9361"/>
    <cellStyle name="Вычисление 3 46" xfId="9362"/>
    <cellStyle name="Вычисление 3 47" xfId="9363"/>
    <cellStyle name="Вычисление 3 48" xfId="9364"/>
    <cellStyle name="Вычисление 3 49" xfId="9365"/>
    <cellStyle name="Вычисление 3 5" xfId="9366"/>
    <cellStyle name="Вычисление 3 50" xfId="9367"/>
    <cellStyle name="Вычисление 3 51" xfId="9368"/>
    <cellStyle name="Вычисление 3 52" xfId="9369"/>
    <cellStyle name="Вычисление 3 53" xfId="9370"/>
    <cellStyle name="Вычисление 3 54" xfId="9371"/>
    <cellStyle name="Вычисление 3 55" xfId="9372"/>
    <cellStyle name="Вычисление 3 56" xfId="9373"/>
    <cellStyle name="Вычисление 3 57" xfId="9374"/>
    <cellStyle name="Вычисление 3 58" xfId="9375"/>
    <cellStyle name="Вычисление 3 59" xfId="9376"/>
    <cellStyle name="Вычисление 3 6" xfId="9377"/>
    <cellStyle name="Вычисление 3 60" xfId="9378"/>
    <cellStyle name="Вычисление 3 61" xfId="9379"/>
    <cellStyle name="Вычисление 3 62" xfId="9380"/>
    <cellStyle name="Вычисление 3 63" xfId="9381"/>
    <cellStyle name="Вычисление 3 64" xfId="9382"/>
    <cellStyle name="Вычисление 3 65" xfId="9383"/>
    <cellStyle name="Вычисление 3 66" xfId="9384"/>
    <cellStyle name="Вычисление 3 67" xfId="9385"/>
    <cellStyle name="Вычисление 3 68" xfId="9386"/>
    <cellStyle name="Вычисление 3 7" xfId="9387"/>
    <cellStyle name="Вычисление 3 8" xfId="9388"/>
    <cellStyle name="Вычисление 3 9" xfId="9389"/>
    <cellStyle name="Вычисление 3_46EE.2011(v1.0)" xfId="1522"/>
    <cellStyle name="Вычисление 30" xfId="9390"/>
    <cellStyle name="Вычисление 31" xfId="9391"/>
    <cellStyle name="Вычисление 32" xfId="9392"/>
    <cellStyle name="Вычисление 33" xfId="9393"/>
    <cellStyle name="Вычисление 34" xfId="9394"/>
    <cellStyle name="Вычисление 35" xfId="9395"/>
    <cellStyle name="Вычисление 36" xfId="9396"/>
    <cellStyle name="Вычисление 37" xfId="9397"/>
    <cellStyle name="Вычисление 38" xfId="9398"/>
    <cellStyle name="Вычисление 39" xfId="9399"/>
    <cellStyle name="Вычисление 4" xfId="1523"/>
    <cellStyle name="Вычисление 4 10" xfId="9400"/>
    <cellStyle name="Вычисление 4 11" xfId="9401"/>
    <cellStyle name="Вычисление 4 12" xfId="9402"/>
    <cellStyle name="Вычисление 4 13" xfId="9403"/>
    <cellStyle name="Вычисление 4 14" xfId="9404"/>
    <cellStyle name="Вычисление 4 15" xfId="9405"/>
    <cellStyle name="Вычисление 4 2" xfId="1524"/>
    <cellStyle name="Вычисление 4 2 2" xfId="9406"/>
    <cellStyle name="Вычисление 4 3" xfId="9407"/>
    <cellStyle name="Вычисление 4 4" xfId="9408"/>
    <cellStyle name="Вычисление 4 5" xfId="9409"/>
    <cellStyle name="Вычисление 4 6" xfId="9410"/>
    <cellStyle name="Вычисление 4 7" xfId="9411"/>
    <cellStyle name="Вычисление 4 8" xfId="9412"/>
    <cellStyle name="Вычисление 4 9" xfId="9413"/>
    <cellStyle name="Вычисление 4_46EE.2011(v1.0)" xfId="1525"/>
    <cellStyle name="Вычисление 40" xfId="9414"/>
    <cellStyle name="Вычисление 41" xfId="9415"/>
    <cellStyle name="Вычисление 42" xfId="9416"/>
    <cellStyle name="Вычисление 43" xfId="9417"/>
    <cellStyle name="Вычисление 44" xfId="9418"/>
    <cellStyle name="Вычисление 45" xfId="9419"/>
    <cellStyle name="Вычисление 46" xfId="9420"/>
    <cellStyle name="Вычисление 47" xfId="9421"/>
    <cellStyle name="Вычисление 48" xfId="9422"/>
    <cellStyle name="Вычисление 49" xfId="9423"/>
    <cellStyle name="Вычисление 5" xfId="1526"/>
    <cellStyle name="Вычисление 5 10" xfId="9424"/>
    <cellStyle name="Вычисление 5 11" xfId="9425"/>
    <cellStyle name="Вычисление 5 12" xfId="9426"/>
    <cellStyle name="Вычисление 5 13" xfId="9427"/>
    <cellStyle name="Вычисление 5 14" xfId="9428"/>
    <cellStyle name="Вычисление 5 15" xfId="9429"/>
    <cellStyle name="Вычисление 5 2" xfId="1527"/>
    <cellStyle name="Вычисление 5 2 2" xfId="9430"/>
    <cellStyle name="Вычисление 5 3" xfId="9431"/>
    <cellStyle name="Вычисление 5 4" xfId="9432"/>
    <cellStyle name="Вычисление 5 5" xfId="9433"/>
    <cellStyle name="Вычисление 5 6" xfId="9434"/>
    <cellStyle name="Вычисление 5 7" xfId="9435"/>
    <cellStyle name="Вычисление 5 8" xfId="9436"/>
    <cellStyle name="Вычисление 5 9" xfId="9437"/>
    <cellStyle name="Вычисление 5_46EE.2011(v1.0)" xfId="1528"/>
    <cellStyle name="Вычисление 50" xfId="9438"/>
    <cellStyle name="Вычисление 51" xfId="9439"/>
    <cellStyle name="Вычисление 52" xfId="9440"/>
    <cellStyle name="Вычисление 53" xfId="9441"/>
    <cellStyle name="Вычисление 54" xfId="9442"/>
    <cellStyle name="Вычисление 55" xfId="9443"/>
    <cellStyle name="Вычисление 56" xfId="9444"/>
    <cellStyle name="Вычисление 57" xfId="9445"/>
    <cellStyle name="Вычисление 58" xfId="9446"/>
    <cellStyle name="Вычисление 59" xfId="9447"/>
    <cellStyle name="Вычисление 6" xfId="1529"/>
    <cellStyle name="Вычисление 6 10" xfId="9448"/>
    <cellStyle name="Вычисление 6 11" xfId="9449"/>
    <cellStyle name="Вычисление 6 12" xfId="9450"/>
    <cellStyle name="Вычисление 6 13" xfId="9451"/>
    <cellStyle name="Вычисление 6 14" xfId="9452"/>
    <cellStyle name="Вычисление 6 15" xfId="9453"/>
    <cellStyle name="Вычисление 6 2" xfId="1530"/>
    <cellStyle name="Вычисление 6 2 2" xfId="9454"/>
    <cellStyle name="Вычисление 6 3" xfId="9455"/>
    <cellStyle name="Вычисление 6 4" xfId="9456"/>
    <cellStyle name="Вычисление 6 5" xfId="9457"/>
    <cellStyle name="Вычисление 6 6" xfId="9458"/>
    <cellStyle name="Вычисление 6 7" xfId="9459"/>
    <cellStyle name="Вычисление 6 8" xfId="9460"/>
    <cellStyle name="Вычисление 6 9" xfId="9461"/>
    <cellStyle name="Вычисление 6_46EE.2011(v1.0)" xfId="1531"/>
    <cellStyle name="Вычисление 60" xfId="9462"/>
    <cellStyle name="Вычисление 61" xfId="9463"/>
    <cellStyle name="Вычисление 62" xfId="9464"/>
    <cellStyle name="Вычисление 63" xfId="9465"/>
    <cellStyle name="Вычисление 64" xfId="9466"/>
    <cellStyle name="Вычисление 65" xfId="9467"/>
    <cellStyle name="Вычисление 66" xfId="9468"/>
    <cellStyle name="Вычисление 67" xfId="9469"/>
    <cellStyle name="Вычисление 7" xfId="1532"/>
    <cellStyle name="Вычисление 7 10" xfId="9470"/>
    <cellStyle name="Вычисление 7 11" xfId="9471"/>
    <cellStyle name="Вычисление 7 12" xfId="9472"/>
    <cellStyle name="Вычисление 7 13" xfId="9473"/>
    <cellStyle name="Вычисление 7 14" xfId="9474"/>
    <cellStyle name="Вычисление 7 15" xfId="9475"/>
    <cellStyle name="Вычисление 7 2" xfId="1533"/>
    <cellStyle name="Вычисление 7 2 2" xfId="9476"/>
    <cellStyle name="Вычисление 7 3" xfId="9477"/>
    <cellStyle name="Вычисление 7 4" xfId="9478"/>
    <cellStyle name="Вычисление 7 5" xfId="9479"/>
    <cellStyle name="Вычисление 7 6" xfId="9480"/>
    <cellStyle name="Вычисление 7 7" xfId="9481"/>
    <cellStyle name="Вычисление 7 8" xfId="9482"/>
    <cellStyle name="Вычисление 7 9" xfId="9483"/>
    <cellStyle name="Вычисление 7_46EE.2011(v1.0)" xfId="1534"/>
    <cellStyle name="Вычисление 8" xfId="1535"/>
    <cellStyle name="Вычисление 8 10" xfId="9484"/>
    <cellStyle name="Вычисление 8 11" xfId="9485"/>
    <cellStyle name="Вычисление 8 12" xfId="9486"/>
    <cellStyle name="Вычисление 8 13" xfId="9487"/>
    <cellStyle name="Вычисление 8 14" xfId="9488"/>
    <cellStyle name="Вычисление 8 15" xfId="9489"/>
    <cellStyle name="Вычисление 8 2" xfId="1536"/>
    <cellStyle name="Вычисление 8 2 2" xfId="9490"/>
    <cellStyle name="Вычисление 8 3" xfId="9491"/>
    <cellStyle name="Вычисление 8 4" xfId="9492"/>
    <cellStyle name="Вычисление 8 5" xfId="9493"/>
    <cellStyle name="Вычисление 8 6" xfId="9494"/>
    <cellStyle name="Вычисление 8 7" xfId="9495"/>
    <cellStyle name="Вычисление 8 8" xfId="9496"/>
    <cellStyle name="Вычисление 8 9" xfId="9497"/>
    <cellStyle name="Вычисление 8_46EE.2011(v1.0)" xfId="1537"/>
    <cellStyle name="Вычисление 9" xfId="1538"/>
    <cellStyle name="Вычисление 9 10" xfId="9498"/>
    <cellStyle name="Вычисление 9 11" xfId="9499"/>
    <cellStyle name="Вычисление 9 12" xfId="9500"/>
    <cellStyle name="Вычисление 9 13" xfId="9501"/>
    <cellStyle name="Вычисление 9 14" xfId="9502"/>
    <cellStyle name="Вычисление 9 15" xfId="9503"/>
    <cellStyle name="Вычисление 9 2" xfId="1539"/>
    <cellStyle name="Вычисление 9 2 2" xfId="9504"/>
    <cellStyle name="Вычисление 9 3" xfId="9505"/>
    <cellStyle name="Вычисление 9 4" xfId="9506"/>
    <cellStyle name="Вычисление 9 5" xfId="9507"/>
    <cellStyle name="Вычисление 9 6" xfId="9508"/>
    <cellStyle name="Вычисление 9 7" xfId="9509"/>
    <cellStyle name="Вычисление 9 8" xfId="9510"/>
    <cellStyle name="Вычисление 9 9" xfId="9511"/>
    <cellStyle name="Вычисление 9_46EE.2011(v1.0)" xfId="1540"/>
    <cellStyle name="Гиперссылка" xfId="26" builtinId="8"/>
    <cellStyle name="Гиперссылка 2" xfId="1541"/>
    <cellStyle name="Гиперссылка 3" xfId="1542"/>
    <cellStyle name="Гиперссылка 4" xfId="1543"/>
    <cellStyle name="Гиперссылка 4 2" xfId="1544"/>
    <cellStyle name="Гиперссылка 5" xfId="1545"/>
    <cellStyle name="Гиперссылка 6" xfId="1546"/>
    <cellStyle name="горизонтальный" xfId="1547"/>
    <cellStyle name="Группа" xfId="1548"/>
    <cellStyle name="Группа 0" xfId="1549"/>
    <cellStyle name="Группа 1" xfId="1550"/>
    <cellStyle name="Группа 2" xfId="1551"/>
    <cellStyle name="Группа 3" xfId="1552"/>
    <cellStyle name="Группа 4" xfId="1553"/>
    <cellStyle name="Группа 5" xfId="1554"/>
    <cellStyle name="Группа 6" xfId="1555"/>
    <cellStyle name="Группа 7" xfId="1556"/>
    <cellStyle name="Группа 8" xfId="1557"/>
    <cellStyle name="Группа_4DNS.UPDATE.EXAMPLE" xfId="9512"/>
    <cellStyle name="Данные прайса" xfId="1558"/>
    <cellStyle name="ДАТА" xfId="1559"/>
    <cellStyle name="ДАТА 2" xfId="1560"/>
    <cellStyle name="ДАТА 3" xfId="1561"/>
    <cellStyle name="ДАТА 4" xfId="1562"/>
    <cellStyle name="ДАТА 5" xfId="1563"/>
    <cellStyle name="ДАТА 6" xfId="1564"/>
    <cellStyle name="ДАТА 7" xfId="1565"/>
    <cellStyle name="ДАТА 8" xfId="1566"/>
    <cellStyle name="ДАТА 9" xfId="1567"/>
    <cellStyle name="ДАТА_1" xfId="1568"/>
    <cellStyle name="Денежный 2" xfId="1569"/>
    <cellStyle name="Денежный 2 2" xfId="1570"/>
    <cellStyle name="Денежный 2 3" xfId="1571"/>
    <cellStyle name="Денежный 2_INDEX.STATION.2012(v1.0)_" xfId="1572"/>
    <cellStyle name="Денежный 3" xfId="1573"/>
    <cellStyle name="Заголовок" xfId="8"/>
    <cellStyle name="Заголовок 1 1" xfId="1574"/>
    <cellStyle name="Заголовок 1 10" xfId="9513"/>
    <cellStyle name="Заголовок 1 10 10" xfId="9514"/>
    <cellStyle name="Заголовок 1 10 11" xfId="9515"/>
    <cellStyle name="Заголовок 1 10 12" xfId="9516"/>
    <cellStyle name="Заголовок 1 10 13" xfId="9517"/>
    <cellStyle name="Заголовок 1 10 2" xfId="9518"/>
    <cellStyle name="Заголовок 1 10 3" xfId="9519"/>
    <cellStyle name="Заголовок 1 10 4" xfId="9520"/>
    <cellStyle name="Заголовок 1 10 5" xfId="9521"/>
    <cellStyle name="Заголовок 1 10 6" xfId="9522"/>
    <cellStyle name="Заголовок 1 10 7" xfId="9523"/>
    <cellStyle name="Заголовок 1 10 8" xfId="9524"/>
    <cellStyle name="Заголовок 1 10 9" xfId="9525"/>
    <cellStyle name="Заголовок 1 11" xfId="9526"/>
    <cellStyle name="Заголовок 1 11 2" xfId="9527"/>
    <cellStyle name="Заголовок 1 11 3" xfId="9528"/>
    <cellStyle name="Заголовок 1 11 4" xfId="9529"/>
    <cellStyle name="Заголовок 1 12" xfId="9530"/>
    <cellStyle name="Заголовок 1 12 2" xfId="9531"/>
    <cellStyle name="Заголовок 1 12 3" xfId="9532"/>
    <cellStyle name="Заголовок 1 12 4" xfId="9533"/>
    <cellStyle name="Заголовок 1 13" xfId="9534"/>
    <cellStyle name="Заголовок 1 13 2" xfId="9535"/>
    <cellStyle name="Заголовок 1 13 3" xfId="9536"/>
    <cellStyle name="Заголовок 1 13 4" xfId="9537"/>
    <cellStyle name="Заголовок 1 14" xfId="9538"/>
    <cellStyle name="Заголовок 1 14 2" xfId="9539"/>
    <cellStyle name="Заголовок 1 14 3" xfId="9540"/>
    <cellStyle name="Заголовок 1 14 4" xfId="9541"/>
    <cellStyle name="Заголовок 1 15" xfId="9542"/>
    <cellStyle name="Заголовок 1 15 2" xfId="9543"/>
    <cellStyle name="Заголовок 1 15 3" xfId="9544"/>
    <cellStyle name="Заголовок 1 15 4" xfId="9545"/>
    <cellStyle name="Заголовок 1 16" xfId="9546"/>
    <cellStyle name="Заголовок 1 16 2" xfId="9547"/>
    <cellStyle name="Заголовок 1 16 3" xfId="9548"/>
    <cellStyle name="Заголовок 1 16 4" xfId="9549"/>
    <cellStyle name="Заголовок 1 17" xfId="9550"/>
    <cellStyle name="Заголовок 1 17 2" xfId="9551"/>
    <cellStyle name="Заголовок 1 17 3" xfId="9552"/>
    <cellStyle name="Заголовок 1 17 4" xfId="9553"/>
    <cellStyle name="Заголовок 1 18" xfId="9554"/>
    <cellStyle name="Заголовок 1 18 2" xfId="9555"/>
    <cellStyle name="Заголовок 1 18 3" xfId="9556"/>
    <cellStyle name="Заголовок 1 18 4" xfId="9557"/>
    <cellStyle name="Заголовок 1 19" xfId="9558"/>
    <cellStyle name="Заголовок 1 19 2" xfId="9559"/>
    <cellStyle name="Заголовок 1 19 3" xfId="9560"/>
    <cellStyle name="Заголовок 1 19 4" xfId="9561"/>
    <cellStyle name="Заголовок 1 2" xfId="1575"/>
    <cellStyle name="Заголовок 1 2 10" xfId="9562"/>
    <cellStyle name="Заголовок 1 2 11" xfId="9563"/>
    <cellStyle name="Заголовок 1 2 12" xfId="9564"/>
    <cellStyle name="Заголовок 1 2 13" xfId="9565"/>
    <cellStyle name="Заголовок 1 2 14" xfId="9566"/>
    <cellStyle name="Заголовок 1 2 15" xfId="9567"/>
    <cellStyle name="Заголовок 1 2 16" xfId="9568"/>
    <cellStyle name="Заголовок 1 2 17" xfId="9569"/>
    <cellStyle name="Заголовок 1 2 18" xfId="9570"/>
    <cellStyle name="Заголовок 1 2 19" xfId="9571"/>
    <cellStyle name="Заголовок 1 2 2" xfId="1576"/>
    <cellStyle name="Заголовок 1 2 2 2" xfId="9572"/>
    <cellStyle name="Заголовок 1 2 2 3" xfId="9573"/>
    <cellStyle name="Заголовок 1 2 2 4" xfId="9574"/>
    <cellStyle name="Заголовок 1 2 20" xfId="9575"/>
    <cellStyle name="Заголовок 1 2 21" xfId="9576"/>
    <cellStyle name="Заголовок 1 2 22" xfId="9577"/>
    <cellStyle name="Заголовок 1 2 23" xfId="9578"/>
    <cellStyle name="Заголовок 1 2 24" xfId="9579"/>
    <cellStyle name="Заголовок 1 2 25" xfId="9580"/>
    <cellStyle name="Заголовок 1 2 26" xfId="9581"/>
    <cellStyle name="Заголовок 1 2 27" xfId="9582"/>
    <cellStyle name="Заголовок 1 2 28" xfId="9583"/>
    <cellStyle name="Заголовок 1 2 29" xfId="9584"/>
    <cellStyle name="Заголовок 1 2 3" xfId="9585"/>
    <cellStyle name="Заголовок 1 2 30" xfId="9586"/>
    <cellStyle name="Заголовок 1 2 31" xfId="9587"/>
    <cellStyle name="Заголовок 1 2 32" xfId="9588"/>
    <cellStyle name="Заголовок 1 2 33" xfId="9589"/>
    <cellStyle name="Заголовок 1 2 34" xfId="9590"/>
    <cellStyle name="Заголовок 1 2 35" xfId="9591"/>
    <cellStyle name="Заголовок 1 2 36" xfId="9592"/>
    <cellStyle name="Заголовок 1 2 37" xfId="9593"/>
    <cellStyle name="Заголовок 1 2 38" xfId="9594"/>
    <cellStyle name="Заголовок 1 2 39" xfId="9595"/>
    <cellStyle name="Заголовок 1 2 4" xfId="9596"/>
    <cellStyle name="Заголовок 1 2 40" xfId="9597"/>
    <cellStyle name="Заголовок 1 2 41" xfId="9598"/>
    <cellStyle name="Заголовок 1 2 42" xfId="9599"/>
    <cellStyle name="Заголовок 1 2 43" xfId="9600"/>
    <cellStyle name="Заголовок 1 2 44" xfId="9601"/>
    <cellStyle name="Заголовок 1 2 45" xfId="9602"/>
    <cellStyle name="Заголовок 1 2 46" xfId="9603"/>
    <cellStyle name="Заголовок 1 2 47" xfId="9604"/>
    <cellStyle name="Заголовок 1 2 48" xfId="9605"/>
    <cellStyle name="Заголовок 1 2 49" xfId="9606"/>
    <cellStyle name="Заголовок 1 2 5" xfId="9607"/>
    <cellStyle name="Заголовок 1 2 50" xfId="9608"/>
    <cellStyle name="Заголовок 1 2 51" xfId="9609"/>
    <cellStyle name="Заголовок 1 2 52" xfId="9610"/>
    <cellStyle name="Заголовок 1 2 53" xfId="9611"/>
    <cellStyle name="Заголовок 1 2 54" xfId="9612"/>
    <cellStyle name="Заголовок 1 2 55" xfId="9613"/>
    <cellStyle name="Заголовок 1 2 56" xfId="9614"/>
    <cellStyle name="Заголовок 1 2 57" xfId="9615"/>
    <cellStyle name="Заголовок 1 2 58" xfId="9616"/>
    <cellStyle name="Заголовок 1 2 59" xfId="9617"/>
    <cellStyle name="Заголовок 1 2 6" xfId="9618"/>
    <cellStyle name="Заголовок 1 2 60" xfId="9619"/>
    <cellStyle name="Заголовок 1 2 61" xfId="9620"/>
    <cellStyle name="Заголовок 1 2 62" xfId="9621"/>
    <cellStyle name="Заголовок 1 2 63" xfId="9622"/>
    <cellStyle name="Заголовок 1 2 64" xfId="9623"/>
    <cellStyle name="Заголовок 1 2 65" xfId="9624"/>
    <cellStyle name="Заголовок 1 2 66" xfId="9625"/>
    <cellStyle name="Заголовок 1 2 67" xfId="9626"/>
    <cellStyle name="Заголовок 1 2 68" xfId="9627"/>
    <cellStyle name="Заголовок 1 2 7" xfId="9628"/>
    <cellStyle name="Заголовок 1 2 8" xfId="9629"/>
    <cellStyle name="Заголовок 1 2 9" xfId="9630"/>
    <cellStyle name="Заголовок 1 2_46EE.2011(v1.0)" xfId="1577"/>
    <cellStyle name="Заголовок 1 20" xfId="9631"/>
    <cellStyle name="Заголовок 1 20 2" xfId="9632"/>
    <cellStyle name="Заголовок 1 20 3" xfId="9633"/>
    <cellStyle name="Заголовок 1 20 4" xfId="9634"/>
    <cellStyle name="Заголовок 1 21" xfId="9635"/>
    <cellStyle name="Заголовок 1 21 2" xfId="9636"/>
    <cellStyle name="Заголовок 1 21 3" xfId="9637"/>
    <cellStyle name="Заголовок 1 21 4" xfId="9638"/>
    <cellStyle name="Заголовок 1 22" xfId="9639"/>
    <cellStyle name="Заголовок 1 22 2" xfId="9640"/>
    <cellStyle name="Заголовок 1 22 3" xfId="9641"/>
    <cellStyle name="Заголовок 1 22 4" xfId="9642"/>
    <cellStyle name="Заголовок 1 23" xfId="9643"/>
    <cellStyle name="Заголовок 1 24" xfId="9644"/>
    <cellStyle name="Заголовок 1 25" xfId="9645"/>
    <cellStyle name="Заголовок 1 26" xfId="9646"/>
    <cellStyle name="Заголовок 1 27" xfId="9647"/>
    <cellStyle name="Заголовок 1 28" xfId="9648"/>
    <cellStyle name="Заголовок 1 29" xfId="9649"/>
    <cellStyle name="Заголовок 1 3" xfId="1578"/>
    <cellStyle name="Заголовок 1 3 10" xfId="9650"/>
    <cellStyle name="Заголовок 1 3 11" xfId="9651"/>
    <cellStyle name="Заголовок 1 3 12" xfId="9652"/>
    <cellStyle name="Заголовок 1 3 13" xfId="9653"/>
    <cellStyle name="Заголовок 1 3 14" xfId="9654"/>
    <cellStyle name="Заголовок 1 3 15" xfId="9655"/>
    <cellStyle name="Заголовок 1 3 16" xfId="9656"/>
    <cellStyle name="Заголовок 1 3 17" xfId="9657"/>
    <cellStyle name="Заголовок 1 3 18" xfId="9658"/>
    <cellStyle name="Заголовок 1 3 19" xfId="9659"/>
    <cellStyle name="Заголовок 1 3 2" xfId="1579"/>
    <cellStyle name="Заголовок 1 3 2 2" xfId="9660"/>
    <cellStyle name="Заголовок 1 3 2 3" xfId="9661"/>
    <cellStyle name="Заголовок 1 3 2 4" xfId="9662"/>
    <cellStyle name="Заголовок 1 3 20" xfId="9663"/>
    <cellStyle name="Заголовок 1 3 21" xfId="9664"/>
    <cellStyle name="Заголовок 1 3 22" xfId="9665"/>
    <cellStyle name="Заголовок 1 3 23" xfId="9666"/>
    <cellStyle name="Заголовок 1 3 24" xfId="9667"/>
    <cellStyle name="Заголовок 1 3 25" xfId="9668"/>
    <cellStyle name="Заголовок 1 3 26" xfId="9669"/>
    <cellStyle name="Заголовок 1 3 27" xfId="9670"/>
    <cellStyle name="Заголовок 1 3 28" xfId="9671"/>
    <cellStyle name="Заголовок 1 3 29" xfId="9672"/>
    <cellStyle name="Заголовок 1 3 3" xfId="9673"/>
    <cellStyle name="Заголовок 1 3 30" xfId="9674"/>
    <cellStyle name="Заголовок 1 3 31" xfId="9675"/>
    <cellStyle name="Заголовок 1 3 32" xfId="9676"/>
    <cellStyle name="Заголовок 1 3 33" xfId="9677"/>
    <cellStyle name="Заголовок 1 3 34" xfId="9678"/>
    <cellStyle name="Заголовок 1 3 35" xfId="9679"/>
    <cellStyle name="Заголовок 1 3 36" xfId="9680"/>
    <cellStyle name="Заголовок 1 3 37" xfId="9681"/>
    <cellStyle name="Заголовок 1 3 38" xfId="9682"/>
    <cellStyle name="Заголовок 1 3 39" xfId="9683"/>
    <cellStyle name="Заголовок 1 3 4" xfId="9684"/>
    <cellStyle name="Заголовок 1 3 40" xfId="9685"/>
    <cellStyle name="Заголовок 1 3 41" xfId="9686"/>
    <cellStyle name="Заголовок 1 3 42" xfId="9687"/>
    <cellStyle name="Заголовок 1 3 43" xfId="9688"/>
    <cellStyle name="Заголовок 1 3 44" xfId="9689"/>
    <cellStyle name="Заголовок 1 3 45" xfId="9690"/>
    <cellStyle name="Заголовок 1 3 46" xfId="9691"/>
    <cellStyle name="Заголовок 1 3 47" xfId="9692"/>
    <cellStyle name="Заголовок 1 3 48" xfId="9693"/>
    <cellStyle name="Заголовок 1 3 49" xfId="9694"/>
    <cellStyle name="Заголовок 1 3 5" xfId="9695"/>
    <cellStyle name="Заголовок 1 3 50" xfId="9696"/>
    <cellStyle name="Заголовок 1 3 51" xfId="9697"/>
    <cellStyle name="Заголовок 1 3 52" xfId="9698"/>
    <cellStyle name="Заголовок 1 3 53" xfId="9699"/>
    <cellStyle name="Заголовок 1 3 54" xfId="9700"/>
    <cellStyle name="Заголовок 1 3 55" xfId="9701"/>
    <cellStyle name="Заголовок 1 3 56" xfId="9702"/>
    <cellStyle name="Заголовок 1 3 57" xfId="9703"/>
    <cellStyle name="Заголовок 1 3 58" xfId="9704"/>
    <cellStyle name="Заголовок 1 3 59" xfId="9705"/>
    <cellStyle name="Заголовок 1 3 6" xfId="9706"/>
    <cellStyle name="Заголовок 1 3 60" xfId="9707"/>
    <cellStyle name="Заголовок 1 3 61" xfId="9708"/>
    <cellStyle name="Заголовок 1 3 62" xfId="9709"/>
    <cellStyle name="Заголовок 1 3 63" xfId="9710"/>
    <cellStyle name="Заголовок 1 3 64" xfId="9711"/>
    <cellStyle name="Заголовок 1 3 65" xfId="9712"/>
    <cellStyle name="Заголовок 1 3 66" xfId="9713"/>
    <cellStyle name="Заголовок 1 3 67" xfId="9714"/>
    <cellStyle name="Заголовок 1 3 68" xfId="9715"/>
    <cellStyle name="Заголовок 1 3 7" xfId="9716"/>
    <cellStyle name="Заголовок 1 3 8" xfId="9717"/>
    <cellStyle name="Заголовок 1 3 9" xfId="9718"/>
    <cellStyle name="Заголовок 1 3_46EE.2011(v1.0)" xfId="1580"/>
    <cellStyle name="Заголовок 1 30" xfId="9719"/>
    <cellStyle name="Заголовок 1 31" xfId="9720"/>
    <cellStyle name="Заголовок 1 32" xfId="9721"/>
    <cellStyle name="Заголовок 1 33" xfId="9722"/>
    <cellStyle name="Заголовок 1 34" xfId="9723"/>
    <cellStyle name="Заголовок 1 35" xfId="9724"/>
    <cellStyle name="Заголовок 1 36" xfId="9725"/>
    <cellStyle name="Заголовок 1 37" xfId="9726"/>
    <cellStyle name="Заголовок 1 38" xfId="9727"/>
    <cellStyle name="Заголовок 1 39" xfId="9728"/>
    <cellStyle name="Заголовок 1 4" xfId="1581"/>
    <cellStyle name="Заголовок 1 4 10" xfId="9729"/>
    <cellStyle name="Заголовок 1 4 11" xfId="9730"/>
    <cellStyle name="Заголовок 1 4 12" xfId="9731"/>
    <cellStyle name="Заголовок 1 4 13" xfId="9732"/>
    <cellStyle name="Заголовок 1 4 14" xfId="9733"/>
    <cellStyle name="Заголовок 1 4 15" xfId="9734"/>
    <cellStyle name="Заголовок 1 4 2" xfId="1582"/>
    <cellStyle name="Заголовок 1 4 2 2" xfId="9735"/>
    <cellStyle name="Заголовок 1 4 3" xfId="9736"/>
    <cellStyle name="Заголовок 1 4 4" xfId="9737"/>
    <cellStyle name="Заголовок 1 4 5" xfId="9738"/>
    <cellStyle name="Заголовок 1 4 6" xfId="9739"/>
    <cellStyle name="Заголовок 1 4 7" xfId="9740"/>
    <cellStyle name="Заголовок 1 4 8" xfId="9741"/>
    <cellStyle name="Заголовок 1 4 9" xfId="9742"/>
    <cellStyle name="Заголовок 1 4_46EE.2011(v1.0)" xfId="1583"/>
    <cellStyle name="Заголовок 1 40" xfId="9743"/>
    <cellStyle name="Заголовок 1 41" xfId="9744"/>
    <cellStyle name="Заголовок 1 42" xfId="9745"/>
    <cellStyle name="Заголовок 1 43" xfId="9746"/>
    <cellStyle name="Заголовок 1 44" xfId="9747"/>
    <cellStyle name="Заголовок 1 45" xfId="9748"/>
    <cellStyle name="Заголовок 1 46" xfId="9749"/>
    <cellStyle name="Заголовок 1 47" xfId="9750"/>
    <cellStyle name="Заголовок 1 48" xfId="9751"/>
    <cellStyle name="Заголовок 1 49" xfId="9752"/>
    <cellStyle name="Заголовок 1 5" xfId="1584"/>
    <cellStyle name="Заголовок 1 5 10" xfId="9753"/>
    <cellStyle name="Заголовок 1 5 11" xfId="9754"/>
    <cellStyle name="Заголовок 1 5 12" xfId="9755"/>
    <cellStyle name="Заголовок 1 5 13" xfId="9756"/>
    <cellStyle name="Заголовок 1 5 14" xfId="9757"/>
    <cellStyle name="Заголовок 1 5 15" xfId="9758"/>
    <cellStyle name="Заголовок 1 5 2" xfId="1585"/>
    <cellStyle name="Заголовок 1 5 2 2" xfId="9759"/>
    <cellStyle name="Заголовок 1 5 3" xfId="9760"/>
    <cellStyle name="Заголовок 1 5 4" xfId="9761"/>
    <cellStyle name="Заголовок 1 5 5" xfId="9762"/>
    <cellStyle name="Заголовок 1 5 6" xfId="9763"/>
    <cellStyle name="Заголовок 1 5 7" xfId="9764"/>
    <cellStyle name="Заголовок 1 5 8" xfId="9765"/>
    <cellStyle name="Заголовок 1 5 9" xfId="9766"/>
    <cellStyle name="Заголовок 1 5_46EE.2011(v1.0)" xfId="1586"/>
    <cellStyle name="Заголовок 1 50" xfId="9767"/>
    <cellStyle name="Заголовок 1 51" xfId="9768"/>
    <cellStyle name="Заголовок 1 52" xfId="9769"/>
    <cellStyle name="Заголовок 1 53" xfId="9770"/>
    <cellStyle name="Заголовок 1 54" xfId="9771"/>
    <cellStyle name="Заголовок 1 55" xfId="9772"/>
    <cellStyle name="Заголовок 1 56" xfId="9773"/>
    <cellStyle name="Заголовок 1 57" xfId="9774"/>
    <cellStyle name="Заголовок 1 58" xfId="9775"/>
    <cellStyle name="Заголовок 1 59" xfId="9776"/>
    <cellStyle name="Заголовок 1 6" xfId="1587"/>
    <cellStyle name="Заголовок 1 6 10" xfId="9777"/>
    <cellStyle name="Заголовок 1 6 11" xfId="9778"/>
    <cellStyle name="Заголовок 1 6 12" xfId="9779"/>
    <cellStyle name="Заголовок 1 6 13" xfId="9780"/>
    <cellStyle name="Заголовок 1 6 14" xfId="9781"/>
    <cellStyle name="Заголовок 1 6 15" xfId="9782"/>
    <cellStyle name="Заголовок 1 6 2" xfId="1588"/>
    <cellStyle name="Заголовок 1 6 2 2" xfId="9783"/>
    <cellStyle name="Заголовок 1 6 3" xfId="9784"/>
    <cellStyle name="Заголовок 1 6 4" xfId="9785"/>
    <cellStyle name="Заголовок 1 6 5" xfId="9786"/>
    <cellStyle name="Заголовок 1 6 6" xfId="9787"/>
    <cellStyle name="Заголовок 1 6 7" xfId="9788"/>
    <cellStyle name="Заголовок 1 6 8" xfId="9789"/>
    <cellStyle name="Заголовок 1 6 9" xfId="9790"/>
    <cellStyle name="Заголовок 1 6_46EE.2011(v1.0)" xfId="1589"/>
    <cellStyle name="Заголовок 1 60" xfId="9791"/>
    <cellStyle name="Заголовок 1 61" xfId="9792"/>
    <cellStyle name="Заголовок 1 62" xfId="9793"/>
    <cellStyle name="Заголовок 1 63" xfId="9794"/>
    <cellStyle name="Заголовок 1 64" xfId="9795"/>
    <cellStyle name="Заголовок 1 65" xfId="9796"/>
    <cellStyle name="Заголовок 1 66" xfId="9797"/>
    <cellStyle name="Заголовок 1 67" xfId="9798"/>
    <cellStyle name="Заголовок 1 7" xfId="1590"/>
    <cellStyle name="Заголовок 1 7 10" xfId="9799"/>
    <cellStyle name="Заголовок 1 7 11" xfId="9800"/>
    <cellStyle name="Заголовок 1 7 12" xfId="9801"/>
    <cellStyle name="Заголовок 1 7 13" xfId="9802"/>
    <cellStyle name="Заголовок 1 7 14" xfId="9803"/>
    <cellStyle name="Заголовок 1 7 15" xfId="9804"/>
    <cellStyle name="Заголовок 1 7 2" xfId="1591"/>
    <cellStyle name="Заголовок 1 7 2 2" xfId="9805"/>
    <cellStyle name="Заголовок 1 7 3" xfId="9806"/>
    <cellStyle name="Заголовок 1 7 4" xfId="9807"/>
    <cellStyle name="Заголовок 1 7 5" xfId="9808"/>
    <cellStyle name="Заголовок 1 7 6" xfId="9809"/>
    <cellStyle name="Заголовок 1 7 7" xfId="9810"/>
    <cellStyle name="Заголовок 1 7 8" xfId="9811"/>
    <cellStyle name="Заголовок 1 7 9" xfId="9812"/>
    <cellStyle name="Заголовок 1 7_46EE.2011(v1.0)" xfId="1592"/>
    <cellStyle name="Заголовок 1 8" xfId="1593"/>
    <cellStyle name="Заголовок 1 8 10" xfId="9813"/>
    <cellStyle name="Заголовок 1 8 11" xfId="9814"/>
    <cellStyle name="Заголовок 1 8 12" xfId="9815"/>
    <cellStyle name="Заголовок 1 8 13" xfId="9816"/>
    <cellStyle name="Заголовок 1 8 14" xfId="9817"/>
    <cellStyle name="Заголовок 1 8 15" xfId="9818"/>
    <cellStyle name="Заголовок 1 8 2" xfId="1594"/>
    <cellStyle name="Заголовок 1 8 2 2" xfId="9819"/>
    <cellStyle name="Заголовок 1 8 3" xfId="9820"/>
    <cellStyle name="Заголовок 1 8 4" xfId="9821"/>
    <cellStyle name="Заголовок 1 8 5" xfId="9822"/>
    <cellStyle name="Заголовок 1 8 6" xfId="9823"/>
    <cellStyle name="Заголовок 1 8 7" xfId="9824"/>
    <cellStyle name="Заголовок 1 8 8" xfId="9825"/>
    <cellStyle name="Заголовок 1 8 9" xfId="9826"/>
    <cellStyle name="Заголовок 1 8_46EE.2011(v1.0)" xfId="1595"/>
    <cellStyle name="Заголовок 1 9" xfId="1596"/>
    <cellStyle name="Заголовок 1 9 10" xfId="9827"/>
    <cellStyle name="Заголовок 1 9 11" xfId="9828"/>
    <cellStyle name="Заголовок 1 9 12" xfId="9829"/>
    <cellStyle name="Заголовок 1 9 13" xfId="9830"/>
    <cellStyle name="Заголовок 1 9 14" xfId="9831"/>
    <cellStyle name="Заголовок 1 9 15" xfId="9832"/>
    <cellStyle name="Заголовок 1 9 2" xfId="1597"/>
    <cellStyle name="Заголовок 1 9 2 2" xfId="9833"/>
    <cellStyle name="Заголовок 1 9 3" xfId="9834"/>
    <cellStyle name="Заголовок 1 9 4" xfId="9835"/>
    <cellStyle name="Заголовок 1 9 5" xfId="9836"/>
    <cellStyle name="Заголовок 1 9 6" xfId="9837"/>
    <cellStyle name="Заголовок 1 9 7" xfId="9838"/>
    <cellStyle name="Заголовок 1 9 8" xfId="9839"/>
    <cellStyle name="Заголовок 1 9 9" xfId="9840"/>
    <cellStyle name="Заголовок 1 9_46EE.2011(v1.0)" xfId="1598"/>
    <cellStyle name="Заголовок 10" xfId="9841"/>
    <cellStyle name="Заголовок 11" xfId="9842"/>
    <cellStyle name="Заголовок 12" xfId="9843"/>
    <cellStyle name="Заголовок 13" xfId="9844"/>
    <cellStyle name="Заголовок 14" xfId="9845"/>
    <cellStyle name="Заголовок 15" xfId="9846"/>
    <cellStyle name="Заголовок 16" xfId="9847"/>
    <cellStyle name="Заголовок 17" xfId="9848"/>
    <cellStyle name="Заголовок 18" xfId="9849"/>
    <cellStyle name="Заголовок 19" xfId="9850"/>
    <cellStyle name="Заголовок 2 10" xfId="9851"/>
    <cellStyle name="Заголовок 2 10 10" xfId="9852"/>
    <cellStyle name="Заголовок 2 10 11" xfId="9853"/>
    <cellStyle name="Заголовок 2 10 12" xfId="9854"/>
    <cellStyle name="Заголовок 2 10 13" xfId="9855"/>
    <cellStyle name="Заголовок 2 10 2" xfId="9856"/>
    <cellStyle name="Заголовок 2 10 3" xfId="9857"/>
    <cellStyle name="Заголовок 2 10 4" xfId="9858"/>
    <cellStyle name="Заголовок 2 10 5" xfId="9859"/>
    <cellStyle name="Заголовок 2 10 6" xfId="9860"/>
    <cellStyle name="Заголовок 2 10 7" xfId="9861"/>
    <cellStyle name="Заголовок 2 10 8" xfId="9862"/>
    <cellStyle name="Заголовок 2 10 9" xfId="9863"/>
    <cellStyle name="Заголовок 2 11" xfId="9864"/>
    <cellStyle name="Заголовок 2 11 2" xfId="9865"/>
    <cellStyle name="Заголовок 2 11 3" xfId="9866"/>
    <cellStyle name="Заголовок 2 11 4" xfId="9867"/>
    <cellStyle name="Заголовок 2 12" xfId="9868"/>
    <cellStyle name="Заголовок 2 12 2" xfId="9869"/>
    <cellStyle name="Заголовок 2 12 3" xfId="9870"/>
    <cellStyle name="Заголовок 2 12 4" xfId="9871"/>
    <cellStyle name="Заголовок 2 13" xfId="9872"/>
    <cellStyle name="Заголовок 2 13 2" xfId="9873"/>
    <cellStyle name="Заголовок 2 13 3" xfId="9874"/>
    <cellStyle name="Заголовок 2 13 4" xfId="9875"/>
    <cellStyle name="Заголовок 2 14" xfId="9876"/>
    <cellStyle name="Заголовок 2 14 2" xfId="9877"/>
    <cellStyle name="Заголовок 2 14 3" xfId="9878"/>
    <cellStyle name="Заголовок 2 14 4" xfId="9879"/>
    <cellStyle name="Заголовок 2 15" xfId="9880"/>
    <cellStyle name="Заголовок 2 15 2" xfId="9881"/>
    <cellStyle name="Заголовок 2 15 3" xfId="9882"/>
    <cellStyle name="Заголовок 2 15 4" xfId="9883"/>
    <cellStyle name="Заголовок 2 16" xfId="9884"/>
    <cellStyle name="Заголовок 2 16 2" xfId="9885"/>
    <cellStyle name="Заголовок 2 16 3" xfId="9886"/>
    <cellStyle name="Заголовок 2 16 4" xfId="9887"/>
    <cellStyle name="Заголовок 2 17" xfId="9888"/>
    <cellStyle name="Заголовок 2 17 2" xfId="9889"/>
    <cellStyle name="Заголовок 2 17 3" xfId="9890"/>
    <cellStyle name="Заголовок 2 17 4" xfId="9891"/>
    <cellStyle name="Заголовок 2 18" xfId="9892"/>
    <cellStyle name="Заголовок 2 18 2" xfId="9893"/>
    <cellStyle name="Заголовок 2 18 3" xfId="9894"/>
    <cellStyle name="Заголовок 2 18 4" xfId="9895"/>
    <cellStyle name="Заголовок 2 19" xfId="9896"/>
    <cellStyle name="Заголовок 2 19 2" xfId="9897"/>
    <cellStyle name="Заголовок 2 19 3" xfId="9898"/>
    <cellStyle name="Заголовок 2 19 4" xfId="9899"/>
    <cellStyle name="Заголовок 2 2" xfId="1599"/>
    <cellStyle name="Заголовок 2 2 10" xfId="9900"/>
    <cellStyle name="Заголовок 2 2 11" xfId="9901"/>
    <cellStyle name="Заголовок 2 2 12" xfId="9902"/>
    <cellStyle name="Заголовок 2 2 13" xfId="9903"/>
    <cellStyle name="Заголовок 2 2 14" xfId="9904"/>
    <cellStyle name="Заголовок 2 2 15" xfId="9905"/>
    <cellStyle name="Заголовок 2 2 16" xfId="9906"/>
    <cellStyle name="Заголовок 2 2 17" xfId="9907"/>
    <cellStyle name="Заголовок 2 2 18" xfId="9908"/>
    <cellStyle name="Заголовок 2 2 19" xfId="9909"/>
    <cellStyle name="Заголовок 2 2 2" xfId="1600"/>
    <cellStyle name="Заголовок 2 2 2 2" xfId="9910"/>
    <cellStyle name="Заголовок 2 2 2 3" xfId="9911"/>
    <cellStyle name="Заголовок 2 2 2 4" xfId="9912"/>
    <cellStyle name="Заголовок 2 2 20" xfId="9913"/>
    <cellStyle name="Заголовок 2 2 21" xfId="9914"/>
    <cellStyle name="Заголовок 2 2 22" xfId="9915"/>
    <cellStyle name="Заголовок 2 2 23" xfId="9916"/>
    <cellStyle name="Заголовок 2 2 24" xfId="9917"/>
    <cellStyle name="Заголовок 2 2 25" xfId="9918"/>
    <cellStyle name="Заголовок 2 2 26" xfId="9919"/>
    <cellStyle name="Заголовок 2 2 27" xfId="9920"/>
    <cellStyle name="Заголовок 2 2 28" xfId="9921"/>
    <cellStyle name="Заголовок 2 2 29" xfId="9922"/>
    <cellStyle name="Заголовок 2 2 3" xfId="9923"/>
    <cellStyle name="Заголовок 2 2 30" xfId="9924"/>
    <cellStyle name="Заголовок 2 2 31" xfId="9925"/>
    <cellStyle name="Заголовок 2 2 32" xfId="9926"/>
    <cellStyle name="Заголовок 2 2 33" xfId="9927"/>
    <cellStyle name="Заголовок 2 2 34" xfId="9928"/>
    <cellStyle name="Заголовок 2 2 35" xfId="9929"/>
    <cellStyle name="Заголовок 2 2 36" xfId="9930"/>
    <cellStyle name="Заголовок 2 2 37" xfId="9931"/>
    <cellStyle name="Заголовок 2 2 38" xfId="9932"/>
    <cellStyle name="Заголовок 2 2 39" xfId="9933"/>
    <cellStyle name="Заголовок 2 2 4" xfId="9934"/>
    <cellStyle name="Заголовок 2 2 40" xfId="9935"/>
    <cellStyle name="Заголовок 2 2 41" xfId="9936"/>
    <cellStyle name="Заголовок 2 2 42" xfId="9937"/>
    <cellStyle name="Заголовок 2 2 43" xfId="9938"/>
    <cellStyle name="Заголовок 2 2 44" xfId="9939"/>
    <cellStyle name="Заголовок 2 2 45" xfId="9940"/>
    <cellStyle name="Заголовок 2 2 46" xfId="9941"/>
    <cellStyle name="Заголовок 2 2 47" xfId="9942"/>
    <cellStyle name="Заголовок 2 2 48" xfId="9943"/>
    <cellStyle name="Заголовок 2 2 49" xfId="9944"/>
    <cellStyle name="Заголовок 2 2 5" xfId="9945"/>
    <cellStyle name="Заголовок 2 2 50" xfId="9946"/>
    <cellStyle name="Заголовок 2 2 51" xfId="9947"/>
    <cellStyle name="Заголовок 2 2 52" xfId="9948"/>
    <cellStyle name="Заголовок 2 2 53" xfId="9949"/>
    <cellStyle name="Заголовок 2 2 54" xfId="9950"/>
    <cellStyle name="Заголовок 2 2 55" xfId="9951"/>
    <cellStyle name="Заголовок 2 2 56" xfId="9952"/>
    <cellStyle name="Заголовок 2 2 57" xfId="9953"/>
    <cellStyle name="Заголовок 2 2 58" xfId="9954"/>
    <cellStyle name="Заголовок 2 2 59" xfId="9955"/>
    <cellStyle name="Заголовок 2 2 6" xfId="9956"/>
    <cellStyle name="Заголовок 2 2 60" xfId="9957"/>
    <cellStyle name="Заголовок 2 2 61" xfId="9958"/>
    <cellStyle name="Заголовок 2 2 62" xfId="9959"/>
    <cellStyle name="Заголовок 2 2 63" xfId="9960"/>
    <cellStyle name="Заголовок 2 2 64" xfId="9961"/>
    <cellStyle name="Заголовок 2 2 65" xfId="9962"/>
    <cellStyle name="Заголовок 2 2 66" xfId="9963"/>
    <cellStyle name="Заголовок 2 2 67" xfId="9964"/>
    <cellStyle name="Заголовок 2 2 68" xfId="9965"/>
    <cellStyle name="Заголовок 2 2 7" xfId="9966"/>
    <cellStyle name="Заголовок 2 2 8" xfId="9967"/>
    <cellStyle name="Заголовок 2 2 9" xfId="9968"/>
    <cellStyle name="Заголовок 2 2_46EE.2011(v1.0)" xfId="1601"/>
    <cellStyle name="Заголовок 2 20" xfId="9969"/>
    <cellStyle name="Заголовок 2 20 2" xfId="9970"/>
    <cellStyle name="Заголовок 2 20 3" xfId="9971"/>
    <cellStyle name="Заголовок 2 20 4" xfId="9972"/>
    <cellStyle name="Заголовок 2 21" xfId="9973"/>
    <cellStyle name="Заголовок 2 21 2" xfId="9974"/>
    <cellStyle name="Заголовок 2 21 3" xfId="9975"/>
    <cellStyle name="Заголовок 2 21 4" xfId="9976"/>
    <cellStyle name="Заголовок 2 22" xfId="9977"/>
    <cellStyle name="Заголовок 2 22 2" xfId="9978"/>
    <cellStyle name="Заголовок 2 22 3" xfId="9979"/>
    <cellStyle name="Заголовок 2 22 4" xfId="9980"/>
    <cellStyle name="Заголовок 2 23" xfId="9981"/>
    <cellStyle name="Заголовок 2 24" xfId="9982"/>
    <cellStyle name="Заголовок 2 25" xfId="9983"/>
    <cellStyle name="Заголовок 2 26" xfId="9984"/>
    <cellStyle name="Заголовок 2 27" xfId="9985"/>
    <cellStyle name="Заголовок 2 28" xfId="9986"/>
    <cellStyle name="Заголовок 2 29" xfId="9987"/>
    <cellStyle name="Заголовок 2 3" xfId="1602"/>
    <cellStyle name="Заголовок 2 3 10" xfId="9988"/>
    <cellStyle name="Заголовок 2 3 11" xfId="9989"/>
    <cellStyle name="Заголовок 2 3 12" xfId="9990"/>
    <cellStyle name="Заголовок 2 3 13" xfId="9991"/>
    <cellStyle name="Заголовок 2 3 14" xfId="9992"/>
    <cellStyle name="Заголовок 2 3 15" xfId="9993"/>
    <cellStyle name="Заголовок 2 3 16" xfId="9994"/>
    <cellStyle name="Заголовок 2 3 17" xfId="9995"/>
    <cellStyle name="Заголовок 2 3 18" xfId="9996"/>
    <cellStyle name="Заголовок 2 3 19" xfId="9997"/>
    <cellStyle name="Заголовок 2 3 2" xfId="1603"/>
    <cellStyle name="Заголовок 2 3 2 2" xfId="9998"/>
    <cellStyle name="Заголовок 2 3 2 3" xfId="9999"/>
    <cellStyle name="Заголовок 2 3 2 4" xfId="10000"/>
    <cellStyle name="Заголовок 2 3 20" xfId="10001"/>
    <cellStyle name="Заголовок 2 3 21" xfId="10002"/>
    <cellStyle name="Заголовок 2 3 22" xfId="10003"/>
    <cellStyle name="Заголовок 2 3 23" xfId="10004"/>
    <cellStyle name="Заголовок 2 3 24" xfId="10005"/>
    <cellStyle name="Заголовок 2 3 25" xfId="10006"/>
    <cellStyle name="Заголовок 2 3 26" xfId="10007"/>
    <cellStyle name="Заголовок 2 3 27" xfId="10008"/>
    <cellStyle name="Заголовок 2 3 28" xfId="10009"/>
    <cellStyle name="Заголовок 2 3 29" xfId="10010"/>
    <cellStyle name="Заголовок 2 3 3" xfId="10011"/>
    <cellStyle name="Заголовок 2 3 30" xfId="10012"/>
    <cellStyle name="Заголовок 2 3 31" xfId="10013"/>
    <cellStyle name="Заголовок 2 3 32" xfId="10014"/>
    <cellStyle name="Заголовок 2 3 33" xfId="10015"/>
    <cellStyle name="Заголовок 2 3 34" xfId="10016"/>
    <cellStyle name="Заголовок 2 3 35" xfId="10017"/>
    <cellStyle name="Заголовок 2 3 36" xfId="10018"/>
    <cellStyle name="Заголовок 2 3 37" xfId="10019"/>
    <cellStyle name="Заголовок 2 3 38" xfId="10020"/>
    <cellStyle name="Заголовок 2 3 39" xfId="10021"/>
    <cellStyle name="Заголовок 2 3 4" xfId="10022"/>
    <cellStyle name="Заголовок 2 3 40" xfId="10023"/>
    <cellStyle name="Заголовок 2 3 41" xfId="10024"/>
    <cellStyle name="Заголовок 2 3 42" xfId="10025"/>
    <cellStyle name="Заголовок 2 3 43" xfId="10026"/>
    <cellStyle name="Заголовок 2 3 44" xfId="10027"/>
    <cellStyle name="Заголовок 2 3 45" xfId="10028"/>
    <cellStyle name="Заголовок 2 3 46" xfId="10029"/>
    <cellStyle name="Заголовок 2 3 47" xfId="10030"/>
    <cellStyle name="Заголовок 2 3 48" xfId="10031"/>
    <cellStyle name="Заголовок 2 3 49" xfId="10032"/>
    <cellStyle name="Заголовок 2 3 5" xfId="10033"/>
    <cellStyle name="Заголовок 2 3 50" xfId="10034"/>
    <cellStyle name="Заголовок 2 3 51" xfId="10035"/>
    <cellStyle name="Заголовок 2 3 52" xfId="10036"/>
    <cellStyle name="Заголовок 2 3 53" xfId="10037"/>
    <cellStyle name="Заголовок 2 3 54" xfId="10038"/>
    <cellStyle name="Заголовок 2 3 55" xfId="10039"/>
    <cellStyle name="Заголовок 2 3 56" xfId="10040"/>
    <cellStyle name="Заголовок 2 3 57" xfId="10041"/>
    <cellStyle name="Заголовок 2 3 58" xfId="10042"/>
    <cellStyle name="Заголовок 2 3 59" xfId="10043"/>
    <cellStyle name="Заголовок 2 3 6" xfId="10044"/>
    <cellStyle name="Заголовок 2 3 60" xfId="10045"/>
    <cellStyle name="Заголовок 2 3 61" xfId="10046"/>
    <cellStyle name="Заголовок 2 3 62" xfId="10047"/>
    <cellStyle name="Заголовок 2 3 63" xfId="10048"/>
    <cellStyle name="Заголовок 2 3 64" xfId="10049"/>
    <cellStyle name="Заголовок 2 3 65" xfId="10050"/>
    <cellStyle name="Заголовок 2 3 66" xfId="10051"/>
    <cellStyle name="Заголовок 2 3 67" xfId="10052"/>
    <cellStyle name="Заголовок 2 3 68" xfId="10053"/>
    <cellStyle name="Заголовок 2 3 7" xfId="10054"/>
    <cellStyle name="Заголовок 2 3 8" xfId="10055"/>
    <cellStyle name="Заголовок 2 3 9" xfId="10056"/>
    <cellStyle name="Заголовок 2 3_46EE.2011(v1.0)" xfId="1604"/>
    <cellStyle name="Заголовок 2 30" xfId="10057"/>
    <cellStyle name="Заголовок 2 31" xfId="10058"/>
    <cellStyle name="Заголовок 2 32" xfId="10059"/>
    <cellStyle name="Заголовок 2 33" xfId="10060"/>
    <cellStyle name="Заголовок 2 34" xfId="10061"/>
    <cellStyle name="Заголовок 2 35" xfId="10062"/>
    <cellStyle name="Заголовок 2 36" xfId="10063"/>
    <cellStyle name="Заголовок 2 37" xfId="10064"/>
    <cellStyle name="Заголовок 2 38" xfId="10065"/>
    <cellStyle name="Заголовок 2 39" xfId="10066"/>
    <cellStyle name="Заголовок 2 4" xfId="1605"/>
    <cellStyle name="Заголовок 2 4 10" xfId="10067"/>
    <cellStyle name="Заголовок 2 4 11" xfId="10068"/>
    <cellStyle name="Заголовок 2 4 12" xfId="10069"/>
    <cellStyle name="Заголовок 2 4 13" xfId="10070"/>
    <cellStyle name="Заголовок 2 4 14" xfId="10071"/>
    <cellStyle name="Заголовок 2 4 15" xfId="10072"/>
    <cellStyle name="Заголовок 2 4 2" xfId="1606"/>
    <cellStyle name="Заголовок 2 4 2 2" xfId="10073"/>
    <cellStyle name="Заголовок 2 4 3" xfId="10074"/>
    <cellStyle name="Заголовок 2 4 4" xfId="10075"/>
    <cellStyle name="Заголовок 2 4 5" xfId="10076"/>
    <cellStyle name="Заголовок 2 4 6" xfId="10077"/>
    <cellStyle name="Заголовок 2 4 7" xfId="10078"/>
    <cellStyle name="Заголовок 2 4 8" xfId="10079"/>
    <cellStyle name="Заголовок 2 4 9" xfId="10080"/>
    <cellStyle name="Заголовок 2 4_46EE.2011(v1.0)" xfId="1607"/>
    <cellStyle name="Заголовок 2 40" xfId="10081"/>
    <cellStyle name="Заголовок 2 41" xfId="10082"/>
    <cellStyle name="Заголовок 2 42" xfId="10083"/>
    <cellStyle name="Заголовок 2 43" xfId="10084"/>
    <cellStyle name="Заголовок 2 44" xfId="10085"/>
    <cellStyle name="Заголовок 2 45" xfId="10086"/>
    <cellStyle name="Заголовок 2 46" xfId="10087"/>
    <cellStyle name="Заголовок 2 47" xfId="10088"/>
    <cellStyle name="Заголовок 2 48" xfId="10089"/>
    <cellStyle name="Заголовок 2 49" xfId="10090"/>
    <cellStyle name="Заголовок 2 5" xfId="1608"/>
    <cellStyle name="Заголовок 2 5 10" xfId="10091"/>
    <cellStyle name="Заголовок 2 5 11" xfId="10092"/>
    <cellStyle name="Заголовок 2 5 12" xfId="10093"/>
    <cellStyle name="Заголовок 2 5 13" xfId="10094"/>
    <cellStyle name="Заголовок 2 5 14" xfId="10095"/>
    <cellStyle name="Заголовок 2 5 15" xfId="10096"/>
    <cellStyle name="Заголовок 2 5 2" xfId="1609"/>
    <cellStyle name="Заголовок 2 5 2 2" xfId="10097"/>
    <cellStyle name="Заголовок 2 5 3" xfId="10098"/>
    <cellStyle name="Заголовок 2 5 4" xfId="10099"/>
    <cellStyle name="Заголовок 2 5 5" xfId="10100"/>
    <cellStyle name="Заголовок 2 5 6" xfId="10101"/>
    <cellStyle name="Заголовок 2 5 7" xfId="10102"/>
    <cellStyle name="Заголовок 2 5 8" xfId="10103"/>
    <cellStyle name="Заголовок 2 5 9" xfId="10104"/>
    <cellStyle name="Заголовок 2 5_46EE.2011(v1.0)" xfId="1610"/>
    <cellStyle name="Заголовок 2 50" xfId="10105"/>
    <cellStyle name="Заголовок 2 51" xfId="10106"/>
    <cellStyle name="Заголовок 2 52" xfId="10107"/>
    <cellStyle name="Заголовок 2 53" xfId="10108"/>
    <cellStyle name="Заголовок 2 54" xfId="10109"/>
    <cellStyle name="Заголовок 2 55" xfId="10110"/>
    <cellStyle name="Заголовок 2 56" xfId="10111"/>
    <cellStyle name="Заголовок 2 57" xfId="10112"/>
    <cellStyle name="Заголовок 2 58" xfId="10113"/>
    <cellStyle name="Заголовок 2 59" xfId="10114"/>
    <cellStyle name="Заголовок 2 6" xfId="1611"/>
    <cellStyle name="Заголовок 2 6 10" xfId="10115"/>
    <cellStyle name="Заголовок 2 6 11" xfId="10116"/>
    <cellStyle name="Заголовок 2 6 12" xfId="10117"/>
    <cellStyle name="Заголовок 2 6 13" xfId="10118"/>
    <cellStyle name="Заголовок 2 6 14" xfId="10119"/>
    <cellStyle name="Заголовок 2 6 15" xfId="10120"/>
    <cellStyle name="Заголовок 2 6 2" xfId="1612"/>
    <cellStyle name="Заголовок 2 6 2 2" xfId="10121"/>
    <cellStyle name="Заголовок 2 6 3" xfId="10122"/>
    <cellStyle name="Заголовок 2 6 4" xfId="10123"/>
    <cellStyle name="Заголовок 2 6 5" xfId="10124"/>
    <cellStyle name="Заголовок 2 6 6" xfId="10125"/>
    <cellStyle name="Заголовок 2 6 7" xfId="10126"/>
    <cellStyle name="Заголовок 2 6 8" xfId="10127"/>
    <cellStyle name="Заголовок 2 6 9" xfId="10128"/>
    <cellStyle name="Заголовок 2 6_46EE.2011(v1.0)" xfId="1613"/>
    <cellStyle name="Заголовок 2 60" xfId="10129"/>
    <cellStyle name="Заголовок 2 61" xfId="10130"/>
    <cellStyle name="Заголовок 2 62" xfId="10131"/>
    <cellStyle name="Заголовок 2 63" xfId="10132"/>
    <cellStyle name="Заголовок 2 64" xfId="10133"/>
    <cellStyle name="Заголовок 2 65" xfId="10134"/>
    <cellStyle name="Заголовок 2 66" xfId="10135"/>
    <cellStyle name="Заголовок 2 67" xfId="10136"/>
    <cellStyle name="Заголовок 2 7" xfId="1614"/>
    <cellStyle name="Заголовок 2 7 10" xfId="10137"/>
    <cellStyle name="Заголовок 2 7 11" xfId="10138"/>
    <cellStyle name="Заголовок 2 7 12" xfId="10139"/>
    <cellStyle name="Заголовок 2 7 13" xfId="10140"/>
    <cellStyle name="Заголовок 2 7 14" xfId="10141"/>
    <cellStyle name="Заголовок 2 7 15" xfId="10142"/>
    <cellStyle name="Заголовок 2 7 2" xfId="1615"/>
    <cellStyle name="Заголовок 2 7 2 2" xfId="10143"/>
    <cellStyle name="Заголовок 2 7 3" xfId="10144"/>
    <cellStyle name="Заголовок 2 7 4" xfId="10145"/>
    <cellStyle name="Заголовок 2 7 5" xfId="10146"/>
    <cellStyle name="Заголовок 2 7 6" xfId="10147"/>
    <cellStyle name="Заголовок 2 7 7" xfId="10148"/>
    <cellStyle name="Заголовок 2 7 8" xfId="10149"/>
    <cellStyle name="Заголовок 2 7 9" xfId="10150"/>
    <cellStyle name="Заголовок 2 7_46EE.2011(v1.0)" xfId="1616"/>
    <cellStyle name="Заголовок 2 8" xfId="1617"/>
    <cellStyle name="Заголовок 2 8 10" xfId="10151"/>
    <cellStyle name="Заголовок 2 8 11" xfId="10152"/>
    <cellStyle name="Заголовок 2 8 12" xfId="10153"/>
    <cellStyle name="Заголовок 2 8 13" xfId="10154"/>
    <cellStyle name="Заголовок 2 8 14" xfId="10155"/>
    <cellStyle name="Заголовок 2 8 15" xfId="10156"/>
    <cellStyle name="Заголовок 2 8 2" xfId="1618"/>
    <cellStyle name="Заголовок 2 8 2 2" xfId="10157"/>
    <cellStyle name="Заголовок 2 8 3" xfId="10158"/>
    <cellStyle name="Заголовок 2 8 4" xfId="10159"/>
    <cellStyle name="Заголовок 2 8 5" xfId="10160"/>
    <cellStyle name="Заголовок 2 8 6" xfId="10161"/>
    <cellStyle name="Заголовок 2 8 7" xfId="10162"/>
    <cellStyle name="Заголовок 2 8 8" xfId="10163"/>
    <cellStyle name="Заголовок 2 8 9" xfId="10164"/>
    <cellStyle name="Заголовок 2 8_46EE.2011(v1.0)" xfId="1619"/>
    <cellStyle name="Заголовок 2 9" xfId="1620"/>
    <cellStyle name="Заголовок 2 9 10" xfId="10165"/>
    <cellStyle name="Заголовок 2 9 11" xfId="10166"/>
    <cellStyle name="Заголовок 2 9 12" xfId="10167"/>
    <cellStyle name="Заголовок 2 9 13" xfId="10168"/>
    <cellStyle name="Заголовок 2 9 14" xfId="10169"/>
    <cellStyle name="Заголовок 2 9 15" xfId="10170"/>
    <cellStyle name="Заголовок 2 9 2" xfId="1621"/>
    <cellStyle name="Заголовок 2 9 2 2" xfId="10171"/>
    <cellStyle name="Заголовок 2 9 3" xfId="10172"/>
    <cellStyle name="Заголовок 2 9 4" xfId="10173"/>
    <cellStyle name="Заголовок 2 9 5" xfId="10174"/>
    <cellStyle name="Заголовок 2 9 6" xfId="10175"/>
    <cellStyle name="Заголовок 2 9 7" xfId="10176"/>
    <cellStyle name="Заголовок 2 9 8" xfId="10177"/>
    <cellStyle name="Заголовок 2 9 9" xfId="10178"/>
    <cellStyle name="Заголовок 2 9_46EE.2011(v1.0)" xfId="1622"/>
    <cellStyle name="Заголовок 20" xfId="10179"/>
    <cellStyle name="Заголовок 21" xfId="10180"/>
    <cellStyle name="Заголовок 22" xfId="10181"/>
    <cellStyle name="Заголовок 23" xfId="10182"/>
    <cellStyle name="Заголовок 24" xfId="10183"/>
    <cellStyle name="Заголовок 25" xfId="10184"/>
    <cellStyle name="Заголовок 26" xfId="10185"/>
    <cellStyle name="Заголовок 27" xfId="10186"/>
    <cellStyle name="Заголовок 28" xfId="10187"/>
    <cellStyle name="Заголовок 29" xfId="10188"/>
    <cellStyle name="Заголовок 3 10" xfId="10189"/>
    <cellStyle name="Заголовок 3 10 10" xfId="10190"/>
    <cellStyle name="Заголовок 3 10 11" xfId="10191"/>
    <cellStyle name="Заголовок 3 10 12" xfId="10192"/>
    <cellStyle name="Заголовок 3 10 13" xfId="10193"/>
    <cellStyle name="Заголовок 3 10 2" xfId="10194"/>
    <cellStyle name="Заголовок 3 10 3" xfId="10195"/>
    <cellStyle name="Заголовок 3 10 4" xfId="10196"/>
    <cellStyle name="Заголовок 3 10 5" xfId="10197"/>
    <cellStyle name="Заголовок 3 10 6" xfId="10198"/>
    <cellStyle name="Заголовок 3 10 7" xfId="10199"/>
    <cellStyle name="Заголовок 3 10 8" xfId="10200"/>
    <cellStyle name="Заголовок 3 10 9" xfId="10201"/>
    <cellStyle name="Заголовок 3 11" xfId="10202"/>
    <cellStyle name="Заголовок 3 11 2" xfId="10203"/>
    <cellStyle name="Заголовок 3 11 3" xfId="10204"/>
    <cellStyle name="Заголовок 3 11 4" xfId="10205"/>
    <cellStyle name="Заголовок 3 12" xfId="10206"/>
    <cellStyle name="Заголовок 3 12 2" xfId="10207"/>
    <cellStyle name="Заголовок 3 12 3" xfId="10208"/>
    <cellStyle name="Заголовок 3 12 4" xfId="10209"/>
    <cellStyle name="Заголовок 3 13" xfId="10210"/>
    <cellStyle name="Заголовок 3 13 2" xfId="10211"/>
    <cellStyle name="Заголовок 3 13 3" xfId="10212"/>
    <cellStyle name="Заголовок 3 13 4" xfId="10213"/>
    <cellStyle name="Заголовок 3 14" xfId="10214"/>
    <cellStyle name="Заголовок 3 14 2" xfId="10215"/>
    <cellStyle name="Заголовок 3 14 3" xfId="10216"/>
    <cellStyle name="Заголовок 3 14 4" xfId="10217"/>
    <cellStyle name="Заголовок 3 15" xfId="10218"/>
    <cellStyle name="Заголовок 3 15 2" xfId="10219"/>
    <cellStyle name="Заголовок 3 15 3" xfId="10220"/>
    <cellStyle name="Заголовок 3 15 4" xfId="10221"/>
    <cellStyle name="Заголовок 3 16" xfId="10222"/>
    <cellStyle name="Заголовок 3 16 2" xfId="10223"/>
    <cellStyle name="Заголовок 3 16 3" xfId="10224"/>
    <cellStyle name="Заголовок 3 16 4" xfId="10225"/>
    <cellStyle name="Заголовок 3 17" xfId="10226"/>
    <cellStyle name="Заголовок 3 17 2" xfId="10227"/>
    <cellStyle name="Заголовок 3 17 3" xfId="10228"/>
    <cellStyle name="Заголовок 3 17 4" xfId="10229"/>
    <cellStyle name="Заголовок 3 18" xfId="10230"/>
    <cellStyle name="Заголовок 3 18 2" xfId="10231"/>
    <cellStyle name="Заголовок 3 18 3" xfId="10232"/>
    <cellStyle name="Заголовок 3 18 4" xfId="10233"/>
    <cellStyle name="Заголовок 3 19" xfId="10234"/>
    <cellStyle name="Заголовок 3 19 2" xfId="10235"/>
    <cellStyle name="Заголовок 3 19 3" xfId="10236"/>
    <cellStyle name="Заголовок 3 19 4" xfId="10237"/>
    <cellStyle name="Заголовок 3 2" xfId="1623"/>
    <cellStyle name="Заголовок 3 2 10" xfId="10238"/>
    <cellStyle name="Заголовок 3 2 11" xfId="10239"/>
    <cellStyle name="Заголовок 3 2 12" xfId="10240"/>
    <cellStyle name="Заголовок 3 2 13" xfId="10241"/>
    <cellStyle name="Заголовок 3 2 14" xfId="10242"/>
    <cellStyle name="Заголовок 3 2 15" xfId="10243"/>
    <cellStyle name="Заголовок 3 2 16" xfId="10244"/>
    <cellStyle name="Заголовок 3 2 17" xfId="10245"/>
    <cellStyle name="Заголовок 3 2 18" xfId="10246"/>
    <cellStyle name="Заголовок 3 2 19" xfId="10247"/>
    <cellStyle name="Заголовок 3 2 2" xfId="1624"/>
    <cellStyle name="Заголовок 3 2 2 2" xfId="10248"/>
    <cellStyle name="Заголовок 3 2 2 3" xfId="10249"/>
    <cellStyle name="Заголовок 3 2 2 4" xfId="10250"/>
    <cellStyle name="Заголовок 3 2 20" xfId="10251"/>
    <cellStyle name="Заголовок 3 2 21" xfId="10252"/>
    <cellStyle name="Заголовок 3 2 22" xfId="10253"/>
    <cellStyle name="Заголовок 3 2 23" xfId="10254"/>
    <cellStyle name="Заголовок 3 2 24" xfId="10255"/>
    <cellStyle name="Заголовок 3 2 25" xfId="10256"/>
    <cellStyle name="Заголовок 3 2 26" xfId="10257"/>
    <cellStyle name="Заголовок 3 2 27" xfId="10258"/>
    <cellStyle name="Заголовок 3 2 28" xfId="10259"/>
    <cellStyle name="Заголовок 3 2 29" xfId="10260"/>
    <cellStyle name="Заголовок 3 2 3" xfId="10261"/>
    <cellStyle name="Заголовок 3 2 30" xfId="10262"/>
    <cellStyle name="Заголовок 3 2 31" xfId="10263"/>
    <cellStyle name="Заголовок 3 2 32" xfId="10264"/>
    <cellStyle name="Заголовок 3 2 33" xfId="10265"/>
    <cellStyle name="Заголовок 3 2 34" xfId="10266"/>
    <cellStyle name="Заголовок 3 2 35" xfId="10267"/>
    <cellStyle name="Заголовок 3 2 36" xfId="10268"/>
    <cellStyle name="Заголовок 3 2 37" xfId="10269"/>
    <cellStyle name="Заголовок 3 2 38" xfId="10270"/>
    <cellStyle name="Заголовок 3 2 39" xfId="10271"/>
    <cellStyle name="Заголовок 3 2 4" xfId="10272"/>
    <cellStyle name="Заголовок 3 2 40" xfId="10273"/>
    <cellStyle name="Заголовок 3 2 41" xfId="10274"/>
    <cellStyle name="Заголовок 3 2 42" xfId="10275"/>
    <cellStyle name="Заголовок 3 2 43" xfId="10276"/>
    <cellStyle name="Заголовок 3 2 44" xfId="10277"/>
    <cellStyle name="Заголовок 3 2 45" xfId="10278"/>
    <cellStyle name="Заголовок 3 2 46" xfId="10279"/>
    <cellStyle name="Заголовок 3 2 47" xfId="10280"/>
    <cellStyle name="Заголовок 3 2 48" xfId="10281"/>
    <cellStyle name="Заголовок 3 2 49" xfId="10282"/>
    <cellStyle name="Заголовок 3 2 5" xfId="10283"/>
    <cellStyle name="Заголовок 3 2 50" xfId="10284"/>
    <cellStyle name="Заголовок 3 2 51" xfId="10285"/>
    <cellStyle name="Заголовок 3 2 52" xfId="10286"/>
    <cellStyle name="Заголовок 3 2 53" xfId="10287"/>
    <cellStyle name="Заголовок 3 2 54" xfId="10288"/>
    <cellStyle name="Заголовок 3 2 55" xfId="10289"/>
    <cellStyle name="Заголовок 3 2 56" xfId="10290"/>
    <cellStyle name="Заголовок 3 2 57" xfId="10291"/>
    <cellStyle name="Заголовок 3 2 58" xfId="10292"/>
    <cellStyle name="Заголовок 3 2 59" xfId="10293"/>
    <cellStyle name="Заголовок 3 2 6" xfId="10294"/>
    <cellStyle name="Заголовок 3 2 60" xfId="10295"/>
    <cellStyle name="Заголовок 3 2 61" xfId="10296"/>
    <cellStyle name="Заголовок 3 2 62" xfId="10297"/>
    <cellStyle name="Заголовок 3 2 63" xfId="10298"/>
    <cellStyle name="Заголовок 3 2 64" xfId="10299"/>
    <cellStyle name="Заголовок 3 2 65" xfId="10300"/>
    <cellStyle name="Заголовок 3 2 66" xfId="10301"/>
    <cellStyle name="Заголовок 3 2 67" xfId="10302"/>
    <cellStyle name="Заголовок 3 2 68" xfId="10303"/>
    <cellStyle name="Заголовок 3 2 7" xfId="10304"/>
    <cellStyle name="Заголовок 3 2 8" xfId="10305"/>
    <cellStyle name="Заголовок 3 2 9" xfId="10306"/>
    <cellStyle name="Заголовок 3 2_46EE.2011(v1.0)" xfId="1625"/>
    <cellStyle name="Заголовок 3 20" xfId="10307"/>
    <cellStyle name="Заголовок 3 20 2" xfId="10308"/>
    <cellStyle name="Заголовок 3 20 3" xfId="10309"/>
    <cellStyle name="Заголовок 3 20 4" xfId="10310"/>
    <cellStyle name="Заголовок 3 21" xfId="10311"/>
    <cellStyle name="Заголовок 3 21 2" xfId="10312"/>
    <cellStyle name="Заголовок 3 21 3" xfId="10313"/>
    <cellStyle name="Заголовок 3 21 4" xfId="10314"/>
    <cellStyle name="Заголовок 3 22" xfId="10315"/>
    <cellStyle name="Заголовок 3 22 2" xfId="10316"/>
    <cellStyle name="Заголовок 3 22 3" xfId="10317"/>
    <cellStyle name="Заголовок 3 22 4" xfId="10318"/>
    <cellStyle name="Заголовок 3 23" xfId="10319"/>
    <cellStyle name="Заголовок 3 24" xfId="10320"/>
    <cellStyle name="Заголовок 3 25" xfId="10321"/>
    <cellStyle name="Заголовок 3 26" xfId="10322"/>
    <cellStyle name="Заголовок 3 27" xfId="10323"/>
    <cellStyle name="Заголовок 3 28" xfId="10324"/>
    <cellStyle name="Заголовок 3 29" xfId="10325"/>
    <cellStyle name="Заголовок 3 3" xfId="1626"/>
    <cellStyle name="Заголовок 3 3 10" xfId="10326"/>
    <cellStyle name="Заголовок 3 3 11" xfId="10327"/>
    <cellStyle name="Заголовок 3 3 12" xfId="10328"/>
    <cellStyle name="Заголовок 3 3 13" xfId="10329"/>
    <cellStyle name="Заголовок 3 3 14" xfId="10330"/>
    <cellStyle name="Заголовок 3 3 15" xfId="10331"/>
    <cellStyle name="Заголовок 3 3 16" xfId="10332"/>
    <cellStyle name="Заголовок 3 3 17" xfId="10333"/>
    <cellStyle name="Заголовок 3 3 18" xfId="10334"/>
    <cellStyle name="Заголовок 3 3 19" xfId="10335"/>
    <cellStyle name="Заголовок 3 3 2" xfId="1627"/>
    <cellStyle name="Заголовок 3 3 2 2" xfId="10336"/>
    <cellStyle name="Заголовок 3 3 2 3" xfId="10337"/>
    <cellStyle name="Заголовок 3 3 2 4" xfId="10338"/>
    <cellStyle name="Заголовок 3 3 20" xfId="10339"/>
    <cellStyle name="Заголовок 3 3 21" xfId="10340"/>
    <cellStyle name="Заголовок 3 3 22" xfId="10341"/>
    <cellStyle name="Заголовок 3 3 23" xfId="10342"/>
    <cellStyle name="Заголовок 3 3 24" xfId="10343"/>
    <cellStyle name="Заголовок 3 3 25" xfId="10344"/>
    <cellStyle name="Заголовок 3 3 26" xfId="10345"/>
    <cellStyle name="Заголовок 3 3 27" xfId="10346"/>
    <cellStyle name="Заголовок 3 3 28" xfId="10347"/>
    <cellStyle name="Заголовок 3 3 29" xfId="10348"/>
    <cellStyle name="Заголовок 3 3 3" xfId="10349"/>
    <cellStyle name="Заголовок 3 3 30" xfId="10350"/>
    <cellStyle name="Заголовок 3 3 31" xfId="10351"/>
    <cellStyle name="Заголовок 3 3 32" xfId="10352"/>
    <cellStyle name="Заголовок 3 3 33" xfId="10353"/>
    <cellStyle name="Заголовок 3 3 34" xfId="10354"/>
    <cellStyle name="Заголовок 3 3 35" xfId="10355"/>
    <cellStyle name="Заголовок 3 3 36" xfId="10356"/>
    <cellStyle name="Заголовок 3 3 37" xfId="10357"/>
    <cellStyle name="Заголовок 3 3 38" xfId="10358"/>
    <cellStyle name="Заголовок 3 3 39" xfId="10359"/>
    <cellStyle name="Заголовок 3 3 4" xfId="10360"/>
    <cellStyle name="Заголовок 3 3 40" xfId="10361"/>
    <cellStyle name="Заголовок 3 3 41" xfId="10362"/>
    <cellStyle name="Заголовок 3 3 42" xfId="10363"/>
    <cellStyle name="Заголовок 3 3 43" xfId="10364"/>
    <cellStyle name="Заголовок 3 3 44" xfId="10365"/>
    <cellStyle name="Заголовок 3 3 45" xfId="10366"/>
    <cellStyle name="Заголовок 3 3 46" xfId="10367"/>
    <cellStyle name="Заголовок 3 3 47" xfId="10368"/>
    <cellStyle name="Заголовок 3 3 48" xfId="10369"/>
    <cellStyle name="Заголовок 3 3 49" xfId="10370"/>
    <cellStyle name="Заголовок 3 3 5" xfId="10371"/>
    <cellStyle name="Заголовок 3 3 50" xfId="10372"/>
    <cellStyle name="Заголовок 3 3 51" xfId="10373"/>
    <cellStyle name="Заголовок 3 3 52" xfId="10374"/>
    <cellStyle name="Заголовок 3 3 53" xfId="10375"/>
    <cellStyle name="Заголовок 3 3 54" xfId="10376"/>
    <cellStyle name="Заголовок 3 3 55" xfId="10377"/>
    <cellStyle name="Заголовок 3 3 56" xfId="10378"/>
    <cellStyle name="Заголовок 3 3 57" xfId="10379"/>
    <cellStyle name="Заголовок 3 3 58" xfId="10380"/>
    <cellStyle name="Заголовок 3 3 59" xfId="10381"/>
    <cellStyle name="Заголовок 3 3 6" xfId="10382"/>
    <cellStyle name="Заголовок 3 3 60" xfId="10383"/>
    <cellStyle name="Заголовок 3 3 61" xfId="10384"/>
    <cellStyle name="Заголовок 3 3 62" xfId="10385"/>
    <cellStyle name="Заголовок 3 3 63" xfId="10386"/>
    <cellStyle name="Заголовок 3 3 64" xfId="10387"/>
    <cellStyle name="Заголовок 3 3 65" xfId="10388"/>
    <cellStyle name="Заголовок 3 3 66" xfId="10389"/>
    <cellStyle name="Заголовок 3 3 67" xfId="10390"/>
    <cellStyle name="Заголовок 3 3 68" xfId="10391"/>
    <cellStyle name="Заголовок 3 3 7" xfId="10392"/>
    <cellStyle name="Заголовок 3 3 8" xfId="10393"/>
    <cellStyle name="Заголовок 3 3 9" xfId="10394"/>
    <cellStyle name="Заголовок 3 3_46EE.2011(v1.0)" xfId="1628"/>
    <cellStyle name="Заголовок 3 30" xfId="10395"/>
    <cellStyle name="Заголовок 3 31" xfId="10396"/>
    <cellStyle name="Заголовок 3 32" xfId="10397"/>
    <cellStyle name="Заголовок 3 33" xfId="10398"/>
    <cellStyle name="Заголовок 3 34" xfId="10399"/>
    <cellStyle name="Заголовок 3 35" xfId="10400"/>
    <cellStyle name="Заголовок 3 36" xfId="10401"/>
    <cellStyle name="Заголовок 3 37" xfId="10402"/>
    <cellStyle name="Заголовок 3 38" xfId="10403"/>
    <cellStyle name="Заголовок 3 39" xfId="10404"/>
    <cellStyle name="Заголовок 3 4" xfId="1629"/>
    <cellStyle name="Заголовок 3 4 10" xfId="10405"/>
    <cellStyle name="Заголовок 3 4 11" xfId="10406"/>
    <cellStyle name="Заголовок 3 4 12" xfId="10407"/>
    <cellStyle name="Заголовок 3 4 13" xfId="10408"/>
    <cellStyle name="Заголовок 3 4 14" xfId="10409"/>
    <cellStyle name="Заголовок 3 4 15" xfId="10410"/>
    <cellStyle name="Заголовок 3 4 2" xfId="1630"/>
    <cellStyle name="Заголовок 3 4 2 2" xfId="10411"/>
    <cellStyle name="Заголовок 3 4 3" xfId="10412"/>
    <cellStyle name="Заголовок 3 4 4" xfId="10413"/>
    <cellStyle name="Заголовок 3 4 5" xfId="10414"/>
    <cellStyle name="Заголовок 3 4 6" xfId="10415"/>
    <cellStyle name="Заголовок 3 4 7" xfId="10416"/>
    <cellStyle name="Заголовок 3 4 8" xfId="10417"/>
    <cellStyle name="Заголовок 3 4 9" xfId="10418"/>
    <cellStyle name="Заголовок 3 4_46EE.2011(v1.0)" xfId="1631"/>
    <cellStyle name="Заголовок 3 40" xfId="10419"/>
    <cellStyle name="Заголовок 3 41" xfId="10420"/>
    <cellStyle name="Заголовок 3 42" xfId="10421"/>
    <cellStyle name="Заголовок 3 43" xfId="10422"/>
    <cellStyle name="Заголовок 3 44" xfId="10423"/>
    <cellStyle name="Заголовок 3 45" xfId="10424"/>
    <cellStyle name="Заголовок 3 46" xfId="10425"/>
    <cellStyle name="Заголовок 3 47" xfId="10426"/>
    <cellStyle name="Заголовок 3 48" xfId="10427"/>
    <cellStyle name="Заголовок 3 49" xfId="10428"/>
    <cellStyle name="Заголовок 3 5" xfId="1632"/>
    <cellStyle name="Заголовок 3 5 10" xfId="10429"/>
    <cellStyle name="Заголовок 3 5 11" xfId="10430"/>
    <cellStyle name="Заголовок 3 5 12" xfId="10431"/>
    <cellStyle name="Заголовок 3 5 13" xfId="10432"/>
    <cellStyle name="Заголовок 3 5 14" xfId="10433"/>
    <cellStyle name="Заголовок 3 5 15" xfId="10434"/>
    <cellStyle name="Заголовок 3 5 2" xfId="1633"/>
    <cellStyle name="Заголовок 3 5 2 2" xfId="10435"/>
    <cellStyle name="Заголовок 3 5 3" xfId="10436"/>
    <cellStyle name="Заголовок 3 5 4" xfId="10437"/>
    <cellStyle name="Заголовок 3 5 5" xfId="10438"/>
    <cellStyle name="Заголовок 3 5 6" xfId="10439"/>
    <cellStyle name="Заголовок 3 5 7" xfId="10440"/>
    <cellStyle name="Заголовок 3 5 8" xfId="10441"/>
    <cellStyle name="Заголовок 3 5 9" xfId="10442"/>
    <cellStyle name="Заголовок 3 5_46EE.2011(v1.0)" xfId="1634"/>
    <cellStyle name="Заголовок 3 50" xfId="10443"/>
    <cellStyle name="Заголовок 3 51" xfId="10444"/>
    <cellStyle name="Заголовок 3 52" xfId="10445"/>
    <cellStyle name="Заголовок 3 53" xfId="10446"/>
    <cellStyle name="Заголовок 3 54" xfId="10447"/>
    <cellStyle name="Заголовок 3 55" xfId="10448"/>
    <cellStyle name="Заголовок 3 56" xfId="10449"/>
    <cellStyle name="Заголовок 3 57" xfId="10450"/>
    <cellStyle name="Заголовок 3 58" xfId="10451"/>
    <cellStyle name="Заголовок 3 59" xfId="10452"/>
    <cellStyle name="Заголовок 3 6" xfId="1635"/>
    <cellStyle name="Заголовок 3 6 10" xfId="10453"/>
    <cellStyle name="Заголовок 3 6 11" xfId="10454"/>
    <cellStyle name="Заголовок 3 6 12" xfId="10455"/>
    <cellStyle name="Заголовок 3 6 13" xfId="10456"/>
    <cellStyle name="Заголовок 3 6 14" xfId="10457"/>
    <cellStyle name="Заголовок 3 6 15" xfId="10458"/>
    <cellStyle name="Заголовок 3 6 2" xfId="1636"/>
    <cellStyle name="Заголовок 3 6 2 2" xfId="10459"/>
    <cellStyle name="Заголовок 3 6 3" xfId="10460"/>
    <cellStyle name="Заголовок 3 6 4" xfId="10461"/>
    <cellStyle name="Заголовок 3 6 5" xfId="10462"/>
    <cellStyle name="Заголовок 3 6 6" xfId="10463"/>
    <cellStyle name="Заголовок 3 6 7" xfId="10464"/>
    <cellStyle name="Заголовок 3 6 8" xfId="10465"/>
    <cellStyle name="Заголовок 3 6 9" xfId="10466"/>
    <cellStyle name="Заголовок 3 6_46EE.2011(v1.0)" xfId="1637"/>
    <cellStyle name="Заголовок 3 60" xfId="10467"/>
    <cellStyle name="Заголовок 3 61" xfId="10468"/>
    <cellStyle name="Заголовок 3 62" xfId="10469"/>
    <cellStyle name="Заголовок 3 63" xfId="10470"/>
    <cellStyle name="Заголовок 3 64" xfId="10471"/>
    <cellStyle name="Заголовок 3 65" xfId="10472"/>
    <cellStyle name="Заголовок 3 66" xfId="10473"/>
    <cellStyle name="Заголовок 3 67" xfId="10474"/>
    <cellStyle name="Заголовок 3 7" xfId="1638"/>
    <cellStyle name="Заголовок 3 7 10" xfId="10475"/>
    <cellStyle name="Заголовок 3 7 11" xfId="10476"/>
    <cellStyle name="Заголовок 3 7 12" xfId="10477"/>
    <cellStyle name="Заголовок 3 7 13" xfId="10478"/>
    <cellStyle name="Заголовок 3 7 14" xfId="10479"/>
    <cellStyle name="Заголовок 3 7 15" xfId="10480"/>
    <cellStyle name="Заголовок 3 7 2" xfId="1639"/>
    <cellStyle name="Заголовок 3 7 2 2" xfId="10481"/>
    <cellStyle name="Заголовок 3 7 3" xfId="10482"/>
    <cellStyle name="Заголовок 3 7 4" xfId="10483"/>
    <cellStyle name="Заголовок 3 7 5" xfId="10484"/>
    <cellStyle name="Заголовок 3 7 6" xfId="10485"/>
    <cellStyle name="Заголовок 3 7 7" xfId="10486"/>
    <cellStyle name="Заголовок 3 7 8" xfId="10487"/>
    <cellStyle name="Заголовок 3 7 9" xfId="10488"/>
    <cellStyle name="Заголовок 3 7_46EE.2011(v1.0)" xfId="1640"/>
    <cellStyle name="Заголовок 3 8" xfId="1641"/>
    <cellStyle name="Заголовок 3 8 10" xfId="10489"/>
    <cellStyle name="Заголовок 3 8 11" xfId="10490"/>
    <cellStyle name="Заголовок 3 8 12" xfId="10491"/>
    <cellStyle name="Заголовок 3 8 13" xfId="10492"/>
    <cellStyle name="Заголовок 3 8 14" xfId="10493"/>
    <cellStyle name="Заголовок 3 8 15" xfId="10494"/>
    <cellStyle name="Заголовок 3 8 2" xfId="1642"/>
    <cellStyle name="Заголовок 3 8 2 2" xfId="10495"/>
    <cellStyle name="Заголовок 3 8 3" xfId="10496"/>
    <cellStyle name="Заголовок 3 8 4" xfId="10497"/>
    <cellStyle name="Заголовок 3 8 5" xfId="10498"/>
    <cellStyle name="Заголовок 3 8 6" xfId="10499"/>
    <cellStyle name="Заголовок 3 8 7" xfId="10500"/>
    <cellStyle name="Заголовок 3 8 8" xfId="10501"/>
    <cellStyle name="Заголовок 3 8 9" xfId="10502"/>
    <cellStyle name="Заголовок 3 8_46EE.2011(v1.0)" xfId="1643"/>
    <cellStyle name="Заголовок 3 9" xfId="1644"/>
    <cellStyle name="Заголовок 3 9 10" xfId="10503"/>
    <cellStyle name="Заголовок 3 9 11" xfId="10504"/>
    <cellStyle name="Заголовок 3 9 12" xfId="10505"/>
    <cellStyle name="Заголовок 3 9 13" xfId="10506"/>
    <cellStyle name="Заголовок 3 9 14" xfId="10507"/>
    <cellStyle name="Заголовок 3 9 15" xfId="10508"/>
    <cellStyle name="Заголовок 3 9 2" xfId="1645"/>
    <cellStyle name="Заголовок 3 9 2 2" xfId="10509"/>
    <cellStyle name="Заголовок 3 9 3" xfId="10510"/>
    <cellStyle name="Заголовок 3 9 4" xfId="10511"/>
    <cellStyle name="Заголовок 3 9 5" xfId="10512"/>
    <cellStyle name="Заголовок 3 9 6" xfId="10513"/>
    <cellStyle name="Заголовок 3 9 7" xfId="10514"/>
    <cellStyle name="Заголовок 3 9 8" xfId="10515"/>
    <cellStyle name="Заголовок 3 9 9" xfId="10516"/>
    <cellStyle name="Заголовок 3 9_46EE.2011(v1.0)" xfId="1646"/>
    <cellStyle name="Заголовок 30" xfId="10517"/>
    <cellStyle name="Заголовок 31" xfId="10518"/>
    <cellStyle name="Заголовок 32" xfId="10519"/>
    <cellStyle name="Заголовок 33" xfId="10520"/>
    <cellStyle name="Заголовок 34" xfId="10521"/>
    <cellStyle name="Заголовок 35" xfId="10522"/>
    <cellStyle name="Заголовок 36" xfId="10523"/>
    <cellStyle name="Заголовок 37" xfId="10524"/>
    <cellStyle name="Заголовок 38" xfId="10525"/>
    <cellStyle name="Заголовок 39" xfId="10526"/>
    <cellStyle name="Заголовок 4 10" xfId="10527"/>
    <cellStyle name="Заголовок 4 10 10" xfId="10528"/>
    <cellStyle name="Заголовок 4 10 11" xfId="10529"/>
    <cellStyle name="Заголовок 4 10 12" xfId="10530"/>
    <cellStyle name="Заголовок 4 10 13" xfId="10531"/>
    <cellStyle name="Заголовок 4 10 2" xfId="10532"/>
    <cellStyle name="Заголовок 4 10 3" xfId="10533"/>
    <cellStyle name="Заголовок 4 10 4" xfId="10534"/>
    <cellStyle name="Заголовок 4 10 5" xfId="10535"/>
    <cellStyle name="Заголовок 4 10 6" xfId="10536"/>
    <cellStyle name="Заголовок 4 10 7" xfId="10537"/>
    <cellStyle name="Заголовок 4 10 8" xfId="10538"/>
    <cellStyle name="Заголовок 4 10 9" xfId="10539"/>
    <cellStyle name="Заголовок 4 11" xfId="10540"/>
    <cellStyle name="Заголовок 4 11 2" xfId="10541"/>
    <cellStyle name="Заголовок 4 11 3" xfId="10542"/>
    <cellStyle name="Заголовок 4 11 4" xfId="10543"/>
    <cellStyle name="Заголовок 4 12" xfId="10544"/>
    <cellStyle name="Заголовок 4 12 2" xfId="10545"/>
    <cellStyle name="Заголовок 4 12 3" xfId="10546"/>
    <cellStyle name="Заголовок 4 12 4" xfId="10547"/>
    <cellStyle name="Заголовок 4 13" xfId="10548"/>
    <cellStyle name="Заголовок 4 13 2" xfId="10549"/>
    <cellStyle name="Заголовок 4 13 3" xfId="10550"/>
    <cellStyle name="Заголовок 4 13 4" xfId="10551"/>
    <cellStyle name="Заголовок 4 14" xfId="10552"/>
    <cellStyle name="Заголовок 4 14 2" xfId="10553"/>
    <cellStyle name="Заголовок 4 14 3" xfId="10554"/>
    <cellStyle name="Заголовок 4 14 4" xfId="10555"/>
    <cellStyle name="Заголовок 4 15" xfId="10556"/>
    <cellStyle name="Заголовок 4 15 2" xfId="10557"/>
    <cellStyle name="Заголовок 4 15 3" xfId="10558"/>
    <cellStyle name="Заголовок 4 15 4" xfId="10559"/>
    <cellStyle name="Заголовок 4 16" xfId="10560"/>
    <cellStyle name="Заголовок 4 16 2" xfId="10561"/>
    <cellStyle name="Заголовок 4 16 3" xfId="10562"/>
    <cellStyle name="Заголовок 4 16 4" xfId="10563"/>
    <cellStyle name="Заголовок 4 17" xfId="10564"/>
    <cellStyle name="Заголовок 4 17 2" xfId="10565"/>
    <cellStyle name="Заголовок 4 17 3" xfId="10566"/>
    <cellStyle name="Заголовок 4 17 4" xfId="10567"/>
    <cellStyle name="Заголовок 4 18" xfId="10568"/>
    <cellStyle name="Заголовок 4 18 2" xfId="10569"/>
    <cellStyle name="Заголовок 4 18 3" xfId="10570"/>
    <cellStyle name="Заголовок 4 18 4" xfId="10571"/>
    <cellStyle name="Заголовок 4 19" xfId="10572"/>
    <cellStyle name="Заголовок 4 19 2" xfId="10573"/>
    <cellStyle name="Заголовок 4 19 3" xfId="10574"/>
    <cellStyle name="Заголовок 4 19 4" xfId="10575"/>
    <cellStyle name="Заголовок 4 2" xfId="1647"/>
    <cellStyle name="Заголовок 4 2 10" xfId="10576"/>
    <cellStyle name="Заголовок 4 2 11" xfId="10577"/>
    <cellStyle name="Заголовок 4 2 12" xfId="10578"/>
    <cellStyle name="Заголовок 4 2 13" xfId="10579"/>
    <cellStyle name="Заголовок 4 2 14" xfId="10580"/>
    <cellStyle name="Заголовок 4 2 15" xfId="10581"/>
    <cellStyle name="Заголовок 4 2 16" xfId="10582"/>
    <cellStyle name="Заголовок 4 2 17" xfId="10583"/>
    <cellStyle name="Заголовок 4 2 18" xfId="10584"/>
    <cellStyle name="Заголовок 4 2 19" xfId="10585"/>
    <cellStyle name="Заголовок 4 2 2" xfId="1648"/>
    <cellStyle name="Заголовок 4 2 2 2" xfId="10586"/>
    <cellStyle name="Заголовок 4 2 2 3" xfId="10587"/>
    <cellStyle name="Заголовок 4 2 2 4" xfId="10588"/>
    <cellStyle name="Заголовок 4 2 20" xfId="10589"/>
    <cellStyle name="Заголовок 4 2 21" xfId="10590"/>
    <cellStyle name="Заголовок 4 2 22" xfId="10591"/>
    <cellStyle name="Заголовок 4 2 23" xfId="10592"/>
    <cellStyle name="Заголовок 4 2 24" xfId="10593"/>
    <cellStyle name="Заголовок 4 2 25" xfId="10594"/>
    <cellStyle name="Заголовок 4 2 26" xfId="10595"/>
    <cellStyle name="Заголовок 4 2 27" xfId="10596"/>
    <cellStyle name="Заголовок 4 2 28" xfId="10597"/>
    <cellStyle name="Заголовок 4 2 29" xfId="10598"/>
    <cellStyle name="Заголовок 4 2 3" xfId="10599"/>
    <cellStyle name="Заголовок 4 2 30" xfId="10600"/>
    <cellStyle name="Заголовок 4 2 31" xfId="10601"/>
    <cellStyle name="Заголовок 4 2 32" xfId="10602"/>
    <cellStyle name="Заголовок 4 2 33" xfId="10603"/>
    <cellStyle name="Заголовок 4 2 34" xfId="10604"/>
    <cellStyle name="Заголовок 4 2 35" xfId="10605"/>
    <cellStyle name="Заголовок 4 2 36" xfId="10606"/>
    <cellStyle name="Заголовок 4 2 37" xfId="10607"/>
    <cellStyle name="Заголовок 4 2 38" xfId="10608"/>
    <cellStyle name="Заголовок 4 2 39" xfId="10609"/>
    <cellStyle name="Заголовок 4 2 4" xfId="10610"/>
    <cellStyle name="Заголовок 4 2 40" xfId="10611"/>
    <cellStyle name="Заголовок 4 2 41" xfId="10612"/>
    <cellStyle name="Заголовок 4 2 42" xfId="10613"/>
    <cellStyle name="Заголовок 4 2 43" xfId="10614"/>
    <cellStyle name="Заголовок 4 2 44" xfId="10615"/>
    <cellStyle name="Заголовок 4 2 45" xfId="10616"/>
    <cellStyle name="Заголовок 4 2 46" xfId="10617"/>
    <cellStyle name="Заголовок 4 2 47" xfId="10618"/>
    <cellStyle name="Заголовок 4 2 48" xfId="10619"/>
    <cellStyle name="Заголовок 4 2 49" xfId="10620"/>
    <cellStyle name="Заголовок 4 2 5" xfId="10621"/>
    <cellStyle name="Заголовок 4 2 50" xfId="10622"/>
    <cellStyle name="Заголовок 4 2 51" xfId="10623"/>
    <cellStyle name="Заголовок 4 2 52" xfId="10624"/>
    <cellStyle name="Заголовок 4 2 53" xfId="10625"/>
    <cellStyle name="Заголовок 4 2 54" xfId="10626"/>
    <cellStyle name="Заголовок 4 2 55" xfId="10627"/>
    <cellStyle name="Заголовок 4 2 56" xfId="10628"/>
    <cellStyle name="Заголовок 4 2 57" xfId="10629"/>
    <cellStyle name="Заголовок 4 2 58" xfId="10630"/>
    <cellStyle name="Заголовок 4 2 59" xfId="10631"/>
    <cellStyle name="Заголовок 4 2 6" xfId="10632"/>
    <cellStyle name="Заголовок 4 2 60" xfId="10633"/>
    <cellStyle name="Заголовок 4 2 61" xfId="10634"/>
    <cellStyle name="Заголовок 4 2 62" xfId="10635"/>
    <cellStyle name="Заголовок 4 2 63" xfId="10636"/>
    <cellStyle name="Заголовок 4 2 64" xfId="10637"/>
    <cellStyle name="Заголовок 4 2 65" xfId="10638"/>
    <cellStyle name="Заголовок 4 2 66" xfId="10639"/>
    <cellStyle name="Заголовок 4 2 67" xfId="10640"/>
    <cellStyle name="Заголовок 4 2 68" xfId="10641"/>
    <cellStyle name="Заголовок 4 2 7" xfId="10642"/>
    <cellStyle name="Заголовок 4 2 8" xfId="10643"/>
    <cellStyle name="Заголовок 4 2 9" xfId="10644"/>
    <cellStyle name="Заголовок 4 20" xfId="10645"/>
    <cellStyle name="Заголовок 4 20 2" xfId="10646"/>
    <cellStyle name="Заголовок 4 20 3" xfId="10647"/>
    <cellStyle name="Заголовок 4 20 4" xfId="10648"/>
    <cellStyle name="Заголовок 4 21" xfId="10649"/>
    <cellStyle name="Заголовок 4 21 2" xfId="10650"/>
    <cellStyle name="Заголовок 4 21 3" xfId="10651"/>
    <cellStyle name="Заголовок 4 21 4" xfId="10652"/>
    <cellStyle name="Заголовок 4 22" xfId="10653"/>
    <cellStyle name="Заголовок 4 22 2" xfId="10654"/>
    <cellStyle name="Заголовок 4 22 3" xfId="10655"/>
    <cellStyle name="Заголовок 4 22 4" xfId="10656"/>
    <cellStyle name="Заголовок 4 23" xfId="10657"/>
    <cellStyle name="Заголовок 4 24" xfId="10658"/>
    <cellStyle name="Заголовок 4 25" xfId="10659"/>
    <cellStyle name="Заголовок 4 26" xfId="10660"/>
    <cellStyle name="Заголовок 4 27" xfId="10661"/>
    <cellStyle name="Заголовок 4 28" xfId="10662"/>
    <cellStyle name="Заголовок 4 29" xfId="10663"/>
    <cellStyle name="Заголовок 4 3" xfId="1649"/>
    <cellStyle name="Заголовок 4 3 10" xfId="10664"/>
    <cellStyle name="Заголовок 4 3 11" xfId="10665"/>
    <cellStyle name="Заголовок 4 3 12" xfId="10666"/>
    <cellStyle name="Заголовок 4 3 13" xfId="10667"/>
    <cellStyle name="Заголовок 4 3 14" xfId="10668"/>
    <cellStyle name="Заголовок 4 3 15" xfId="10669"/>
    <cellStyle name="Заголовок 4 3 16" xfId="10670"/>
    <cellStyle name="Заголовок 4 3 17" xfId="10671"/>
    <cellStyle name="Заголовок 4 3 18" xfId="10672"/>
    <cellStyle name="Заголовок 4 3 19" xfId="10673"/>
    <cellStyle name="Заголовок 4 3 2" xfId="1650"/>
    <cellStyle name="Заголовок 4 3 2 2" xfId="10674"/>
    <cellStyle name="Заголовок 4 3 2 3" xfId="10675"/>
    <cellStyle name="Заголовок 4 3 2 4" xfId="10676"/>
    <cellStyle name="Заголовок 4 3 20" xfId="10677"/>
    <cellStyle name="Заголовок 4 3 21" xfId="10678"/>
    <cellStyle name="Заголовок 4 3 22" xfId="10679"/>
    <cellStyle name="Заголовок 4 3 23" xfId="10680"/>
    <cellStyle name="Заголовок 4 3 24" xfId="10681"/>
    <cellStyle name="Заголовок 4 3 25" xfId="10682"/>
    <cellStyle name="Заголовок 4 3 26" xfId="10683"/>
    <cellStyle name="Заголовок 4 3 27" xfId="10684"/>
    <cellStyle name="Заголовок 4 3 28" xfId="10685"/>
    <cellStyle name="Заголовок 4 3 29" xfId="10686"/>
    <cellStyle name="Заголовок 4 3 3" xfId="10687"/>
    <cellStyle name="Заголовок 4 3 30" xfId="10688"/>
    <cellStyle name="Заголовок 4 3 31" xfId="10689"/>
    <cellStyle name="Заголовок 4 3 32" xfId="10690"/>
    <cellStyle name="Заголовок 4 3 33" xfId="10691"/>
    <cellStyle name="Заголовок 4 3 34" xfId="10692"/>
    <cellStyle name="Заголовок 4 3 35" xfId="10693"/>
    <cellStyle name="Заголовок 4 3 36" xfId="10694"/>
    <cellStyle name="Заголовок 4 3 37" xfId="10695"/>
    <cellStyle name="Заголовок 4 3 38" xfId="10696"/>
    <cellStyle name="Заголовок 4 3 39" xfId="10697"/>
    <cellStyle name="Заголовок 4 3 4" xfId="10698"/>
    <cellStyle name="Заголовок 4 3 40" xfId="10699"/>
    <cellStyle name="Заголовок 4 3 41" xfId="10700"/>
    <cellStyle name="Заголовок 4 3 42" xfId="10701"/>
    <cellStyle name="Заголовок 4 3 43" xfId="10702"/>
    <cellStyle name="Заголовок 4 3 44" xfId="10703"/>
    <cellStyle name="Заголовок 4 3 45" xfId="10704"/>
    <cellStyle name="Заголовок 4 3 46" xfId="10705"/>
    <cellStyle name="Заголовок 4 3 47" xfId="10706"/>
    <cellStyle name="Заголовок 4 3 48" xfId="10707"/>
    <cellStyle name="Заголовок 4 3 49" xfId="10708"/>
    <cellStyle name="Заголовок 4 3 5" xfId="10709"/>
    <cellStyle name="Заголовок 4 3 50" xfId="10710"/>
    <cellStyle name="Заголовок 4 3 51" xfId="10711"/>
    <cellStyle name="Заголовок 4 3 52" xfId="10712"/>
    <cellStyle name="Заголовок 4 3 53" xfId="10713"/>
    <cellStyle name="Заголовок 4 3 54" xfId="10714"/>
    <cellStyle name="Заголовок 4 3 55" xfId="10715"/>
    <cellStyle name="Заголовок 4 3 56" xfId="10716"/>
    <cellStyle name="Заголовок 4 3 57" xfId="10717"/>
    <cellStyle name="Заголовок 4 3 58" xfId="10718"/>
    <cellStyle name="Заголовок 4 3 59" xfId="10719"/>
    <cellStyle name="Заголовок 4 3 6" xfId="10720"/>
    <cellStyle name="Заголовок 4 3 60" xfId="10721"/>
    <cellStyle name="Заголовок 4 3 61" xfId="10722"/>
    <cellStyle name="Заголовок 4 3 62" xfId="10723"/>
    <cellStyle name="Заголовок 4 3 63" xfId="10724"/>
    <cellStyle name="Заголовок 4 3 64" xfId="10725"/>
    <cellStyle name="Заголовок 4 3 65" xfId="10726"/>
    <cellStyle name="Заголовок 4 3 66" xfId="10727"/>
    <cellStyle name="Заголовок 4 3 67" xfId="10728"/>
    <cellStyle name="Заголовок 4 3 68" xfId="10729"/>
    <cellStyle name="Заголовок 4 3 7" xfId="10730"/>
    <cellStyle name="Заголовок 4 3 8" xfId="10731"/>
    <cellStyle name="Заголовок 4 3 9" xfId="10732"/>
    <cellStyle name="Заголовок 4 30" xfId="10733"/>
    <cellStyle name="Заголовок 4 31" xfId="10734"/>
    <cellStyle name="Заголовок 4 32" xfId="10735"/>
    <cellStyle name="Заголовок 4 33" xfId="10736"/>
    <cellStyle name="Заголовок 4 34" xfId="10737"/>
    <cellStyle name="Заголовок 4 35" xfId="10738"/>
    <cellStyle name="Заголовок 4 36" xfId="10739"/>
    <cellStyle name="Заголовок 4 37" xfId="10740"/>
    <cellStyle name="Заголовок 4 38" xfId="10741"/>
    <cellStyle name="Заголовок 4 39" xfId="10742"/>
    <cellStyle name="Заголовок 4 4" xfId="1651"/>
    <cellStyle name="Заголовок 4 4 10" xfId="10743"/>
    <cellStyle name="Заголовок 4 4 11" xfId="10744"/>
    <cellStyle name="Заголовок 4 4 12" xfId="10745"/>
    <cellStyle name="Заголовок 4 4 13" xfId="10746"/>
    <cellStyle name="Заголовок 4 4 14" xfId="10747"/>
    <cellStyle name="Заголовок 4 4 15" xfId="10748"/>
    <cellStyle name="Заголовок 4 4 2" xfId="1652"/>
    <cellStyle name="Заголовок 4 4 2 2" xfId="10749"/>
    <cellStyle name="Заголовок 4 4 3" xfId="10750"/>
    <cellStyle name="Заголовок 4 4 4" xfId="10751"/>
    <cellStyle name="Заголовок 4 4 5" xfId="10752"/>
    <cellStyle name="Заголовок 4 4 6" xfId="10753"/>
    <cellStyle name="Заголовок 4 4 7" xfId="10754"/>
    <cellStyle name="Заголовок 4 4 8" xfId="10755"/>
    <cellStyle name="Заголовок 4 4 9" xfId="10756"/>
    <cellStyle name="Заголовок 4 40" xfId="10757"/>
    <cellStyle name="Заголовок 4 41" xfId="10758"/>
    <cellStyle name="Заголовок 4 42" xfId="10759"/>
    <cellStyle name="Заголовок 4 43" xfId="10760"/>
    <cellStyle name="Заголовок 4 44" xfId="10761"/>
    <cellStyle name="Заголовок 4 45" xfId="10762"/>
    <cellStyle name="Заголовок 4 46" xfId="10763"/>
    <cellStyle name="Заголовок 4 47" xfId="10764"/>
    <cellStyle name="Заголовок 4 48" xfId="10765"/>
    <cellStyle name="Заголовок 4 49" xfId="10766"/>
    <cellStyle name="Заголовок 4 5" xfId="1653"/>
    <cellStyle name="Заголовок 4 5 10" xfId="10767"/>
    <cellStyle name="Заголовок 4 5 11" xfId="10768"/>
    <cellStyle name="Заголовок 4 5 12" xfId="10769"/>
    <cellStyle name="Заголовок 4 5 13" xfId="10770"/>
    <cellStyle name="Заголовок 4 5 14" xfId="10771"/>
    <cellStyle name="Заголовок 4 5 15" xfId="10772"/>
    <cellStyle name="Заголовок 4 5 2" xfId="1654"/>
    <cellStyle name="Заголовок 4 5 2 2" xfId="10773"/>
    <cellStyle name="Заголовок 4 5 3" xfId="10774"/>
    <cellStyle name="Заголовок 4 5 4" xfId="10775"/>
    <cellStyle name="Заголовок 4 5 5" xfId="10776"/>
    <cellStyle name="Заголовок 4 5 6" xfId="10777"/>
    <cellStyle name="Заголовок 4 5 7" xfId="10778"/>
    <cellStyle name="Заголовок 4 5 8" xfId="10779"/>
    <cellStyle name="Заголовок 4 5 9" xfId="10780"/>
    <cellStyle name="Заголовок 4 50" xfId="10781"/>
    <cellStyle name="Заголовок 4 51" xfId="10782"/>
    <cellStyle name="Заголовок 4 52" xfId="10783"/>
    <cellStyle name="Заголовок 4 53" xfId="10784"/>
    <cellStyle name="Заголовок 4 54" xfId="10785"/>
    <cellStyle name="Заголовок 4 55" xfId="10786"/>
    <cellStyle name="Заголовок 4 56" xfId="10787"/>
    <cellStyle name="Заголовок 4 57" xfId="10788"/>
    <cellStyle name="Заголовок 4 58" xfId="10789"/>
    <cellStyle name="Заголовок 4 59" xfId="10790"/>
    <cellStyle name="Заголовок 4 6" xfId="1655"/>
    <cellStyle name="Заголовок 4 6 10" xfId="10791"/>
    <cellStyle name="Заголовок 4 6 11" xfId="10792"/>
    <cellStyle name="Заголовок 4 6 12" xfId="10793"/>
    <cellStyle name="Заголовок 4 6 13" xfId="10794"/>
    <cellStyle name="Заголовок 4 6 14" xfId="10795"/>
    <cellStyle name="Заголовок 4 6 15" xfId="10796"/>
    <cellStyle name="Заголовок 4 6 2" xfId="1656"/>
    <cellStyle name="Заголовок 4 6 2 2" xfId="10797"/>
    <cellStyle name="Заголовок 4 6 3" xfId="10798"/>
    <cellStyle name="Заголовок 4 6 4" xfId="10799"/>
    <cellStyle name="Заголовок 4 6 5" xfId="10800"/>
    <cellStyle name="Заголовок 4 6 6" xfId="10801"/>
    <cellStyle name="Заголовок 4 6 7" xfId="10802"/>
    <cellStyle name="Заголовок 4 6 8" xfId="10803"/>
    <cellStyle name="Заголовок 4 6 9" xfId="10804"/>
    <cellStyle name="Заголовок 4 60" xfId="10805"/>
    <cellStyle name="Заголовок 4 61" xfId="10806"/>
    <cellStyle name="Заголовок 4 62" xfId="10807"/>
    <cellStyle name="Заголовок 4 63" xfId="10808"/>
    <cellStyle name="Заголовок 4 64" xfId="10809"/>
    <cellStyle name="Заголовок 4 65" xfId="10810"/>
    <cellStyle name="Заголовок 4 66" xfId="10811"/>
    <cellStyle name="Заголовок 4 67" xfId="10812"/>
    <cellStyle name="Заголовок 4 7" xfId="1657"/>
    <cellStyle name="Заголовок 4 7 10" xfId="10813"/>
    <cellStyle name="Заголовок 4 7 11" xfId="10814"/>
    <cellStyle name="Заголовок 4 7 12" xfId="10815"/>
    <cellStyle name="Заголовок 4 7 13" xfId="10816"/>
    <cellStyle name="Заголовок 4 7 14" xfId="10817"/>
    <cellStyle name="Заголовок 4 7 15" xfId="10818"/>
    <cellStyle name="Заголовок 4 7 2" xfId="1658"/>
    <cellStyle name="Заголовок 4 7 2 2" xfId="10819"/>
    <cellStyle name="Заголовок 4 7 3" xfId="10820"/>
    <cellStyle name="Заголовок 4 7 4" xfId="10821"/>
    <cellStyle name="Заголовок 4 7 5" xfId="10822"/>
    <cellStyle name="Заголовок 4 7 6" xfId="10823"/>
    <cellStyle name="Заголовок 4 7 7" xfId="10824"/>
    <cellStyle name="Заголовок 4 7 8" xfId="10825"/>
    <cellStyle name="Заголовок 4 7 9" xfId="10826"/>
    <cellStyle name="Заголовок 4 8" xfId="1659"/>
    <cellStyle name="Заголовок 4 8 10" xfId="10827"/>
    <cellStyle name="Заголовок 4 8 11" xfId="10828"/>
    <cellStyle name="Заголовок 4 8 12" xfId="10829"/>
    <cellStyle name="Заголовок 4 8 13" xfId="10830"/>
    <cellStyle name="Заголовок 4 8 14" xfId="10831"/>
    <cellStyle name="Заголовок 4 8 15" xfId="10832"/>
    <cellStyle name="Заголовок 4 8 2" xfId="1660"/>
    <cellStyle name="Заголовок 4 8 2 2" xfId="10833"/>
    <cellStyle name="Заголовок 4 8 3" xfId="10834"/>
    <cellStyle name="Заголовок 4 8 4" xfId="10835"/>
    <cellStyle name="Заголовок 4 8 5" xfId="10836"/>
    <cellStyle name="Заголовок 4 8 6" xfId="10837"/>
    <cellStyle name="Заголовок 4 8 7" xfId="10838"/>
    <cellStyle name="Заголовок 4 8 8" xfId="10839"/>
    <cellStyle name="Заголовок 4 8 9" xfId="10840"/>
    <cellStyle name="Заголовок 4 9" xfId="1661"/>
    <cellStyle name="Заголовок 4 9 10" xfId="10841"/>
    <cellStyle name="Заголовок 4 9 11" xfId="10842"/>
    <cellStyle name="Заголовок 4 9 12" xfId="10843"/>
    <cellStyle name="Заголовок 4 9 13" xfId="10844"/>
    <cellStyle name="Заголовок 4 9 14" xfId="10845"/>
    <cellStyle name="Заголовок 4 9 15" xfId="10846"/>
    <cellStyle name="Заголовок 4 9 2" xfId="1662"/>
    <cellStyle name="Заголовок 4 9 2 2" xfId="10847"/>
    <cellStyle name="Заголовок 4 9 3" xfId="10848"/>
    <cellStyle name="Заголовок 4 9 4" xfId="10849"/>
    <cellStyle name="Заголовок 4 9 5" xfId="10850"/>
    <cellStyle name="Заголовок 4 9 6" xfId="10851"/>
    <cellStyle name="Заголовок 4 9 7" xfId="10852"/>
    <cellStyle name="Заголовок 4 9 8" xfId="10853"/>
    <cellStyle name="Заголовок 4 9 9" xfId="10854"/>
    <cellStyle name="Заголовок 40" xfId="10855"/>
    <cellStyle name="Заголовок 41" xfId="10856"/>
    <cellStyle name="Заголовок 42" xfId="10857"/>
    <cellStyle name="Заголовок 5" xfId="1663"/>
    <cellStyle name="Заголовок 6" xfId="10858"/>
    <cellStyle name="Заголовок 7" xfId="10859"/>
    <cellStyle name="Заголовок 8" xfId="10860"/>
    <cellStyle name="Заголовок 9" xfId="10861"/>
    <cellStyle name="ЗАГОЛОВОК1" xfId="1664"/>
    <cellStyle name="ЗАГОЛОВОК2" xfId="1665"/>
    <cellStyle name="ЗаголовокСтолбца" xfId="1"/>
    <cellStyle name="ЗаголовокСтолбца 10" xfId="10862"/>
    <cellStyle name="ЗаголовокСтолбца 11" xfId="10863"/>
    <cellStyle name="ЗаголовокСтолбца 12" xfId="10864"/>
    <cellStyle name="ЗаголовокСтолбца 13" xfId="10865"/>
    <cellStyle name="ЗаголовокСтолбца 14" xfId="10866"/>
    <cellStyle name="ЗаголовокСтолбца 15" xfId="10867"/>
    <cellStyle name="ЗаголовокСтолбца 16" xfId="10868"/>
    <cellStyle name="ЗаголовокСтолбца 17" xfId="10869"/>
    <cellStyle name="ЗаголовокСтолбца 18" xfId="10870"/>
    <cellStyle name="ЗаголовокСтолбца 19" xfId="10871"/>
    <cellStyle name="ЗаголовокСтолбца 2" xfId="1666"/>
    <cellStyle name="ЗаголовокСтолбца 20" xfId="10872"/>
    <cellStyle name="ЗаголовокСтолбца 21" xfId="10873"/>
    <cellStyle name="ЗаголовокСтолбца 22" xfId="10874"/>
    <cellStyle name="ЗаголовокСтолбца 23" xfId="10875"/>
    <cellStyle name="ЗаголовокСтолбца 24" xfId="10876"/>
    <cellStyle name="ЗаголовокСтолбца 25" xfId="10877"/>
    <cellStyle name="ЗаголовокСтолбца 26" xfId="10878"/>
    <cellStyle name="ЗаголовокСтолбца 27" xfId="10879"/>
    <cellStyle name="ЗаголовокСтолбца 28" xfId="10880"/>
    <cellStyle name="ЗаголовокСтолбца 29" xfId="10881"/>
    <cellStyle name="ЗаголовокСтолбца 3" xfId="10882"/>
    <cellStyle name="ЗаголовокСтолбца 30" xfId="10883"/>
    <cellStyle name="ЗаголовокСтолбца 31" xfId="10884"/>
    <cellStyle name="ЗаголовокСтолбца 32" xfId="10885"/>
    <cellStyle name="ЗаголовокСтолбца 33" xfId="10886"/>
    <cellStyle name="ЗаголовокСтолбца 34" xfId="10887"/>
    <cellStyle name="ЗаголовокСтолбца 35" xfId="10888"/>
    <cellStyle name="ЗаголовокСтолбца 36" xfId="10889"/>
    <cellStyle name="ЗаголовокСтолбца 37" xfId="10890"/>
    <cellStyle name="ЗаголовокСтолбца 38" xfId="10891"/>
    <cellStyle name="ЗаголовокСтолбца 39" xfId="10892"/>
    <cellStyle name="ЗаголовокСтолбца 4" xfId="10893"/>
    <cellStyle name="ЗаголовокСтолбца 5" xfId="10894"/>
    <cellStyle name="ЗаголовокСтолбца 6" xfId="10895"/>
    <cellStyle name="ЗаголовокСтолбца 7" xfId="10896"/>
    <cellStyle name="ЗаголовокСтолбца 8" xfId="10897"/>
    <cellStyle name="ЗаголовокСтолбца 9" xfId="10898"/>
    <cellStyle name="Защитный" xfId="9"/>
    <cellStyle name="Защитный 10" xfId="10899"/>
    <cellStyle name="Защитный 11" xfId="10900"/>
    <cellStyle name="Защитный 12" xfId="10901"/>
    <cellStyle name="Защитный 13" xfId="10902"/>
    <cellStyle name="Защитный 14" xfId="10903"/>
    <cellStyle name="Защитный 15" xfId="10904"/>
    <cellStyle name="Защитный 16" xfId="10905"/>
    <cellStyle name="Защитный 17" xfId="10906"/>
    <cellStyle name="Защитный 18" xfId="10907"/>
    <cellStyle name="Защитный 19" xfId="10908"/>
    <cellStyle name="Защитный 2" xfId="10909"/>
    <cellStyle name="Защитный 20" xfId="10910"/>
    <cellStyle name="Защитный 21" xfId="10911"/>
    <cellStyle name="Защитный 22" xfId="10912"/>
    <cellStyle name="Защитный 23" xfId="10913"/>
    <cellStyle name="Защитный 24" xfId="10914"/>
    <cellStyle name="Защитный 25" xfId="10915"/>
    <cellStyle name="Защитный 26" xfId="10916"/>
    <cellStyle name="Защитный 27" xfId="10917"/>
    <cellStyle name="Защитный 28" xfId="10918"/>
    <cellStyle name="Защитный 29" xfId="10919"/>
    <cellStyle name="Защитный 3" xfId="10920"/>
    <cellStyle name="Защитный 30" xfId="10921"/>
    <cellStyle name="Защитный 31" xfId="10922"/>
    <cellStyle name="Защитный 32" xfId="10923"/>
    <cellStyle name="Защитный 33" xfId="10924"/>
    <cellStyle name="Защитный 34" xfId="10925"/>
    <cellStyle name="Защитный 35" xfId="10926"/>
    <cellStyle name="Защитный 36" xfId="10927"/>
    <cellStyle name="Защитный 37" xfId="10928"/>
    <cellStyle name="Защитный 38" xfId="10929"/>
    <cellStyle name="Защитный 39" xfId="10930"/>
    <cellStyle name="Защитный 4" xfId="10931"/>
    <cellStyle name="Защитный 5" xfId="10932"/>
    <cellStyle name="Защитный 6" xfId="10933"/>
    <cellStyle name="Защитный 7" xfId="10934"/>
    <cellStyle name="Защитный 8" xfId="10935"/>
    <cellStyle name="Защитный 9" xfId="10936"/>
    <cellStyle name="Значение" xfId="10"/>
    <cellStyle name="Значение 10" xfId="10937"/>
    <cellStyle name="Значение 11" xfId="10938"/>
    <cellStyle name="Значение 12" xfId="10939"/>
    <cellStyle name="Значение 13" xfId="10940"/>
    <cellStyle name="Значение 14" xfId="10941"/>
    <cellStyle name="Значение 15" xfId="10942"/>
    <cellStyle name="Значение 16" xfId="10943"/>
    <cellStyle name="Значение 17" xfId="10944"/>
    <cellStyle name="Значение 18" xfId="10945"/>
    <cellStyle name="Значение 19" xfId="10946"/>
    <cellStyle name="Значение 2" xfId="10947"/>
    <cellStyle name="Значение 20" xfId="10948"/>
    <cellStyle name="Значение 21" xfId="10949"/>
    <cellStyle name="Значение 22" xfId="10950"/>
    <cellStyle name="Значение 23" xfId="10951"/>
    <cellStyle name="Значение 24" xfId="10952"/>
    <cellStyle name="Значение 25" xfId="10953"/>
    <cellStyle name="Значение 26" xfId="10954"/>
    <cellStyle name="Значение 27" xfId="10955"/>
    <cellStyle name="Значение 28" xfId="10956"/>
    <cellStyle name="Значение 29" xfId="10957"/>
    <cellStyle name="Значение 3" xfId="10958"/>
    <cellStyle name="Значение 30" xfId="10959"/>
    <cellStyle name="Значение 31" xfId="10960"/>
    <cellStyle name="Значение 32" xfId="10961"/>
    <cellStyle name="Значение 33" xfId="10962"/>
    <cellStyle name="Значение 34" xfId="10963"/>
    <cellStyle name="Значение 35" xfId="10964"/>
    <cellStyle name="Значение 36" xfId="10965"/>
    <cellStyle name="Значение 37" xfId="10966"/>
    <cellStyle name="Значение 38" xfId="10967"/>
    <cellStyle name="Значение 39" xfId="10968"/>
    <cellStyle name="Значение 4" xfId="10969"/>
    <cellStyle name="Значение 40" xfId="10970"/>
    <cellStyle name="Значение 41" xfId="10971"/>
    <cellStyle name="Значение 42" xfId="10972"/>
    <cellStyle name="Значение 5" xfId="10973"/>
    <cellStyle name="Значение 6" xfId="10974"/>
    <cellStyle name="Значение 7" xfId="10975"/>
    <cellStyle name="Значение 8" xfId="10976"/>
    <cellStyle name="Значение 9" xfId="10977"/>
    <cellStyle name="Зоголовок" xfId="1667"/>
    <cellStyle name="Итог 10" xfId="10978"/>
    <cellStyle name="Итог 10 10" xfId="10979"/>
    <cellStyle name="Итог 10 11" xfId="10980"/>
    <cellStyle name="Итог 10 12" xfId="10981"/>
    <cellStyle name="Итог 10 13" xfId="10982"/>
    <cellStyle name="Итог 10 2" xfId="10983"/>
    <cellStyle name="Итог 10 3" xfId="10984"/>
    <cellStyle name="Итог 10 4" xfId="10985"/>
    <cellStyle name="Итог 10 5" xfId="10986"/>
    <cellStyle name="Итог 10 6" xfId="10987"/>
    <cellStyle name="Итог 10 7" xfId="10988"/>
    <cellStyle name="Итог 10 8" xfId="10989"/>
    <cellStyle name="Итог 10 9" xfId="10990"/>
    <cellStyle name="Итог 11" xfId="10991"/>
    <cellStyle name="Итог 11 2" xfId="10992"/>
    <cellStyle name="Итог 11 3" xfId="10993"/>
    <cellStyle name="Итог 11 4" xfId="10994"/>
    <cellStyle name="Итог 12" xfId="10995"/>
    <cellStyle name="Итог 12 2" xfId="10996"/>
    <cellStyle name="Итог 12 3" xfId="10997"/>
    <cellStyle name="Итог 12 4" xfId="10998"/>
    <cellStyle name="Итог 13" xfId="10999"/>
    <cellStyle name="Итог 13 2" xfId="11000"/>
    <cellStyle name="Итог 13 3" xfId="11001"/>
    <cellStyle name="Итог 13 4" xfId="11002"/>
    <cellStyle name="Итог 14" xfId="11003"/>
    <cellStyle name="Итог 14 2" xfId="11004"/>
    <cellStyle name="Итог 14 3" xfId="11005"/>
    <cellStyle name="Итог 14 4" xfId="11006"/>
    <cellStyle name="Итог 15" xfId="11007"/>
    <cellStyle name="Итог 15 2" xfId="11008"/>
    <cellStyle name="Итог 15 3" xfId="11009"/>
    <cellStyle name="Итог 15 4" xfId="11010"/>
    <cellStyle name="Итог 16" xfId="11011"/>
    <cellStyle name="Итог 16 2" xfId="11012"/>
    <cellStyle name="Итог 16 3" xfId="11013"/>
    <cellStyle name="Итог 16 4" xfId="11014"/>
    <cellStyle name="Итог 17" xfId="11015"/>
    <cellStyle name="Итог 17 2" xfId="11016"/>
    <cellStyle name="Итог 17 3" xfId="11017"/>
    <cellStyle name="Итог 17 4" xfId="11018"/>
    <cellStyle name="Итог 18" xfId="11019"/>
    <cellStyle name="Итог 18 2" xfId="11020"/>
    <cellStyle name="Итог 18 3" xfId="11021"/>
    <cellStyle name="Итог 18 4" xfId="11022"/>
    <cellStyle name="Итог 19" xfId="11023"/>
    <cellStyle name="Итог 19 2" xfId="11024"/>
    <cellStyle name="Итог 19 3" xfId="11025"/>
    <cellStyle name="Итог 19 4" xfId="11026"/>
    <cellStyle name="Итог 2" xfId="1668"/>
    <cellStyle name="Итог 2 10" xfId="11027"/>
    <cellStyle name="Итог 2 11" xfId="11028"/>
    <cellStyle name="Итог 2 12" xfId="11029"/>
    <cellStyle name="Итог 2 13" xfId="11030"/>
    <cellStyle name="Итог 2 14" xfId="11031"/>
    <cellStyle name="Итог 2 15" xfId="11032"/>
    <cellStyle name="Итог 2 16" xfId="11033"/>
    <cellStyle name="Итог 2 17" xfId="11034"/>
    <cellStyle name="Итог 2 18" xfId="11035"/>
    <cellStyle name="Итог 2 19" xfId="11036"/>
    <cellStyle name="Итог 2 2" xfId="1669"/>
    <cellStyle name="Итог 2 2 2" xfId="11037"/>
    <cellStyle name="Итог 2 2 3" xfId="11038"/>
    <cellStyle name="Итог 2 2 4" xfId="11039"/>
    <cellStyle name="Итог 2 20" xfId="11040"/>
    <cellStyle name="Итог 2 21" xfId="11041"/>
    <cellStyle name="Итог 2 22" xfId="11042"/>
    <cellStyle name="Итог 2 23" xfId="11043"/>
    <cellStyle name="Итог 2 24" xfId="11044"/>
    <cellStyle name="Итог 2 25" xfId="11045"/>
    <cellStyle name="Итог 2 26" xfId="11046"/>
    <cellStyle name="Итог 2 27" xfId="11047"/>
    <cellStyle name="Итог 2 28" xfId="11048"/>
    <cellStyle name="Итог 2 29" xfId="11049"/>
    <cellStyle name="Итог 2 3" xfId="11050"/>
    <cellStyle name="Итог 2 30" xfId="11051"/>
    <cellStyle name="Итог 2 31" xfId="11052"/>
    <cellStyle name="Итог 2 32" xfId="11053"/>
    <cellStyle name="Итог 2 33" xfId="11054"/>
    <cellStyle name="Итог 2 34" xfId="11055"/>
    <cellStyle name="Итог 2 35" xfId="11056"/>
    <cellStyle name="Итог 2 36" xfId="11057"/>
    <cellStyle name="Итог 2 37" xfId="11058"/>
    <cellStyle name="Итог 2 38" xfId="11059"/>
    <cellStyle name="Итог 2 39" xfId="11060"/>
    <cellStyle name="Итог 2 4" xfId="11061"/>
    <cellStyle name="Итог 2 40" xfId="11062"/>
    <cellStyle name="Итог 2 41" xfId="11063"/>
    <cellStyle name="Итог 2 42" xfId="11064"/>
    <cellStyle name="Итог 2 43" xfId="11065"/>
    <cellStyle name="Итог 2 44" xfId="11066"/>
    <cellStyle name="Итог 2 45" xfId="11067"/>
    <cellStyle name="Итог 2 46" xfId="11068"/>
    <cellStyle name="Итог 2 47" xfId="11069"/>
    <cellStyle name="Итог 2 48" xfId="11070"/>
    <cellStyle name="Итог 2 49" xfId="11071"/>
    <cellStyle name="Итог 2 5" xfId="11072"/>
    <cellStyle name="Итог 2 50" xfId="11073"/>
    <cellStyle name="Итог 2 51" xfId="11074"/>
    <cellStyle name="Итог 2 52" xfId="11075"/>
    <cellStyle name="Итог 2 53" xfId="11076"/>
    <cellStyle name="Итог 2 54" xfId="11077"/>
    <cellStyle name="Итог 2 55" xfId="11078"/>
    <cellStyle name="Итог 2 56" xfId="11079"/>
    <cellStyle name="Итог 2 57" xfId="11080"/>
    <cellStyle name="Итог 2 58" xfId="11081"/>
    <cellStyle name="Итог 2 59" xfId="11082"/>
    <cellStyle name="Итог 2 6" xfId="11083"/>
    <cellStyle name="Итог 2 60" xfId="11084"/>
    <cellStyle name="Итог 2 61" xfId="11085"/>
    <cellStyle name="Итог 2 62" xfId="11086"/>
    <cellStyle name="Итог 2 63" xfId="11087"/>
    <cellStyle name="Итог 2 64" xfId="11088"/>
    <cellStyle name="Итог 2 65" xfId="11089"/>
    <cellStyle name="Итог 2 66" xfId="11090"/>
    <cellStyle name="Итог 2 67" xfId="11091"/>
    <cellStyle name="Итог 2 68" xfId="11092"/>
    <cellStyle name="Итог 2 7" xfId="11093"/>
    <cellStyle name="Итог 2 8" xfId="11094"/>
    <cellStyle name="Итог 2 9" xfId="11095"/>
    <cellStyle name="Итог 2_46EE.2011(v1.0)" xfId="1670"/>
    <cellStyle name="Итог 20" xfId="11096"/>
    <cellStyle name="Итог 20 2" xfId="11097"/>
    <cellStyle name="Итог 20 3" xfId="11098"/>
    <cellStyle name="Итог 20 4" xfId="11099"/>
    <cellStyle name="Итог 21" xfId="11100"/>
    <cellStyle name="Итог 21 2" xfId="11101"/>
    <cellStyle name="Итог 21 3" xfId="11102"/>
    <cellStyle name="Итог 21 4" xfId="11103"/>
    <cellStyle name="Итог 22" xfId="11104"/>
    <cellStyle name="Итог 22 2" xfId="11105"/>
    <cellStyle name="Итог 22 3" xfId="11106"/>
    <cellStyle name="Итог 22 4" xfId="11107"/>
    <cellStyle name="Итог 23" xfId="11108"/>
    <cellStyle name="Итог 24" xfId="11109"/>
    <cellStyle name="Итог 25" xfId="11110"/>
    <cellStyle name="Итог 26" xfId="11111"/>
    <cellStyle name="Итог 27" xfId="11112"/>
    <cellStyle name="Итог 28" xfId="11113"/>
    <cellStyle name="Итог 29" xfId="11114"/>
    <cellStyle name="Итог 3" xfId="1671"/>
    <cellStyle name="Итог 3 10" xfId="11115"/>
    <cellStyle name="Итог 3 11" xfId="11116"/>
    <cellStyle name="Итог 3 12" xfId="11117"/>
    <cellStyle name="Итог 3 13" xfId="11118"/>
    <cellStyle name="Итог 3 14" xfId="11119"/>
    <cellStyle name="Итог 3 15" xfId="11120"/>
    <cellStyle name="Итог 3 16" xfId="11121"/>
    <cellStyle name="Итог 3 17" xfId="11122"/>
    <cellStyle name="Итог 3 18" xfId="11123"/>
    <cellStyle name="Итог 3 19" xfId="11124"/>
    <cellStyle name="Итог 3 2" xfId="1672"/>
    <cellStyle name="Итог 3 2 2" xfId="11125"/>
    <cellStyle name="Итог 3 2 3" xfId="11126"/>
    <cellStyle name="Итог 3 2 4" xfId="11127"/>
    <cellStyle name="Итог 3 20" xfId="11128"/>
    <cellStyle name="Итог 3 21" xfId="11129"/>
    <cellStyle name="Итог 3 22" xfId="11130"/>
    <cellStyle name="Итог 3 23" xfId="11131"/>
    <cellStyle name="Итог 3 24" xfId="11132"/>
    <cellStyle name="Итог 3 25" xfId="11133"/>
    <cellStyle name="Итог 3 26" xfId="11134"/>
    <cellStyle name="Итог 3 27" xfId="11135"/>
    <cellStyle name="Итог 3 28" xfId="11136"/>
    <cellStyle name="Итог 3 29" xfId="11137"/>
    <cellStyle name="Итог 3 3" xfId="11138"/>
    <cellStyle name="Итог 3 30" xfId="11139"/>
    <cellStyle name="Итог 3 31" xfId="11140"/>
    <cellStyle name="Итог 3 32" xfId="11141"/>
    <cellStyle name="Итог 3 33" xfId="11142"/>
    <cellStyle name="Итог 3 34" xfId="11143"/>
    <cellStyle name="Итог 3 35" xfId="11144"/>
    <cellStyle name="Итог 3 36" xfId="11145"/>
    <cellStyle name="Итог 3 37" xfId="11146"/>
    <cellStyle name="Итог 3 38" xfId="11147"/>
    <cellStyle name="Итог 3 39" xfId="11148"/>
    <cellStyle name="Итог 3 4" xfId="11149"/>
    <cellStyle name="Итог 3 40" xfId="11150"/>
    <cellStyle name="Итог 3 41" xfId="11151"/>
    <cellStyle name="Итог 3 42" xfId="11152"/>
    <cellStyle name="Итог 3 43" xfId="11153"/>
    <cellStyle name="Итог 3 44" xfId="11154"/>
    <cellStyle name="Итог 3 45" xfId="11155"/>
    <cellStyle name="Итог 3 46" xfId="11156"/>
    <cellStyle name="Итог 3 47" xfId="11157"/>
    <cellStyle name="Итог 3 48" xfId="11158"/>
    <cellStyle name="Итог 3 49" xfId="11159"/>
    <cellStyle name="Итог 3 5" xfId="11160"/>
    <cellStyle name="Итог 3 50" xfId="11161"/>
    <cellStyle name="Итог 3 51" xfId="11162"/>
    <cellStyle name="Итог 3 52" xfId="11163"/>
    <cellStyle name="Итог 3 53" xfId="11164"/>
    <cellStyle name="Итог 3 54" xfId="11165"/>
    <cellStyle name="Итог 3 55" xfId="11166"/>
    <cellStyle name="Итог 3 56" xfId="11167"/>
    <cellStyle name="Итог 3 57" xfId="11168"/>
    <cellStyle name="Итог 3 58" xfId="11169"/>
    <cellStyle name="Итог 3 59" xfId="11170"/>
    <cellStyle name="Итог 3 6" xfId="11171"/>
    <cellStyle name="Итог 3 60" xfId="11172"/>
    <cellStyle name="Итог 3 61" xfId="11173"/>
    <cellStyle name="Итог 3 62" xfId="11174"/>
    <cellStyle name="Итог 3 63" xfId="11175"/>
    <cellStyle name="Итог 3 64" xfId="11176"/>
    <cellStyle name="Итог 3 65" xfId="11177"/>
    <cellStyle name="Итог 3 66" xfId="11178"/>
    <cellStyle name="Итог 3 67" xfId="11179"/>
    <cellStyle name="Итог 3 68" xfId="11180"/>
    <cellStyle name="Итог 3 7" xfId="11181"/>
    <cellStyle name="Итог 3 8" xfId="11182"/>
    <cellStyle name="Итог 3 9" xfId="11183"/>
    <cellStyle name="Итог 3_46EE.2011(v1.0)" xfId="1673"/>
    <cellStyle name="Итог 30" xfId="11184"/>
    <cellStyle name="Итог 31" xfId="11185"/>
    <cellStyle name="Итог 32" xfId="11186"/>
    <cellStyle name="Итог 33" xfId="11187"/>
    <cellStyle name="Итог 34" xfId="11188"/>
    <cellStyle name="Итог 35" xfId="11189"/>
    <cellStyle name="Итог 36" xfId="11190"/>
    <cellStyle name="Итог 37" xfId="11191"/>
    <cellStyle name="Итог 38" xfId="11192"/>
    <cellStyle name="Итог 39" xfId="11193"/>
    <cellStyle name="Итог 4" xfId="1674"/>
    <cellStyle name="Итог 4 10" xfId="11194"/>
    <cellStyle name="Итог 4 11" xfId="11195"/>
    <cellStyle name="Итог 4 12" xfId="11196"/>
    <cellStyle name="Итог 4 13" xfId="11197"/>
    <cellStyle name="Итог 4 14" xfId="11198"/>
    <cellStyle name="Итог 4 15" xfId="11199"/>
    <cellStyle name="Итог 4 2" xfId="1675"/>
    <cellStyle name="Итог 4 2 2" xfId="11200"/>
    <cellStyle name="Итог 4 3" xfId="11201"/>
    <cellStyle name="Итог 4 4" xfId="11202"/>
    <cellStyle name="Итог 4 5" xfId="11203"/>
    <cellStyle name="Итог 4 6" xfId="11204"/>
    <cellStyle name="Итог 4 7" xfId="11205"/>
    <cellStyle name="Итог 4 8" xfId="11206"/>
    <cellStyle name="Итог 4 9" xfId="11207"/>
    <cellStyle name="Итог 4_46EE.2011(v1.0)" xfId="1676"/>
    <cellStyle name="Итог 40" xfId="11208"/>
    <cellStyle name="Итог 41" xfId="11209"/>
    <cellStyle name="Итог 42" xfId="11210"/>
    <cellStyle name="Итог 43" xfId="11211"/>
    <cellStyle name="Итог 44" xfId="11212"/>
    <cellStyle name="Итог 45" xfId="11213"/>
    <cellStyle name="Итог 46" xfId="11214"/>
    <cellStyle name="Итог 47" xfId="11215"/>
    <cellStyle name="Итог 48" xfId="11216"/>
    <cellStyle name="Итог 49" xfId="11217"/>
    <cellStyle name="Итог 5" xfId="1677"/>
    <cellStyle name="Итог 5 10" xfId="11218"/>
    <cellStyle name="Итог 5 11" xfId="11219"/>
    <cellStyle name="Итог 5 12" xfId="11220"/>
    <cellStyle name="Итог 5 13" xfId="11221"/>
    <cellStyle name="Итог 5 14" xfId="11222"/>
    <cellStyle name="Итог 5 15" xfId="11223"/>
    <cellStyle name="Итог 5 2" xfId="1678"/>
    <cellStyle name="Итог 5 2 2" xfId="11224"/>
    <cellStyle name="Итог 5 3" xfId="11225"/>
    <cellStyle name="Итог 5 4" xfId="11226"/>
    <cellStyle name="Итог 5 5" xfId="11227"/>
    <cellStyle name="Итог 5 6" xfId="11228"/>
    <cellStyle name="Итог 5 7" xfId="11229"/>
    <cellStyle name="Итог 5 8" xfId="11230"/>
    <cellStyle name="Итог 5 9" xfId="11231"/>
    <cellStyle name="Итог 5_46EE.2011(v1.0)" xfId="1679"/>
    <cellStyle name="Итог 50" xfId="11232"/>
    <cellStyle name="Итог 51" xfId="11233"/>
    <cellStyle name="Итог 52" xfId="11234"/>
    <cellStyle name="Итог 53" xfId="11235"/>
    <cellStyle name="Итог 54" xfId="11236"/>
    <cellStyle name="Итог 55" xfId="11237"/>
    <cellStyle name="Итог 56" xfId="11238"/>
    <cellStyle name="Итог 57" xfId="11239"/>
    <cellStyle name="Итог 58" xfId="11240"/>
    <cellStyle name="Итог 59" xfId="11241"/>
    <cellStyle name="Итог 6" xfId="1680"/>
    <cellStyle name="Итог 6 10" xfId="11242"/>
    <cellStyle name="Итог 6 11" xfId="11243"/>
    <cellStyle name="Итог 6 12" xfId="11244"/>
    <cellStyle name="Итог 6 13" xfId="11245"/>
    <cellStyle name="Итог 6 14" xfId="11246"/>
    <cellStyle name="Итог 6 15" xfId="11247"/>
    <cellStyle name="Итог 6 2" xfId="1681"/>
    <cellStyle name="Итог 6 2 2" xfId="11248"/>
    <cellStyle name="Итог 6 3" xfId="11249"/>
    <cellStyle name="Итог 6 4" xfId="11250"/>
    <cellStyle name="Итог 6 5" xfId="11251"/>
    <cellStyle name="Итог 6 6" xfId="11252"/>
    <cellStyle name="Итог 6 7" xfId="11253"/>
    <cellStyle name="Итог 6 8" xfId="11254"/>
    <cellStyle name="Итог 6 9" xfId="11255"/>
    <cellStyle name="Итог 6_46EE.2011(v1.0)" xfId="1682"/>
    <cellStyle name="Итог 60" xfId="11256"/>
    <cellStyle name="Итог 61" xfId="11257"/>
    <cellStyle name="Итог 62" xfId="11258"/>
    <cellStyle name="Итог 63" xfId="11259"/>
    <cellStyle name="Итог 64" xfId="11260"/>
    <cellStyle name="Итог 65" xfId="11261"/>
    <cellStyle name="Итог 66" xfId="11262"/>
    <cellStyle name="Итог 67" xfId="11263"/>
    <cellStyle name="Итог 7" xfId="1683"/>
    <cellStyle name="Итог 7 10" xfId="11264"/>
    <cellStyle name="Итог 7 11" xfId="11265"/>
    <cellStyle name="Итог 7 12" xfId="11266"/>
    <cellStyle name="Итог 7 13" xfId="11267"/>
    <cellStyle name="Итог 7 14" xfId="11268"/>
    <cellStyle name="Итог 7 15" xfId="11269"/>
    <cellStyle name="Итог 7 2" xfId="1684"/>
    <cellStyle name="Итог 7 2 2" xfId="11270"/>
    <cellStyle name="Итог 7 3" xfId="11271"/>
    <cellStyle name="Итог 7 4" xfId="11272"/>
    <cellStyle name="Итог 7 5" xfId="11273"/>
    <cellStyle name="Итог 7 6" xfId="11274"/>
    <cellStyle name="Итог 7 7" xfId="11275"/>
    <cellStyle name="Итог 7 8" xfId="11276"/>
    <cellStyle name="Итог 7 9" xfId="11277"/>
    <cellStyle name="Итог 7_46EE.2011(v1.0)" xfId="1685"/>
    <cellStyle name="Итог 8" xfId="1686"/>
    <cellStyle name="Итог 8 10" xfId="11278"/>
    <cellStyle name="Итог 8 11" xfId="11279"/>
    <cellStyle name="Итог 8 12" xfId="11280"/>
    <cellStyle name="Итог 8 13" xfId="11281"/>
    <cellStyle name="Итог 8 14" xfId="11282"/>
    <cellStyle name="Итог 8 15" xfId="11283"/>
    <cellStyle name="Итог 8 2" xfId="1687"/>
    <cellStyle name="Итог 8 2 2" xfId="11284"/>
    <cellStyle name="Итог 8 3" xfId="11285"/>
    <cellStyle name="Итог 8 4" xfId="11286"/>
    <cellStyle name="Итог 8 5" xfId="11287"/>
    <cellStyle name="Итог 8 6" xfId="11288"/>
    <cellStyle name="Итог 8 7" xfId="11289"/>
    <cellStyle name="Итог 8 8" xfId="11290"/>
    <cellStyle name="Итог 8 9" xfId="11291"/>
    <cellStyle name="Итог 8_46EE.2011(v1.0)" xfId="1688"/>
    <cellStyle name="Итог 9" xfId="1689"/>
    <cellStyle name="Итог 9 10" xfId="11292"/>
    <cellStyle name="Итог 9 11" xfId="11293"/>
    <cellStyle name="Итог 9 12" xfId="11294"/>
    <cellStyle name="Итог 9 13" xfId="11295"/>
    <cellStyle name="Итог 9 14" xfId="11296"/>
    <cellStyle name="Итог 9 15" xfId="11297"/>
    <cellStyle name="Итог 9 2" xfId="1690"/>
    <cellStyle name="Итог 9 2 2" xfId="11298"/>
    <cellStyle name="Итог 9 3" xfId="11299"/>
    <cellStyle name="Итог 9 4" xfId="11300"/>
    <cellStyle name="Итог 9 5" xfId="11301"/>
    <cellStyle name="Итог 9 6" xfId="11302"/>
    <cellStyle name="Итог 9 7" xfId="11303"/>
    <cellStyle name="Итог 9 8" xfId="11304"/>
    <cellStyle name="Итог 9 9" xfId="11305"/>
    <cellStyle name="Итог 9_46EE.2011(v1.0)" xfId="1691"/>
    <cellStyle name="Итого" xfId="1692"/>
    <cellStyle name="ИТОГОВЫЙ" xfId="1693"/>
    <cellStyle name="ИТОГОВЫЙ 2" xfId="1694"/>
    <cellStyle name="ИТОГОВЫЙ 3" xfId="1695"/>
    <cellStyle name="ИТОГОВЫЙ 4" xfId="1696"/>
    <cellStyle name="ИТОГОВЫЙ 5" xfId="1697"/>
    <cellStyle name="ИТОГОВЫЙ 6" xfId="1698"/>
    <cellStyle name="ИТОГОВЫЙ 7" xfId="1699"/>
    <cellStyle name="ИТОГОВЫЙ 8" xfId="1700"/>
    <cellStyle name="ИТОГОВЫЙ 9" xfId="1701"/>
    <cellStyle name="ИТОГОВЫЙ_1" xfId="1702"/>
    <cellStyle name="Контрольная ячейка 10" xfId="11306"/>
    <cellStyle name="Контрольная ячейка 10 10" xfId="11307"/>
    <cellStyle name="Контрольная ячейка 10 11" xfId="11308"/>
    <cellStyle name="Контрольная ячейка 10 12" xfId="11309"/>
    <cellStyle name="Контрольная ячейка 10 13" xfId="11310"/>
    <cellStyle name="Контрольная ячейка 10 2" xfId="11311"/>
    <cellStyle name="Контрольная ячейка 10 3" xfId="11312"/>
    <cellStyle name="Контрольная ячейка 10 4" xfId="11313"/>
    <cellStyle name="Контрольная ячейка 10 5" xfId="11314"/>
    <cellStyle name="Контрольная ячейка 10 6" xfId="11315"/>
    <cellStyle name="Контрольная ячейка 10 7" xfId="11316"/>
    <cellStyle name="Контрольная ячейка 10 8" xfId="11317"/>
    <cellStyle name="Контрольная ячейка 10 9" xfId="11318"/>
    <cellStyle name="Контрольная ячейка 11" xfId="11319"/>
    <cellStyle name="Контрольная ячейка 11 2" xfId="11320"/>
    <cellStyle name="Контрольная ячейка 11 3" xfId="11321"/>
    <cellStyle name="Контрольная ячейка 11 4" xfId="11322"/>
    <cellStyle name="Контрольная ячейка 12" xfId="11323"/>
    <cellStyle name="Контрольная ячейка 12 2" xfId="11324"/>
    <cellStyle name="Контрольная ячейка 12 3" xfId="11325"/>
    <cellStyle name="Контрольная ячейка 12 4" xfId="11326"/>
    <cellStyle name="Контрольная ячейка 13" xfId="11327"/>
    <cellStyle name="Контрольная ячейка 13 2" xfId="11328"/>
    <cellStyle name="Контрольная ячейка 13 3" xfId="11329"/>
    <cellStyle name="Контрольная ячейка 13 4" xfId="11330"/>
    <cellStyle name="Контрольная ячейка 14" xfId="11331"/>
    <cellStyle name="Контрольная ячейка 14 2" xfId="11332"/>
    <cellStyle name="Контрольная ячейка 14 3" xfId="11333"/>
    <cellStyle name="Контрольная ячейка 14 4" xfId="11334"/>
    <cellStyle name="Контрольная ячейка 15" xfId="11335"/>
    <cellStyle name="Контрольная ячейка 15 2" xfId="11336"/>
    <cellStyle name="Контрольная ячейка 15 3" xfId="11337"/>
    <cellStyle name="Контрольная ячейка 15 4" xfId="11338"/>
    <cellStyle name="Контрольная ячейка 16" xfId="11339"/>
    <cellStyle name="Контрольная ячейка 16 2" xfId="11340"/>
    <cellStyle name="Контрольная ячейка 16 3" xfId="11341"/>
    <cellStyle name="Контрольная ячейка 16 4" xfId="11342"/>
    <cellStyle name="Контрольная ячейка 17" xfId="11343"/>
    <cellStyle name="Контрольная ячейка 17 2" xfId="11344"/>
    <cellStyle name="Контрольная ячейка 17 3" xfId="11345"/>
    <cellStyle name="Контрольная ячейка 17 4" xfId="11346"/>
    <cellStyle name="Контрольная ячейка 18" xfId="11347"/>
    <cellStyle name="Контрольная ячейка 18 2" xfId="11348"/>
    <cellStyle name="Контрольная ячейка 18 3" xfId="11349"/>
    <cellStyle name="Контрольная ячейка 18 4" xfId="11350"/>
    <cellStyle name="Контрольная ячейка 19" xfId="11351"/>
    <cellStyle name="Контрольная ячейка 19 2" xfId="11352"/>
    <cellStyle name="Контрольная ячейка 19 3" xfId="11353"/>
    <cellStyle name="Контрольная ячейка 19 4" xfId="11354"/>
    <cellStyle name="Контрольная ячейка 2" xfId="1703"/>
    <cellStyle name="Контрольная ячейка 2 10" xfId="11355"/>
    <cellStyle name="Контрольная ячейка 2 11" xfId="11356"/>
    <cellStyle name="Контрольная ячейка 2 12" xfId="11357"/>
    <cellStyle name="Контрольная ячейка 2 13" xfId="11358"/>
    <cellStyle name="Контрольная ячейка 2 14" xfId="11359"/>
    <cellStyle name="Контрольная ячейка 2 15" xfId="11360"/>
    <cellStyle name="Контрольная ячейка 2 16" xfId="11361"/>
    <cellStyle name="Контрольная ячейка 2 17" xfId="11362"/>
    <cellStyle name="Контрольная ячейка 2 18" xfId="11363"/>
    <cellStyle name="Контрольная ячейка 2 19" xfId="11364"/>
    <cellStyle name="Контрольная ячейка 2 2" xfId="1704"/>
    <cellStyle name="Контрольная ячейка 2 2 2" xfId="11365"/>
    <cellStyle name="Контрольная ячейка 2 2 3" xfId="11366"/>
    <cellStyle name="Контрольная ячейка 2 2 4" xfId="11367"/>
    <cellStyle name="Контрольная ячейка 2 20" xfId="11368"/>
    <cellStyle name="Контрольная ячейка 2 21" xfId="11369"/>
    <cellStyle name="Контрольная ячейка 2 22" xfId="11370"/>
    <cellStyle name="Контрольная ячейка 2 23" xfId="11371"/>
    <cellStyle name="Контрольная ячейка 2 24" xfId="11372"/>
    <cellStyle name="Контрольная ячейка 2 25" xfId="11373"/>
    <cellStyle name="Контрольная ячейка 2 26" xfId="11374"/>
    <cellStyle name="Контрольная ячейка 2 27" xfId="11375"/>
    <cellStyle name="Контрольная ячейка 2 28" xfId="11376"/>
    <cellStyle name="Контрольная ячейка 2 29" xfId="11377"/>
    <cellStyle name="Контрольная ячейка 2 3" xfId="11378"/>
    <cellStyle name="Контрольная ячейка 2 30" xfId="11379"/>
    <cellStyle name="Контрольная ячейка 2 31" xfId="11380"/>
    <cellStyle name="Контрольная ячейка 2 32" xfId="11381"/>
    <cellStyle name="Контрольная ячейка 2 33" xfId="11382"/>
    <cellStyle name="Контрольная ячейка 2 34" xfId="11383"/>
    <cellStyle name="Контрольная ячейка 2 35" xfId="11384"/>
    <cellStyle name="Контрольная ячейка 2 36" xfId="11385"/>
    <cellStyle name="Контрольная ячейка 2 37" xfId="11386"/>
    <cellStyle name="Контрольная ячейка 2 38" xfId="11387"/>
    <cellStyle name="Контрольная ячейка 2 39" xfId="11388"/>
    <cellStyle name="Контрольная ячейка 2 4" xfId="11389"/>
    <cellStyle name="Контрольная ячейка 2 40" xfId="11390"/>
    <cellStyle name="Контрольная ячейка 2 41" xfId="11391"/>
    <cellStyle name="Контрольная ячейка 2 42" xfId="11392"/>
    <cellStyle name="Контрольная ячейка 2 43" xfId="11393"/>
    <cellStyle name="Контрольная ячейка 2 44" xfId="11394"/>
    <cellStyle name="Контрольная ячейка 2 45" xfId="11395"/>
    <cellStyle name="Контрольная ячейка 2 46" xfId="11396"/>
    <cellStyle name="Контрольная ячейка 2 47" xfId="11397"/>
    <cellStyle name="Контрольная ячейка 2 48" xfId="11398"/>
    <cellStyle name="Контрольная ячейка 2 49" xfId="11399"/>
    <cellStyle name="Контрольная ячейка 2 5" xfId="11400"/>
    <cellStyle name="Контрольная ячейка 2 50" xfId="11401"/>
    <cellStyle name="Контрольная ячейка 2 51" xfId="11402"/>
    <cellStyle name="Контрольная ячейка 2 52" xfId="11403"/>
    <cellStyle name="Контрольная ячейка 2 53" xfId="11404"/>
    <cellStyle name="Контрольная ячейка 2 54" xfId="11405"/>
    <cellStyle name="Контрольная ячейка 2 55" xfId="11406"/>
    <cellStyle name="Контрольная ячейка 2 56" xfId="11407"/>
    <cellStyle name="Контрольная ячейка 2 57" xfId="11408"/>
    <cellStyle name="Контрольная ячейка 2 58" xfId="11409"/>
    <cellStyle name="Контрольная ячейка 2 59" xfId="11410"/>
    <cellStyle name="Контрольная ячейка 2 6" xfId="11411"/>
    <cellStyle name="Контрольная ячейка 2 60" xfId="11412"/>
    <cellStyle name="Контрольная ячейка 2 61" xfId="11413"/>
    <cellStyle name="Контрольная ячейка 2 62" xfId="11414"/>
    <cellStyle name="Контрольная ячейка 2 63" xfId="11415"/>
    <cellStyle name="Контрольная ячейка 2 64" xfId="11416"/>
    <cellStyle name="Контрольная ячейка 2 65" xfId="11417"/>
    <cellStyle name="Контрольная ячейка 2 66" xfId="11418"/>
    <cellStyle name="Контрольная ячейка 2 67" xfId="11419"/>
    <cellStyle name="Контрольная ячейка 2 68" xfId="11420"/>
    <cellStyle name="Контрольная ячейка 2 7" xfId="11421"/>
    <cellStyle name="Контрольная ячейка 2 8" xfId="11422"/>
    <cellStyle name="Контрольная ячейка 2 9" xfId="11423"/>
    <cellStyle name="Контрольная ячейка 2_46EE.2011(v1.0)" xfId="1705"/>
    <cellStyle name="Контрольная ячейка 20" xfId="11424"/>
    <cellStyle name="Контрольная ячейка 20 2" xfId="11425"/>
    <cellStyle name="Контрольная ячейка 20 3" xfId="11426"/>
    <cellStyle name="Контрольная ячейка 20 4" xfId="11427"/>
    <cellStyle name="Контрольная ячейка 21" xfId="11428"/>
    <cellStyle name="Контрольная ячейка 21 2" xfId="11429"/>
    <cellStyle name="Контрольная ячейка 21 3" xfId="11430"/>
    <cellStyle name="Контрольная ячейка 21 4" xfId="11431"/>
    <cellStyle name="Контрольная ячейка 22" xfId="11432"/>
    <cellStyle name="Контрольная ячейка 22 2" xfId="11433"/>
    <cellStyle name="Контрольная ячейка 22 3" xfId="11434"/>
    <cellStyle name="Контрольная ячейка 22 4" xfId="11435"/>
    <cellStyle name="Контрольная ячейка 23" xfId="11436"/>
    <cellStyle name="Контрольная ячейка 24" xfId="11437"/>
    <cellStyle name="Контрольная ячейка 25" xfId="11438"/>
    <cellStyle name="Контрольная ячейка 26" xfId="11439"/>
    <cellStyle name="Контрольная ячейка 27" xfId="11440"/>
    <cellStyle name="Контрольная ячейка 28" xfId="11441"/>
    <cellStyle name="Контрольная ячейка 29" xfId="11442"/>
    <cellStyle name="Контрольная ячейка 3" xfId="1706"/>
    <cellStyle name="Контрольная ячейка 3 10" xfId="11443"/>
    <cellStyle name="Контрольная ячейка 3 11" xfId="11444"/>
    <cellStyle name="Контрольная ячейка 3 12" xfId="11445"/>
    <cellStyle name="Контрольная ячейка 3 13" xfId="11446"/>
    <cellStyle name="Контрольная ячейка 3 14" xfId="11447"/>
    <cellStyle name="Контрольная ячейка 3 15" xfId="11448"/>
    <cellStyle name="Контрольная ячейка 3 16" xfId="11449"/>
    <cellStyle name="Контрольная ячейка 3 17" xfId="11450"/>
    <cellStyle name="Контрольная ячейка 3 18" xfId="11451"/>
    <cellStyle name="Контрольная ячейка 3 19" xfId="11452"/>
    <cellStyle name="Контрольная ячейка 3 2" xfId="1707"/>
    <cellStyle name="Контрольная ячейка 3 2 2" xfId="11453"/>
    <cellStyle name="Контрольная ячейка 3 2 3" xfId="11454"/>
    <cellStyle name="Контрольная ячейка 3 2 4" xfId="11455"/>
    <cellStyle name="Контрольная ячейка 3 20" xfId="11456"/>
    <cellStyle name="Контрольная ячейка 3 21" xfId="11457"/>
    <cellStyle name="Контрольная ячейка 3 22" xfId="11458"/>
    <cellStyle name="Контрольная ячейка 3 23" xfId="11459"/>
    <cellStyle name="Контрольная ячейка 3 24" xfId="11460"/>
    <cellStyle name="Контрольная ячейка 3 25" xfId="11461"/>
    <cellStyle name="Контрольная ячейка 3 26" xfId="11462"/>
    <cellStyle name="Контрольная ячейка 3 27" xfId="11463"/>
    <cellStyle name="Контрольная ячейка 3 28" xfId="11464"/>
    <cellStyle name="Контрольная ячейка 3 29" xfId="11465"/>
    <cellStyle name="Контрольная ячейка 3 3" xfId="11466"/>
    <cellStyle name="Контрольная ячейка 3 30" xfId="11467"/>
    <cellStyle name="Контрольная ячейка 3 31" xfId="11468"/>
    <cellStyle name="Контрольная ячейка 3 32" xfId="11469"/>
    <cellStyle name="Контрольная ячейка 3 33" xfId="11470"/>
    <cellStyle name="Контрольная ячейка 3 34" xfId="11471"/>
    <cellStyle name="Контрольная ячейка 3 35" xfId="11472"/>
    <cellStyle name="Контрольная ячейка 3 36" xfId="11473"/>
    <cellStyle name="Контрольная ячейка 3 37" xfId="11474"/>
    <cellStyle name="Контрольная ячейка 3 38" xfId="11475"/>
    <cellStyle name="Контрольная ячейка 3 39" xfId="11476"/>
    <cellStyle name="Контрольная ячейка 3 4" xfId="11477"/>
    <cellStyle name="Контрольная ячейка 3 40" xfId="11478"/>
    <cellStyle name="Контрольная ячейка 3 41" xfId="11479"/>
    <cellStyle name="Контрольная ячейка 3 42" xfId="11480"/>
    <cellStyle name="Контрольная ячейка 3 43" xfId="11481"/>
    <cellStyle name="Контрольная ячейка 3 44" xfId="11482"/>
    <cellStyle name="Контрольная ячейка 3 45" xfId="11483"/>
    <cellStyle name="Контрольная ячейка 3 46" xfId="11484"/>
    <cellStyle name="Контрольная ячейка 3 47" xfId="11485"/>
    <cellStyle name="Контрольная ячейка 3 48" xfId="11486"/>
    <cellStyle name="Контрольная ячейка 3 49" xfId="11487"/>
    <cellStyle name="Контрольная ячейка 3 5" xfId="11488"/>
    <cellStyle name="Контрольная ячейка 3 50" xfId="11489"/>
    <cellStyle name="Контрольная ячейка 3 51" xfId="11490"/>
    <cellStyle name="Контрольная ячейка 3 52" xfId="11491"/>
    <cellStyle name="Контрольная ячейка 3 53" xfId="11492"/>
    <cellStyle name="Контрольная ячейка 3 54" xfId="11493"/>
    <cellStyle name="Контрольная ячейка 3 55" xfId="11494"/>
    <cellStyle name="Контрольная ячейка 3 56" xfId="11495"/>
    <cellStyle name="Контрольная ячейка 3 57" xfId="11496"/>
    <cellStyle name="Контрольная ячейка 3 58" xfId="11497"/>
    <cellStyle name="Контрольная ячейка 3 59" xfId="11498"/>
    <cellStyle name="Контрольная ячейка 3 6" xfId="11499"/>
    <cellStyle name="Контрольная ячейка 3 60" xfId="11500"/>
    <cellStyle name="Контрольная ячейка 3 61" xfId="11501"/>
    <cellStyle name="Контрольная ячейка 3 62" xfId="11502"/>
    <cellStyle name="Контрольная ячейка 3 63" xfId="11503"/>
    <cellStyle name="Контрольная ячейка 3 64" xfId="11504"/>
    <cellStyle name="Контрольная ячейка 3 65" xfId="11505"/>
    <cellStyle name="Контрольная ячейка 3 66" xfId="11506"/>
    <cellStyle name="Контрольная ячейка 3 67" xfId="11507"/>
    <cellStyle name="Контрольная ячейка 3 68" xfId="11508"/>
    <cellStyle name="Контрольная ячейка 3 7" xfId="11509"/>
    <cellStyle name="Контрольная ячейка 3 8" xfId="11510"/>
    <cellStyle name="Контрольная ячейка 3 9" xfId="11511"/>
    <cellStyle name="Контрольная ячейка 3_46EE.2011(v1.0)" xfId="1708"/>
    <cellStyle name="Контрольная ячейка 30" xfId="11512"/>
    <cellStyle name="Контрольная ячейка 31" xfId="11513"/>
    <cellStyle name="Контрольная ячейка 32" xfId="11514"/>
    <cellStyle name="Контрольная ячейка 33" xfId="11515"/>
    <cellStyle name="Контрольная ячейка 34" xfId="11516"/>
    <cellStyle name="Контрольная ячейка 35" xfId="11517"/>
    <cellStyle name="Контрольная ячейка 36" xfId="11518"/>
    <cellStyle name="Контрольная ячейка 37" xfId="11519"/>
    <cellStyle name="Контрольная ячейка 38" xfId="11520"/>
    <cellStyle name="Контрольная ячейка 39" xfId="11521"/>
    <cellStyle name="Контрольная ячейка 4" xfId="1709"/>
    <cellStyle name="Контрольная ячейка 4 10" xfId="11522"/>
    <cellStyle name="Контрольная ячейка 4 11" xfId="11523"/>
    <cellStyle name="Контрольная ячейка 4 12" xfId="11524"/>
    <cellStyle name="Контрольная ячейка 4 13" xfId="11525"/>
    <cellStyle name="Контрольная ячейка 4 14" xfId="11526"/>
    <cellStyle name="Контрольная ячейка 4 15" xfId="11527"/>
    <cellStyle name="Контрольная ячейка 4 2" xfId="1710"/>
    <cellStyle name="Контрольная ячейка 4 2 2" xfId="11528"/>
    <cellStyle name="Контрольная ячейка 4 3" xfId="11529"/>
    <cellStyle name="Контрольная ячейка 4 4" xfId="11530"/>
    <cellStyle name="Контрольная ячейка 4 5" xfId="11531"/>
    <cellStyle name="Контрольная ячейка 4 6" xfId="11532"/>
    <cellStyle name="Контрольная ячейка 4 7" xfId="11533"/>
    <cellStyle name="Контрольная ячейка 4 8" xfId="11534"/>
    <cellStyle name="Контрольная ячейка 4 9" xfId="11535"/>
    <cellStyle name="Контрольная ячейка 4_46EE.2011(v1.0)" xfId="1711"/>
    <cellStyle name="Контрольная ячейка 40" xfId="11536"/>
    <cellStyle name="Контрольная ячейка 41" xfId="11537"/>
    <cellStyle name="Контрольная ячейка 42" xfId="11538"/>
    <cellStyle name="Контрольная ячейка 43" xfId="11539"/>
    <cellStyle name="Контрольная ячейка 44" xfId="11540"/>
    <cellStyle name="Контрольная ячейка 45" xfId="11541"/>
    <cellStyle name="Контрольная ячейка 46" xfId="11542"/>
    <cellStyle name="Контрольная ячейка 47" xfId="11543"/>
    <cellStyle name="Контрольная ячейка 48" xfId="11544"/>
    <cellStyle name="Контрольная ячейка 49" xfId="11545"/>
    <cellStyle name="Контрольная ячейка 5" xfId="1712"/>
    <cellStyle name="Контрольная ячейка 5 10" xfId="11546"/>
    <cellStyle name="Контрольная ячейка 5 11" xfId="11547"/>
    <cellStyle name="Контрольная ячейка 5 12" xfId="11548"/>
    <cellStyle name="Контрольная ячейка 5 13" xfId="11549"/>
    <cellStyle name="Контрольная ячейка 5 14" xfId="11550"/>
    <cellStyle name="Контрольная ячейка 5 15" xfId="11551"/>
    <cellStyle name="Контрольная ячейка 5 2" xfId="1713"/>
    <cellStyle name="Контрольная ячейка 5 2 2" xfId="11552"/>
    <cellStyle name="Контрольная ячейка 5 3" xfId="11553"/>
    <cellStyle name="Контрольная ячейка 5 4" xfId="11554"/>
    <cellStyle name="Контрольная ячейка 5 5" xfId="11555"/>
    <cellStyle name="Контрольная ячейка 5 6" xfId="11556"/>
    <cellStyle name="Контрольная ячейка 5 7" xfId="11557"/>
    <cellStyle name="Контрольная ячейка 5 8" xfId="11558"/>
    <cellStyle name="Контрольная ячейка 5 9" xfId="11559"/>
    <cellStyle name="Контрольная ячейка 5_46EE.2011(v1.0)" xfId="1714"/>
    <cellStyle name="Контрольная ячейка 50" xfId="11560"/>
    <cellStyle name="Контрольная ячейка 51" xfId="11561"/>
    <cellStyle name="Контрольная ячейка 52" xfId="11562"/>
    <cellStyle name="Контрольная ячейка 53" xfId="11563"/>
    <cellStyle name="Контрольная ячейка 54" xfId="11564"/>
    <cellStyle name="Контрольная ячейка 55" xfId="11565"/>
    <cellStyle name="Контрольная ячейка 56" xfId="11566"/>
    <cellStyle name="Контрольная ячейка 57" xfId="11567"/>
    <cellStyle name="Контрольная ячейка 58" xfId="11568"/>
    <cellStyle name="Контрольная ячейка 59" xfId="11569"/>
    <cellStyle name="Контрольная ячейка 6" xfId="1715"/>
    <cellStyle name="Контрольная ячейка 6 10" xfId="11570"/>
    <cellStyle name="Контрольная ячейка 6 11" xfId="11571"/>
    <cellStyle name="Контрольная ячейка 6 12" xfId="11572"/>
    <cellStyle name="Контрольная ячейка 6 13" xfId="11573"/>
    <cellStyle name="Контрольная ячейка 6 14" xfId="11574"/>
    <cellStyle name="Контрольная ячейка 6 15" xfId="11575"/>
    <cellStyle name="Контрольная ячейка 6 2" xfId="1716"/>
    <cellStyle name="Контрольная ячейка 6 2 2" xfId="11576"/>
    <cellStyle name="Контрольная ячейка 6 3" xfId="11577"/>
    <cellStyle name="Контрольная ячейка 6 4" xfId="11578"/>
    <cellStyle name="Контрольная ячейка 6 5" xfId="11579"/>
    <cellStyle name="Контрольная ячейка 6 6" xfId="11580"/>
    <cellStyle name="Контрольная ячейка 6 7" xfId="11581"/>
    <cellStyle name="Контрольная ячейка 6 8" xfId="11582"/>
    <cellStyle name="Контрольная ячейка 6 9" xfId="11583"/>
    <cellStyle name="Контрольная ячейка 6_46EE.2011(v1.0)" xfId="1717"/>
    <cellStyle name="Контрольная ячейка 60" xfId="11584"/>
    <cellStyle name="Контрольная ячейка 61" xfId="11585"/>
    <cellStyle name="Контрольная ячейка 62" xfId="11586"/>
    <cellStyle name="Контрольная ячейка 63" xfId="11587"/>
    <cellStyle name="Контрольная ячейка 64" xfId="11588"/>
    <cellStyle name="Контрольная ячейка 65" xfId="11589"/>
    <cellStyle name="Контрольная ячейка 66" xfId="11590"/>
    <cellStyle name="Контрольная ячейка 67" xfId="11591"/>
    <cellStyle name="Контрольная ячейка 7" xfId="1718"/>
    <cellStyle name="Контрольная ячейка 7 10" xfId="11592"/>
    <cellStyle name="Контрольная ячейка 7 11" xfId="11593"/>
    <cellStyle name="Контрольная ячейка 7 12" xfId="11594"/>
    <cellStyle name="Контрольная ячейка 7 13" xfId="11595"/>
    <cellStyle name="Контрольная ячейка 7 14" xfId="11596"/>
    <cellStyle name="Контрольная ячейка 7 15" xfId="11597"/>
    <cellStyle name="Контрольная ячейка 7 2" xfId="1719"/>
    <cellStyle name="Контрольная ячейка 7 2 2" xfId="11598"/>
    <cellStyle name="Контрольная ячейка 7 3" xfId="11599"/>
    <cellStyle name="Контрольная ячейка 7 4" xfId="11600"/>
    <cellStyle name="Контрольная ячейка 7 5" xfId="11601"/>
    <cellStyle name="Контрольная ячейка 7 6" xfId="11602"/>
    <cellStyle name="Контрольная ячейка 7 7" xfId="11603"/>
    <cellStyle name="Контрольная ячейка 7 8" xfId="11604"/>
    <cellStyle name="Контрольная ячейка 7 9" xfId="11605"/>
    <cellStyle name="Контрольная ячейка 7_46EE.2011(v1.0)" xfId="1720"/>
    <cellStyle name="Контрольная ячейка 8" xfId="1721"/>
    <cellStyle name="Контрольная ячейка 8 10" xfId="11606"/>
    <cellStyle name="Контрольная ячейка 8 11" xfId="11607"/>
    <cellStyle name="Контрольная ячейка 8 12" xfId="11608"/>
    <cellStyle name="Контрольная ячейка 8 13" xfId="11609"/>
    <cellStyle name="Контрольная ячейка 8 14" xfId="11610"/>
    <cellStyle name="Контрольная ячейка 8 15" xfId="11611"/>
    <cellStyle name="Контрольная ячейка 8 2" xfId="1722"/>
    <cellStyle name="Контрольная ячейка 8 2 2" xfId="11612"/>
    <cellStyle name="Контрольная ячейка 8 3" xfId="11613"/>
    <cellStyle name="Контрольная ячейка 8 4" xfId="11614"/>
    <cellStyle name="Контрольная ячейка 8 5" xfId="11615"/>
    <cellStyle name="Контрольная ячейка 8 6" xfId="11616"/>
    <cellStyle name="Контрольная ячейка 8 7" xfId="11617"/>
    <cellStyle name="Контрольная ячейка 8 8" xfId="11618"/>
    <cellStyle name="Контрольная ячейка 8 9" xfId="11619"/>
    <cellStyle name="Контрольная ячейка 8_46EE.2011(v1.0)" xfId="1723"/>
    <cellStyle name="Контрольная ячейка 9" xfId="1724"/>
    <cellStyle name="Контрольная ячейка 9 10" xfId="11620"/>
    <cellStyle name="Контрольная ячейка 9 11" xfId="11621"/>
    <cellStyle name="Контрольная ячейка 9 12" xfId="11622"/>
    <cellStyle name="Контрольная ячейка 9 13" xfId="11623"/>
    <cellStyle name="Контрольная ячейка 9 14" xfId="11624"/>
    <cellStyle name="Контрольная ячейка 9 15" xfId="11625"/>
    <cellStyle name="Контрольная ячейка 9 2" xfId="1725"/>
    <cellStyle name="Контрольная ячейка 9 2 2" xfId="11626"/>
    <cellStyle name="Контрольная ячейка 9 3" xfId="11627"/>
    <cellStyle name="Контрольная ячейка 9 4" xfId="11628"/>
    <cellStyle name="Контрольная ячейка 9 5" xfId="11629"/>
    <cellStyle name="Контрольная ячейка 9 6" xfId="11630"/>
    <cellStyle name="Контрольная ячейка 9 7" xfId="11631"/>
    <cellStyle name="Контрольная ячейка 9 8" xfId="11632"/>
    <cellStyle name="Контрольная ячейка 9 9" xfId="11633"/>
    <cellStyle name="Контрольная ячейка 9_46EE.2011(v1.0)" xfId="1726"/>
    <cellStyle name="ЛГЭС" xfId="1727"/>
    <cellStyle name="Миша (бланки отчетности)" xfId="1728"/>
    <cellStyle name="мой" xfId="1729"/>
    <cellStyle name="Мой заголовок" xfId="11"/>
    <cellStyle name="Мой заголовок 10" xfId="11634"/>
    <cellStyle name="Мой заголовок 11" xfId="11635"/>
    <cellStyle name="Мой заголовок 12" xfId="11636"/>
    <cellStyle name="Мой заголовок 13" xfId="11637"/>
    <cellStyle name="Мой заголовок 14" xfId="11638"/>
    <cellStyle name="Мой заголовок 15" xfId="11639"/>
    <cellStyle name="Мой заголовок 16" xfId="11640"/>
    <cellStyle name="Мой заголовок 17" xfId="11641"/>
    <cellStyle name="Мой заголовок 18" xfId="11642"/>
    <cellStyle name="Мой заголовок 19" xfId="11643"/>
    <cellStyle name="Мой заголовок 2" xfId="11644"/>
    <cellStyle name="Мой заголовок 20" xfId="11645"/>
    <cellStyle name="Мой заголовок 21" xfId="11646"/>
    <cellStyle name="Мой заголовок 22" xfId="11647"/>
    <cellStyle name="Мой заголовок 23" xfId="11648"/>
    <cellStyle name="Мой заголовок 24" xfId="11649"/>
    <cellStyle name="Мой заголовок 25" xfId="11650"/>
    <cellStyle name="Мой заголовок 26" xfId="11651"/>
    <cellStyle name="Мой заголовок 27" xfId="11652"/>
    <cellStyle name="Мой заголовок 28" xfId="11653"/>
    <cellStyle name="Мой заголовок 29" xfId="11654"/>
    <cellStyle name="Мой заголовок 3" xfId="11655"/>
    <cellStyle name="Мой заголовок 30" xfId="11656"/>
    <cellStyle name="Мой заголовок 31" xfId="11657"/>
    <cellStyle name="Мой заголовок 32" xfId="11658"/>
    <cellStyle name="Мой заголовок 33" xfId="11659"/>
    <cellStyle name="Мой заголовок 34" xfId="11660"/>
    <cellStyle name="Мой заголовок 35" xfId="11661"/>
    <cellStyle name="Мой заголовок 36" xfId="11662"/>
    <cellStyle name="Мой заголовок 37" xfId="11663"/>
    <cellStyle name="Мой заголовок 38" xfId="11664"/>
    <cellStyle name="Мой заголовок 39" xfId="11665"/>
    <cellStyle name="Мой заголовок 4" xfId="11666"/>
    <cellStyle name="Мой заголовок 5" xfId="11667"/>
    <cellStyle name="Мой заголовок 6" xfId="11668"/>
    <cellStyle name="Мой заголовок 7" xfId="11669"/>
    <cellStyle name="Мой заголовок 8" xfId="11670"/>
    <cellStyle name="Мой заголовок 9" xfId="11671"/>
    <cellStyle name="Мой заголовок листа" xfId="12"/>
    <cellStyle name="Мой заголовок листа 10" xfId="11672"/>
    <cellStyle name="Мой заголовок листа 11" xfId="11673"/>
    <cellStyle name="Мой заголовок листа 12" xfId="11674"/>
    <cellStyle name="Мой заголовок листа 13" xfId="11675"/>
    <cellStyle name="Мой заголовок листа 14" xfId="11676"/>
    <cellStyle name="Мой заголовок листа 15" xfId="11677"/>
    <cellStyle name="Мой заголовок листа 16" xfId="11678"/>
    <cellStyle name="Мой заголовок листа 17" xfId="11679"/>
    <cellStyle name="Мой заголовок листа 18" xfId="11680"/>
    <cellStyle name="Мой заголовок листа 19" xfId="11681"/>
    <cellStyle name="Мой заголовок листа 2" xfId="11682"/>
    <cellStyle name="Мой заголовок листа 20" xfId="11683"/>
    <cellStyle name="Мой заголовок листа 21" xfId="11684"/>
    <cellStyle name="Мой заголовок листа 22" xfId="11685"/>
    <cellStyle name="Мой заголовок листа 23" xfId="11686"/>
    <cellStyle name="Мой заголовок листа 24" xfId="11687"/>
    <cellStyle name="Мой заголовок листа 25" xfId="11688"/>
    <cellStyle name="Мой заголовок листа 26" xfId="11689"/>
    <cellStyle name="Мой заголовок листа 27" xfId="11690"/>
    <cellStyle name="Мой заголовок листа 28" xfId="11691"/>
    <cellStyle name="Мой заголовок листа 29" xfId="11692"/>
    <cellStyle name="Мой заголовок листа 3" xfId="11693"/>
    <cellStyle name="Мой заголовок листа 30" xfId="11694"/>
    <cellStyle name="Мой заголовок листа 31" xfId="11695"/>
    <cellStyle name="Мой заголовок листа 32" xfId="11696"/>
    <cellStyle name="Мой заголовок листа 33" xfId="11697"/>
    <cellStyle name="Мой заголовок листа 34" xfId="11698"/>
    <cellStyle name="Мой заголовок листа 35" xfId="11699"/>
    <cellStyle name="Мой заголовок листа 36" xfId="11700"/>
    <cellStyle name="Мой заголовок листа 37" xfId="11701"/>
    <cellStyle name="Мой заголовок листа 38" xfId="11702"/>
    <cellStyle name="Мой заголовок листа 39" xfId="11703"/>
    <cellStyle name="Мой заголовок листа 4" xfId="11704"/>
    <cellStyle name="Мой заголовок листа 5" xfId="11705"/>
    <cellStyle name="Мой заголовок листа 6" xfId="11706"/>
    <cellStyle name="Мой заголовок листа 7" xfId="11707"/>
    <cellStyle name="Мой заголовок листа 8" xfId="11708"/>
    <cellStyle name="Мой заголовок листа 9" xfId="11709"/>
    <cellStyle name="Мой заголовок_Новая инструкция1_фст" xfId="1730"/>
    <cellStyle name="Мои наименования показателей" xfId="13"/>
    <cellStyle name="Мои наименования показателей 10" xfId="11710"/>
    <cellStyle name="Мои наименования показателей 11" xfId="11711"/>
    <cellStyle name="Мои наименования показателей 12" xfId="11712"/>
    <cellStyle name="Мои наименования показателей 13" xfId="11713"/>
    <cellStyle name="Мои наименования показателей 14" xfId="11714"/>
    <cellStyle name="Мои наименования показателей 15" xfId="11715"/>
    <cellStyle name="Мои наименования показателей 16" xfId="11716"/>
    <cellStyle name="Мои наименования показателей 17" xfId="11717"/>
    <cellStyle name="Мои наименования показателей 18" xfId="11718"/>
    <cellStyle name="Мои наименования показателей 19" xfId="11719"/>
    <cellStyle name="Мои наименования показателей 2" xfId="1731"/>
    <cellStyle name="Мои наименования показателей 2 2" xfId="1732"/>
    <cellStyle name="Мои наименования показателей 2 3" xfId="1733"/>
    <cellStyle name="Мои наименования показателей 2 4" xfId="1734"/>
    <cellStyle name="Мои наименования показателей 2 5" xfId="1735"/>
    <cellStyle name="Мои наименования показателей 2 6" xfId="1736"/>
    <cellStyle name="Мои наименования показателей 2 7" xfId="1737"/>
    <cellStyle name="Мои наименования показателей 2 8" xfId="1738"/>
    <cellStyle name="Мои наименования показателей 2 9" xfId="1739"/>
    <cellStyle name="Мои наименования показателей 2_1" xfId="1740"/>
    <cellStyle name="Мои наименования показателей 20" xfId="11720"/>
    <cellStyle name="Мои наименования показателей 21" xfId="11721"/>
    <cellStyle name="Мои наименования показателей 22" xfId="11722"/>
    <cellStyle name="Мои наименования показателей 23" xfId="11723"/>
    <cellStyle name="Мои наименования показателей 24" xfId="11724"/>
    <cellStyle name="Мои наименования показателей 25" xfId="11725"/>
    <cellStyle name="Мои наименования показателей 26" xfId="11726"/>
    <cellStyle name="Мои наименования показателей 27" xfId="11727"/>
    <cellStyle name="Мои наименования показателей 28" xfId="11728"/>
    <cellStyle name="Мои наименования показателей 29" xfId="11729"/>
    <cellStyle name="Мои наименования показателей 3" xfId="1741"/>
    <cellStyle name="Мои наименования показателей 3 2" xfId="1742"/>
    <cellStyle name="Мои наименования показателей 3 3" xfId="1743"/>
    <cellStyle name="Мои наименования показателей 3 4" xfId="1744"/>
    <cellStyle name="Мои наименования показателей 3 5" xfId="1745"/>
    <cellStyle name="Мои наименования показателей 3 6" xfId="1746"/>
    <cellStyle name="Мои наименования показателей 3 7" xfId="1747"/>
    <cellStyle name="Мои наименования показателей 3 8" xfId="1748"/>
    <cellStyle name="Мои наименования показателей 3 9" xfId="1749"/>
    <cellStyle name="Мои наименования показателей 3_1" xfId="1750"/>
    <cellStyle name="Мои наименования показателей 30" xfId="11730"/>
    <cellStyle name="Мои наименования показателей 31" xfId="11731"/>
    <cellStyle name="Мои наименования показателей 32" xfId="11732"/>
    <cellStyle name="Мои наименования показателей 33" xfId="11733"/>
    <cellStyle name="Мои наименования показателей 34" xfId="11734"/>
    <cellStyle name="Мои наименования показателей 35" xfId="11735"/>
    <cellStyle name="Мои наименования показателей 36" xfId="11736"/>
    <cellStyle name="Мои наименования показателей 37" xfId="11737"/>
    <cellStyle name="Мои наименования показателей 38" xfId="11738"/>
    <cellStyle name="Мои наименования показателей 39" xfId="11739"/>
    <cellStyle name="Мои наименования показателей 4" xfId="1751"/>
    <cellStyle name="Мои наименования показателей 4 2" xfId="1752"/>
    <cellStyle name="Мои наименования показателей 4 3" xfId="1753"/>
    <cellStyle name="Мои наименования показателей 4 4" xfId="1754"/>
    <cellStyle name="Мои наименования показателей 4 5" xfId="1755"/>
    <cellStyle name="Мои наименования показателей 4 6" xfId="1756"/>
    <cellStyle name="Мои наименования показателей 4 7" xfId="1757"/>
    <cellStyle name="Мои наименования показателей 4 8" xfId="1758"/>
    <cellStyle name="Мои наименования показателей 4 9" xfId="1759"/>
    <cellStyle name="Мои наименования показателей 4_1" xfId="1760"/>
    <cellStyle name="Мои наименования показателей 40" xfId="11740"/>
    <cellStyle name="Мои наименования показателей 5" xfId="1761"/>
    <cellStyle name="Мои наименования показателей 5 2" xfId="1762"/>
    <cellStyle name="Мои наименования показателей 5 3" xfId="1763"/>
    <cellStyle name="Мои наименования показателей 5 4" xfId="1764"/>
    <cellStyle name="Мои наименования показателей 5 5" xfId="1765"/>
    <cellStyle name="Мои наименования показателей 5 6" xfId="1766"/>
    <cellStyle name="Мои наименования показателей 5 7" xfId="1767"/>
    <cellStyle name="Мои наименования показателей 5 8" xfId="1768"/>
    <cellStyle name="Мои наименования показателей 5 9" xfId="1769"/>
    <cellStyle name="Мои наименования показателей 5_1" xfId="1770"/>
    <cellStyle name="Мои наименования показателей 6" xfId="1771"/>
    <cellStyle name="Мои наименования показателей 6 2" xfId="1772"/>
    <cellStyle name="Мои наименования показателей 6 3" xfId="1773"/>
    <cellStyle name="Мои наименования показателей 6_46EE.2011(v1.0)" xfId="1774"/>
    <cellStyle name="Мои наименования показателей 7" xfId="1775"/>
    <cellStyle name="Мои наименования показателей 7 2" xfId="1776"/>
    <cellStyle name="Мои наименования показателей 7 3" xfId="1777"/>
    <cellStyle name="Мои наименования показателей 7_46EE.2011(v1.0)" xfId="1778"/>
    <cellStyle name="Мои наименования показателей 8" xfId="1779"/>
    <cellStyle name="Мои наименования показателей 8 2" xfId="1780"/>
    <cellStyle name="Мои наименования показателей 8 3" xfId="1781"/>
    <cellStyle name="Мои наименования показателей 8_46EE.2011(v1.0)" xfId="1782"/>
    <cellStyle name="Мои наименования показателей 9" xfId="11741"/>
    <cellStyle name="Мои наименования показателей_46EE.2011" xfId="1783"/>
    <cellStyle name="мойл" xfId="1784"/>
    <cellStyle name="мойп" xfId="1785"/>
    <cellStyle name="мойц" xfId="1786"/>
    <cellStyle name="назв фил" xfId="1787"/>
    <cellStyle name="Название 10" xfId="11742"/>
    <cellStyle name="Название 10 10" xfId="11743"/>
    <cellStyle name="Название 10 11" xfId="11744"/>
    <cellStyle name="Название 10 12" xfId="11745"/>
    <cellStyle name="Название 10 13" xfId="11746"/>
    <cellStyle name="Название 10 2" xfId="11747"/>
    <cellStyle name="Название 10 3" xfId="11748"/>
    <cellStyle name="Название 10 4" xfId="11749"/>
    <cellStyle name="Название 10 5" xfId="11750"/>
    <cellStyle name="Название 10 6" xfId="11751"/>
    <cellStyle name="Название 10 7" xfId="11752"/>
    <cellStyle name="Название 10 8" xfId="11753"/>
    <cellStyle name="Название 10 9" xfId="11754"/>
    <cellStyle name="Название 11" xfId="11755"/>
    <cellStyle name="Название 11 2" xfId="11756"/>
    <cellStyle name="Название 11 3" xfId="11757"/>
    <cellStyle name="Название 11 4" xfId="11758"/>
    <cellStyle name="Название 12" xfId="11759"/>
    <cellStyle name="Название 12 2" xfId="11760"/>
    <cellStyle name="Название 12 3" xfId="11761"/>
    <cellStyle name="Название 12 4" xfId="11762"/>
    <cellStyle name="Название 13" xfId="11763"/>
    <cellStyle name="Название 13 2" xfId="11764"/>
    <cellStyle name="Название 13 3" xfId="11765"/>
    <cellStyle name="Название 13 4" xfId="11766"/>
    <cellStyle name="Название 14" xfId="11767"/>
    <cellStyle name="Название 14 2" xfId="11768"/>
    <cellStyle name="Название 14 3" xfId="11769"/>
    <cellStyle name="Название 14 4" xfId="11770"/>
    <cellStyle name="Название 15" xfId="11771"/>
    <cellStyle name="Название 15 2" xfId="11772"/>
    <cellStyle name="Название 15 3" xfId="11773"/>
    <cellStyle name="Название 15 4" xfId="11774"/>
    <cellStyle name="Название 16" xfId="11775"/>
    <cellStyle name="Название 16 2" xfId="11776"/>
    <cellStyle name="Название 16 3" xfId="11777"/>
    <cellStyle name="Название 16 4" xfId="11778"/>
    <cellStyle name="Название 17" xfId="11779"/>
    <cellStyle name="Название 17 2" xfId="11780"/>
    <cellStyle name="Название 17 3" xfId="11781"/>
    <cellStyle name="Название 17 4" xfId="11782"/>
    <cellStyle name="Название 18" xfId="11783"/>
    <cellStyle name="Название 18 2" xfId="11784"/>
    <cellStyle name="Название 18 3" xfId="11785"/>
    <cellStyle name="Название 18 4" xfId="11786"/>
    <cellStyle name="Название 19" xfId="11787"/>
    <cellStyle name="Название 19 2" xfId="11788"/>
    <cellStyle name="Название 19 3" xfId="11789"/>
    <cellStyle name="Название 19 4" xfId="11790"/>
    <cellStyle name="Название 2" xfId="1788"/>
    <cellStyle name="Название 2 10" xfId="11791"/>
    <cellStyle name="Название 2 11" xfId="11792"/>
    <cellStyle name="Название 2 12" xfId="11793"/>
    <cellStyle name="Название 2 13" xfId="11794"/>
    <cellStyle name="Название 2 14" xfId="11795"/>
    <cellStyle name="Название 2 15" xfId="11796"/>
    <cellStyle name="Название 2 16" xfId="11797"/>
    <cellStyle name="Название 2 17" xfId="11798"/>
    <cellStyle name="Название 2 18" xfId="11799"/>
    <cellStyle name="Название 2 19" xfId="11800"/>
    <cellStyle name="Название 2 2" xfId="1789"/>
    <cellStyle name="Название 2 2 2" xfId="11801"/>
    <cellStyle name="Название 2 2 3" xfId="11802"/>
    <cellStyle name="Название 2 2 4" xfId="11803"/>
    <cellStyle name="Название 2 20" xfId="11804"/>
    <cellStyle name="Название 2 21" xfId="11805"/>
    <cellStyle name="Название 2 22" xfId="11806"/>
    <cellStyle name="Название 2 23" xfId="11807"/>
    <cellStyle name="Название 2 24" xfId="11808"/>
    <cellStyle name="Название 2 25" xfId="11809"/>
    <cellStyle name="Название 2 26" xfId="11810"/>
    <cellStyle name="Название 2 27" xfId="11811"/>
    <cellStyle name="Название 2 28" xfId="11812"/>
    <cellStyle name="Название 2 29" xfId="11813"/>
    <cellStyle name="Название 2 3" xfId="11814"/>
    <cellStyle name="Название 2 30" xfId="11815"/>
    <cellStyle name="Название 2 31" xfId="11816"/>
    <cellStyle name="Название 2 32" xfId="11817"/>
    <cellStyle name="Название 2 33" xfId="11818"/>
    <cellStyle name="Название 2 34" xfId="11819"/>
    <cellStyle name="Название 2 35" xfId="11820"/>
    <cellStyle name="Название 2 36" xfId="11821"/>
    <cellStyle name="Название 2 37" xfId="11822"/>
    <cellStyle name="Название 2 38" xfId="11823"/>
    <cellStyle name="Название 2 39" xfId="11824"/>
    <cellStyle name="Название 2 4" xfId="11825"/>
    <cellStyle name="Название 2 40" xfId="11826"/>
    <cellStyle name="Название 2 41" xfId="11827"/>
    <cellStyle name="Название 2 42" xfId="11828"/>
    <cellStyle name="Название 2 43" xfId="11829"/>
    <cellStyle name="Название 2 44" xfId="11830"/>
    <cellStyle name="Название 2 45" xfId="11831"/>
    <cellStyle name="Название 2 46" xfId="11832"/>
    <cellStyle name="Название 2 47" xfId="11833"/>
    <cellStyle name="Название 2 48" xfId="11834"/>
    <cellStyle name="Название 2 49" xfId="11835"/>
    <cellStyle name="Название 2 5" xfId="11836"/>
    <cellStyle name="Название 2 50" xfId="11837"/>
    <cellStyle name="Название 2 51" xfId="11838"/>
    <cellStyle name="Название 2 52" xfId="11839"/>
    <cellStyle name="Название 2 53" xfId="11840"/>
    <cellStyle name="Название 2 54" xfId="11841"/>
    <cellStyle name="Название 2 55" xfId="11842"/>
    <cellStyle name="Название 2 56" xfId="11843"/>
    <cellStyle name="Название 2 57" xfId="11844"/>
    <cellStyle name="Название 2 58" xfId="11845"/>
    <cellStyle name="Название 2 59" xfId="11846"/>
    <cellStyle name="Название 2 6" xfId="11847"/>
    <cellStyle name="Название 2 60" xfId="11848"/>
    <cellStyle name="Название 2 61" xfId="11849"/>
    <cellStyle name="Название 2 62" xfId="11850"/>
    <cellStyle name="Название 2 63" xfId="11851"/>
    <cellStyle name="Название 2 64" xfId="11852"/>
    <cellStyle name="Название 2 65" xfId="11853"/>
    <cellStyle name="Название 2 66" xfId="11854"/>
    <cellStyle name="Название 2 67" xfId="11855"/>
    <cellStyle name="Название 2 68" xfId="11856"/>
    <cellStyle name="Название 2 7" xfId="11857"/>
    <cellStyle name="Название 2 8" xfId="11858"/>
    <cellStyle name="Название 2 9" xfId="11859"/>
    <cellStyle name="Название 20" xfId="11860"/>
    <cellStyle name="Название 20 2" xfId="11861"/>
    <cellStyle name="Название 20 3" xfId="11862"/>
    <cellStyle name="Название 20 4" xfId="11863"/>
    <cellStyle name="Название 21" xfId="11864"/>
    <cellStyle name="Название 21 2" xfId="11865"/>
    <cellStyle name="Название 21 3" xfId="11866"/>
    <cellStyle name="Название 21 4" xfId="11867"/>
    <cellStyle name="Название 22" xfId="11868"/>
    <cellStyle name="Название 22 2" xfId="11869"/>
    <cellStyle name="Название 22 3" xfId="11870"/>
    <cellStyle name="Название 22 4" xfId="11871"/>
    <cellStyle name="Название 23" xfId="11872"/>
    <cellStyle name="Название 24" xfId="11873"/>
    <cellStyle name="Название 25" xfId="11874"/>
    <cellStyle name="Название 26" xfId="11875"/>
    <cellStyle name="Название 27" xfId="11876"/>
    <cellStyle name="Название 28" xfId="11877"/>
    <cellStyle name="Название 29" xfId="11878"/>
    <cellStyle name="Название 3" xfId="1790"/>
    <cellStyle name="Название 3 10" xfId="11879"/>
    <cellStyle name="Название 3 11" xfId="11880"/>
    <cellStyle name="Название 3 12" xfId="11881"/>
    <cellStyle name="Название 3 13" xfId="11882"/>
    <cellStyle name="Название 3 14" xfId="11883"/>
    <cellStyle name="Название 3 15" xfId="11884"/>
    <cellStyle name="Название 3 16" xfId="11885"/>
    <cellStyle name="Название 3 17" xfId="11886"/>
    <cellStyle name="Название 3 18" xfId="11887"/>
    <cellStyle name="Название 3 19" xfId="11888"/>
    <cellStyle name="Название 3 2" xfId="1791"/>
    <cellStyle name="Название 3 2 2" xfId="11889"/>
    <cellStyle name="Название 3 2 3" xfId="11890"/>
    <cellStyle name="Название 3 2 4" xfId="11891"/>
    <cellStyle name="Название 3 20" xfId="11892"/>
    <cellStyle name="Название 3 21" xfId="11893"/>
    <cellStyle name="Название 3 22" xfId="11894"/>
    <cellStyle name="Название 3 23" xfId="11895"/>
    <cellStyle name="Название 3 24" xfId="11896"/>
    <cellStyle name="Название 3 25" xfId="11897"/>
    <cellStyle name="Название 3 26" xfId="11898"/>
    <cellStyle name="Название 3 27" xfId="11899"/>
    <cellStyle name="Название 3 28" xfId="11900"/>
    <cellStyle name="Название 3 29" xfId="11901"/>
    <cellStyle name="Название 3 3" xfId="11902"/>
    <cellStyle name="Название 3 30" xfId="11903"/>
    <cellStyle name="Название 3 31" xfId="11904"/>
    <cellStyle name="Название 3 32" xfId="11905"/>
    <cellStyle name="Название 3 33" xfId="11906"/>
    <cellStyle name="Название 3 34" xfId="11907"/>
    <cellStyle name="Название 3 35" xfId="11908"/>
    <cellStyle name="Название 3 36" xfId="11909"/>
    <cellStyle name="Название 3 37" xfId="11910"/>
    <cellStyle name="Название 3 38" xfId="11911"/>
    <cellStyle name="Название 3 39" xfId="11912"/>
    <cellStyle name="Название 3 4" xfId="11913"/>
    <cellStyle name="Название 3 40" xfId="11914"/>
    <cellStyle name="Название 3 41" xfId="11915"/>
    <cellStyle name="Название 3 42" xfId="11916"/>
    <cellStyle name="Название 3 43" xfId="11917"/>
    <cellStyle name="Название 3 44" xfId="11918"/>
    <cellStyle name="Название 3 45" xfId="11919"/>
    <cellStyle name="Название 3 46" xfId="11920"/>
    <cellStyle name="Название 3 47" xfId="11921"/>
    <cellStyle name="Название 3 48" xfId="11922"/>
    <cellStyle name="Название 3 49" xfId="11923"/>
    <cellStyle name="Название 3 5" xfId="11924"/>
    <cellStyle name="Название 3 50" xfId="11925"/>
    <cellStyle name="Название 3 51" xfId="11926"/>
    <cellStyle name="Название 3 52" xfId="11927"/>
    <cellStyle name="Название 3 53" xfId="11928"/>
    <cellStyle name="Название 3 54" xfId="11929"/>
    <cellStyle name="Название 3 55" xfId="11930"/>
    <cellStyle name="Название 3 56" xfId="11931"/>
    <cellStyle name="Название 3 57" xfId="11932"/>
    <cellStyle name="Название 3 58" xfId="11933"/>
    <cellStyle name="Название 3 59" xfId="11934"/>
    <cellStyle name="Название 3 6" xfId="11935"/>
    <cellStyle name="Название 3 60" xfId="11936"/>
    <cellStyle name="Название 3 61" xfId="11937"/>
    <cellStyle name="Название 3 62" xfId="11938"/>
    <cellStyle name="Название 3 63" xfId="11939"/>
    <cellStyle name="Название 3 64" xfId="11940"/>
    <cellStyle name="Название 3 65" xfId="11941"/>
    <cellStyle name="Название 3 66" xfId="11942"/>
    <cellStyle name="Название 3 67" xfId="11943"/>
    <cellStyle name="Название 3 68" xfId="11944"/>
    <cellStyle name="Название 3 7" xfId="11945"/>
    <cellStyle name="Название 3 8" xfId="11946"/>
    <cellStyle name="Название 3 9" xfId="11947"/>
    <cellStyle name="Название 30" xfId="11948"/>
    <cellStyle name="Название 31" xfId="11949"/>
    <cellStyle name="Название 32" xfId="11950"/>
    <cellStyle name="Название 33" xfId="11951"/>
    <cellStyle name="Название 34" xfId="11952"/>
    <cellStyle name="Название 35" xfId="11953"/>
    <cellStyle name="Название 36" xfId="11954"/>
    <cellStyle name="Название 37" xfId="11955"/>
    <cellStyle name="Название 38" xfId="11956"/>
    <cellStyle name="Название 39" xfId="11957"/>
    <cellStyle name="Название 4" xfId="1792"/>
    <cellStyle name="Название 4 10" xfId="11958"/>
    <cellStyle name="Название 4 11" xfId="11959"/>
    <cellStyle name="Название 4 12" xfId="11960"/>
    <cellStyle name="Название 4 13" xfId="11961"/>
    <cellStyle name="Название 4 14" xfId="11962"/>
    <cellStyle name="Название 4 15" xfId="11963"/>
    <cellStyle name="Название 4 2" xfId="1793"/>
    <cellStyle name="Название 4 2 2" xfId="11964"/>
    <cellStyle name="Название 4 3" xfId="11965"/>
    <cellStyle name="Название 4 4" xfId="11966"/>
    <cellStyle name="Название 4 5" xfId="11967"/>
    <cellStyle name="Название 4 6" xfId="11968"/>
    <cellStyle name="Название 4 7" xfId="11969"/>
    <cellStyle name="Название 4 8" xfId="11970"/>
    <cellStyle name="Название 4 9" xfId="11971"/>
    <cellStyle name="Название 40" xfId="11972"/>
    <cellStyle name="Название 41" xfId="11973"/>
    <cellStyle name="Название 42" xfId="11974"/>
    <cellStyle name="Название 43" xfId="11975"/>
    <cellStyle name="Название 44" xfId="11976"/>
    <cellStyle name="Название 45" xfId="11977"/>
    <cellStyle name="Название 46" xfId="11978"/>
    <cellStyle name="Название 47" xfId="11979"/>
    <cellStyle name="Название 48" xfId="11980"/>
    <cellStyle name="Название 49" xfId="11981"/>
    <cellStyle name="Название 5" xfId="1794"/>
    <cellStyle name="Название 5 10" xfId="11982"/>
    <cellStyle name="Название 5 11" xfId="11983"/>
    <cellStyle name="Название 5 12" xfId="11984"/>
    <cellStyle name="Название 5 13" xfId="11985"/>
    <cellStyle name="Название 5 14" xfId="11986"/>
    <cellStyle name="Название 5 15" xfId="11987"/>
    <cellStyle name="Название 5 2" xfId="1795"/>
    <cellStyle name="Название 5 2 2" xfId="11988"/>
    <cellStyle name="Название 5 3" xfId="11989"/>
    <cellStyle name="Название 5 4" xfId="11990"/>
    <cellStyle name="Название 5 5" xfId="11991"/>
    <cellStyle name="Название 5 6" xfId="11992"/>
    <cellStyle name="Название 5 7" xfId="11993"/>
    <cellStyle name="Название 5 8" xfId="11994"/>
    <cellStyle name="Название 5 9" xfId="11995"/>
    <cellStyle name="Название 50" xfId="11996"/>
    <cellStyle name="Название 51" xfId="11997"/>
    <cellStyle name="Название 52" xfId="11998"/>
    <cellStyle name="Название 53" xfId="11999"/>
    <cellStyle name="Название 54" xfId="12000"/>
    <cellStyle name="Название 55" xfId="12001"/>
    <cellStyle name="Название 56" xfId="12002"/>
    <cellStyle name="Название 57" xfId="12003"/>
    <cellStyle name="Название 58" xfId="12004"/>
    <cellStyle name="Название 59" xfId="12005"/>
    <cellStyle name="Название 6" xfId="1796"/>
    <cellStyle name="Название 6 10" xfId="12006"/>
    <cellStyle name="Название 6 11" xfId="12007"/>
    <cellStyle name="Название 6 12" xfId="12008"/>
    <cellStyle name="Название 6 13" xfId="12009"/>
    <cellStyle name="Название 6 14" xfId="12010"/>
    <cellStyle name="Название 6 15" xfId="12011"/>
    <cellStyle name="Название 6 2" xfId="1797"/>
    <cellStyle name="Название 6 2 2" xfId="12012"/>
    <cellStyle name="Название 6 3" xfId="12013"/>
    <cellStyle name="Название 6 4" xfId="12014"/>
    <cellStyle name="Название 6 5" xfId="12015"/>
    <cellStyle name="Название 6 6" xfId="12016"/>
    <cellStyle name="Название 6 7" xfId="12017"/>
    <cellStyle name="Название 6 8" xfId="12018"/>
    <cellStyle name="Название 6 9" xfId="12019"/>
    <cellStyle name="Название 60" xfId="12020"/>
    <cellStyle name="Название 61" xfId="12021"/>
    <cellStyle name="Название 62" xfId="12022"/>
    <cellStyle name="Название 63" xfId="12023"/>
    <cellStyle name="Название 64" xfId="12024"/>
    <cellStyle name="Название 65" xfId="12025"/>
    <cellStyle name="Название 66" xfId="12026"/>
    <cellStyle name="Название 67" xfId="12027"/>
    <cellStyle name="Название 7" xfId="1798"/>
    <cellStyle name="Название 7 10" xfId="12028"/>
    <cellStyle name="Название 7 11" xfId="12029"/>
    <cellStyle name="Название 7 12" xfId="12030"/>
    <cellStyle name="Название 7 13" xfId="12031"/>
    <cellStyle name="Название 7 14" xfId="12032"/>
    <cellStyle name="Название 7 15" xfId="12033"/>
    <cellStyle name="Название 7 2" xfId="1799"/>
    <cellStyle name="Название 7 2 2" xfId="12034"/>
    <cellStyle name="Название 7 3" xfId="12035"/>
    <cellStyle name="Название 7 4" xfId="12036"/>
    <cellStyle name="Название 7 5" xfId="12037"/>
    <cellStyle name="Название 7 6" xfId="12038"/>
    <cellStyle name="Название 7 7" xfId="12039"/>
    <cellStyle name="Название 7 8" xfId="12040"/>
    <cellStyle name="Название 7 9" xfId="12041"/>
    <cellStyle name="Название 8" xfId="1800"/>
    <cellStyle name="Название 8 10" xfId="12042"/>
    <cellStyle name="Название 8 11" xfId="12043"/>
    <cellStyle name="Название 8 12" xfId="12044"/>
    <cellStyle name="Название 8 13" xfId="12045"/>
    <cellStyle name="Название 8 14" xfId="12046"/>
    <cellStyle name="Название 8 15" xfId="12047"/>
    <cellStyle name="Название 8 2" xfId="1801"/>
    <cellStyle name="Название 8 2 2" xfId="12048"/>
    <cellStyle name="Название 8 3" xfId="12049"/>
    <cellStyle name="Название 8 4" xfId="12050"/>
    <cellStyle name="Название 8 5" xfId="12051"/>
    <cellStyle name="Название 8 6" xfId="12052"/>
    <cellStyle name="Название 8 7" xfId="12053"/>
    <cellStyle name="Название 8 8" xfId="12054"/>
    <cellStyle name="Название 8 9" xfId="12055"/>
    <cellStyle name="Название 9" xfId="1802"/>
    <cellStyle name="Название 9 10" xfId="12056"/>
    <cellStyle name="Название 9 11" xfId="12057"/>
    <cellStyle name="Название 9 12" xfId="12058"/>
    <cellStyle name="Название 9 13" xfId="12059"/>
    <cellStyle name="Название 9 14" xfId="12060"/>
    <cellStyle name="Название 9 15" xfId="12061"/>
    <cellStyle name="Название 9 2" xfId="1803"/>
    <cellStyle name="Название 9 2 2" xfId="12062"/>
    <cellStyle name="Название 9 3" xfId="12063"/>
    <cellStyle name="Название 9 4" xfId="12064"/>
    <cellStyle name="Название 9 5" xfId="12065"/>
    <cellStyle name="Название 9 6" xfId="12066"/>
    <cellStyle name="Название 9 7" xfId="12067"/>
    <cellStyle name="Название 9 8" xfId="12068"/>
    <cellStyle name="Название 9 9" xfId="12069"/>
    <cellStyle name="Название раздела" xfId="1804"/>
    <cellStyle name="Невидимый" xfId="1805"/>
    <cellStyle name="Нейтральный 10" xfId="12070"/>
    <cellStyle name="Нейтральный 10 10" xfId="12071"/>
    <cellStyle name="Нейтральный 10 11" xfId="12072"/>
    <cellStyle name="Нейтральный 10 12" xfId="12073"/>
    <cellStyle name="Нейтральный 10 13" xfId="12074"/>
    <cellStyle name="Нейтральный 10 2" xfId="12075"/>
    <cellStyle name="Нейтральный 10 3" xfId="12076"/>
    <cellStyle name="Нейтральный 10 4" xfId="12077"/>
    <cellStyle name="Нейтральный 10 5" xfId="12078"/>
    <cellStyle name="Нейтральный 10 6" xfId="12079"/>
    <cellStyle name="Нейтральный 10 7" xfId="12080"/>
    <cellStyle name="Нейтральный 10 8" xfId="12081"/>
    <cellStyle name="Нейтральный 10 9" xfId="12082"/>
    <cellStyle name="Нейтральный 11" xfId="12083"/>
    <cellStyle name="Нейтральный 11 2" xfId="12084"/>
    <cellStyle name="Нейтральный 11 3" xfId="12085"/>
    <cellStyle name="Нейтральный 11 4" xfId="12086"/>
    <cellStyle name="Нейтральный 12" xfId="12087"/>
    <cellStyle name="Нейтральный 12 2" xfId="12088"/>
    <cellStyle name="Нейтральный 12 3" xfId="12089"/>
    <cellStyle name="Нейтральный 12 4" xfId="12090"/>
    <cellStyle name="Нейтральный 13" xfId="12091"/>
    <cellStyle name="Нейтральный 13 2" xfId="12092"/>
    <cellStyle name="Нейтральный 13 3" xfId="12093"/>
    <cellStyle name="Нейтральный 13 4" xfId="12094"/>
    <cellStyle name="Нейтральный 14" xfId="12095"/>
    <cellStyle name="Нейтральный 14 2" xfId="12096"/>
    <cellStyle name="Нейтральный 14 3" xfId="12097"/>
    <cellStyle name="Нейтральный 14 4" xfId="12098"/>
    <cellStyle name="Нейтральный 15" xfId="12099"/>
    <cellStyle name="Нейтральный 15 2" xfId="12100"/>
    <cellStyle name="Нейтральный 15 3" xfId="12101"/>
    <cellStyle name="Нейтральный 15 4" xfId="12102"/>
    <cellStyle name="Нейтральный 16" xfId="12103"/>
    <cellStyle name="Нейтральный 16 2" xfId="12104"/>
    <cellStyle name="Нейтральный 16 3" xfId="12105"/>
    <cellStyle name="Нейтральный 16 4" xfId="12106"/>
    <cellStyle name="Нейтральный 17" xfId="12107"/>
    <cellStyle name="Нейтральный 17 2" xfId="12108"/>
    <cellStyle name="Нейтральный 17 3" xfId="12109"/>
    <cellStyle name="Нейтральный 17 4" xfId="12110"/>
    <cellStyle name="Нейтральный 18" xfId="12111"/>
    <cellStyle name="Нейтральный 18 2" xfId="12112"/>
    <cellStyle name="Нейтральный 18 3" xfId="12113"/>
    <cellStyle name="Нейтральный 18 4" xfId="12114"/>
    <cellStyle name="Нейтральный 19" xfId="12115"/>
    <cellStyle name="Нейтральный 19 2" xfId="12116"/>
    <cellStyle name="Нейтральный 19 3" xfId="12117"/>
    <cellStyle name="Нейтральный 19 4" xfId="12118"/>
    <cellStyle name="Нейтральный 2" xfId="1806"/>
    <cellStyle name="Нейтральный 2 10" xfId="12119"/>
    <cellStyle name="Нейтральный 2 11" xfId="12120"/>
    <cellStyle name="Нейтральный 2 12" xfId="12121"/>
    <cellStyle name="Нейтральный 2 13" xfId="12122"/>
    <cellStyle name="Нейтральный 2 14" xfId="12123"/>
    <cellStyle name="Нейтральный 2 15" xfId="12124"/>
    <cellStyle name="Нейтральный 2 16" xfId="12125"/>
    <cellStyle name="Нейтральный 2 17" xfId="12126"/>
    <cellStyle name="Нейтральный 2 18" xfId="12127"/>
    <cellStyle name="Нейтральный 2 19" xfId="12128"/>
    <cellStyle name="Нейтральный 2 2" xfId="1807"/>
    <cellStyle name="Нейтральный 2 2 2" xfId="12129"/>
    <cellStyle name="Нейтральный 2 2 3" xfId="12130"/>
    <cellStyle name="Нейтральный 2 2 4" xfId="12131"/>
    <cellStyle name="Нейтральный 2 20" xfId="12132"/>
    <cellStyle name="Нейтральный 2 21" xfId="12133"/>
    <cellStyle name="Нейтральный 2 22" xfId="12134"/>
    <cellStyle name="Нейтральный 2 23" xfId="12135"/>
    <cellStyle name="Нейтральный 2 24" xfId="12136"/>
    <cellStyle name="Нейтральный 2 25" xfId="12137"/>
    <cellStyle name="Нейтральный 2 26" xfId="12138"/>
    <cellStyle name="Нейтральный 2 27" xfId="12139"/>
    <cellStyle name="Нейтральный 2 28" xfId="12140"/>
    <cellStyle name="Нейтральный 2 29" xfId="12141"/>
    <cellStyle name="Нейтральный 2 3" xfId="12142"/>
    <cellStyle name="Нейтральный 2 30" xfId="12143"/>
    <cellStyle name="Нейтральный 2 31" xfId="12144"/>
    <cellStyle name="Нейтральный 2 32" xfId="12145"/>
    <cellStyle name="Нейтральный 2 33" xfId="12146"/>
    <cellStyle name="Нейтральный 2 34" xfId="12147"/>
    <cellStyle name="Нейтральный 2 35" xfId="12148"/>
    <cellStyle name="Нейтральный 2 36" xfId="12149"/>
    <cellStyle name="Нейтральный 2 37" xfId="12150"/>
    <cellStyle name="Нейтральный 2 38" xfId="12151"/>
    <cellStyle name="Нейтральный 2 39" xfId="12152"/>
    <cellStyle name="Нейтральный 2 4" xfId="12153"/>
    <cellStyle name="Нейтральный 2 40" xfId="12154"/>
    <cellStyle name="Нейтральный 2 41" xfId="12155"/>
    <cellStyle name="Нейтральный 2 42" xfId="12156"/>
    <cellStyle name="Нейтральный 2 43" xfId="12157"/>
    <cellStyle name="Нейтральный 2 44" xfId="12158"/>
    <cellStyle name="Нейтральный 2 45" xfId="12159"/>
    <cellStyle name="Нейтральный 2 46" xfId="12160"/>
    <cellStyle name="Нейтральный 2 47" xfId="12161"/>
    <cellStyle name="Нейтральный 2 48" xfId="12162"/>
    <cellStyle name="Нейтральный 2 49" xfId="12163"/>
    <cellStyle name="Нейтральный 2 5" xfId="12164"/>
    <cellStyle name="Нейтральный 2 50" xfId="12165"/>
    <cellStyle name="Нейтральный 2 51" xfId="12166"/>
    <cellStyle name="Нейтральный 2 52" xfId="12167"/>
    <cellStyle name="Нейтральный 2 53" xfId="12168"/>
    <cellStyle name="Нейтральный 2 54" xfId="12169"/>
    <cellStyle name="Нейтральный 2 55" xfId="12170"/>
    <cellStyle name="Нейтральный 2 56" xfId="12171"/>
    <cellStyle name="Нейтральный 2 57" xfId="12172"/>
    <cellStyle name="Нейтральный 2 58" xfId="12173"/>
    <cellStyle name="Нейтральный 2 59" xfId="12174"/>
    <cellStyle name="Нейтральный 2 6" xfId="12175"/>
    <cellStyle name="Нейтральный 2 60" xfId="12176"/>
    <cellStyle name="Нейтральный 2 61" xfId="12177"/>
    <cellStyle name="Нейтральный 2 62" xfId="12178"/>
    <cellStyle name="Нейтральный 2 63" xfId="12179"/>
    <cellStyle name="Нейтральный 2 64" xfId="12180"/>
    <cellStyle name="Нейтральный 2 65" xfId="12181"/>
    <cellStyle name="Нейтральный 2 66" xfId="12182"/>
    <cellStyle name="Нейтральный 2 67" xfId="12183"/>
    <cellStyle name="Нейтральный 2 68" xfId="12184"/>
    <cellStyle name="Нейтральный 2 7" xfId="12185"/>
    <cellStyle name="Нейтральный 2 8" xfId="12186"/>
    <cellStyle name="Нейтральный 2 9" xfId="12187"/>
    <cellStyle name="Нейтральный 20" xfId="12188"/>
    <cellStyle name="Нейтральный 20 2" xfId="12189"/>
    <cellStyle name="Нейтральный 20 3" xfId="12190"/>
    <cellStyle name="Нейтральный 20 4" xfId="12191"/>
    <cellStyle name="Нейтральный 21" xfId="12192"/>
    <cellStyle name="Нейтральный 21 2" xfId="12193"/>
    <cellStyle name="Нейтральный 21 3" xfId="12194"/>
    <cellStyle name="Нейтральный 21 4" xfId="12195"/>
    <cellStyle name="Нейтральный 22" xfId="12196"/>
    <cellStyle name="Нейтральный 22 2" xfId="12197"/>
    <cellStyle name="Нейтральный 22 3" xfId="12198"/>
    <cellStyle name="Нейтральный 22 4" xfId="12199"/>
    <cellStyle name="Нейтральный 23" xfId="12200"/>
    <cellStyle name="Нейтральный 24" xfId="12201"/>
    <cellStyle name="Нейтральный 25" xfId="12202"/>
    <cellStyle name="Нейтральный 26" xfId="12203"/>
    <cellStyle name="Нейтральный 27" xfId="12204"/>
    <cellStyle name="Нейтральный 28" xfId="12205"/>
    <cellStyle name="Нейтральный 29" xfId="12206"/>
    <cellStyle name="Нейтральный 3" xfId="1808"/>
    <cellStyle name="Нейтральный 3 10" xfId="12207"/>
    <cellStyle name="Нейтральный 3 11" xfId="12208"/>
    <cellStyle name="Нейтральный 3 12" xfId="12209"/>
    <cellStyle name="Нейтральный 3 13" xfId="12210"/>
    <cellStyle name="Нейтральный 3 14" xfId="12211"/>
    <cellStyle name="Нейтральный 3 15" xfId="12212"/>
    <cellStyle name="Нейтральный 3 16" xfId="12213"/>
    <cellStyle name="Нейтральный 3 17" xfId="12214"/>
    <cellStyle name="Нейтральный 3 18" xfId="12215"/>
    <cellStyle name="Нейтральный 3 19" xfId="12216"/>
    <cellStyle name="Нейтральный 3 2" xfId="1809"/>
    <cellStyle name="Нейтральный 3 2 2" xfId="12217"/>
    <cellStyle name="Нейтральный 3 2 3" xfId="12218"/>
    <cellStyle name="Нейтральный 3 2 4" xfId="12219"/>
    <cellStyle name="Нейтральный 3 20" xfId="12220"/>
    <cellStyle name="Нейтральный 3 21" xfId="12221"/>
    <cellStyle name="Нейтральный 3 22" xfId="12222"/>
    <cellStyle name="Нейтральный 3 23" xfId="12223"/>
    <cellStyle name="Нейтральный 3 24" xfId="12224"/>
    <cellStyle name="Нейтральный 3 25" xfId="12225"/>
    <cellStyle name="Нейтральный 3 26" xfId="12226"/>
    <cellStyle name="Нейтральный 3 27" xfId="12227"/>
    <cellStyle name="Нейтральный 3 28" xfId="12228"/>
    <cellStyle name="Нейтральный 3 29" xfId="12229"/>
    <cellStyle name="Нейтральный 3 3" xfId="12230"/>
    <cellStyle name="Нейтральный 3 30" xfId="12231"/>
    <cellStyle name="Нейтральный 3 31" xfId="12232"/>
    <cellStyle name="Нейтральный 3 32" xfId="12233"/>
    <cellStyle name="Нейтральный 3 33" xfId="12234"/>
    <cellStyle name="Нейтральный 3 34" xfId="12235"/>
    <cellStyle name="Нейтральный 3 35" xfId="12236"/>
    <cellStyle name="Нейтральный 3 36" xfId="12237"/>
    <cellStyle name="Нейтральный 3 37" xfId="12238"/>
    <cellStyle name="Нейтральный 3 38" xfId="12239"/>
    <cellStyle name="Нейтральный 3 39" xfId="12240"/>
    <cellStyle name="Нейтральный 3 4" xfId="12241"/>
    <cellStyle name="Нейтральный 3 40" xfId="12242"/>
    <cellStyle name="Нейтральный 3 41" xfId="12243"/>
    <cellStyle name="Нейтральный 3 42" xfId="12244"/>
    <cellStyle name="Нейтральный 3 43" xfId="12245"/>
    <cellStyle name="Нейтральный 3 44" xfId="12246"/>
    <cellStyle name="Нейтральный 3 45" xfId="12247"/>
    <cellStyle name="Нейтральный 3 46" xfId="12248"/>
    <cellStyle name="Нейтральный 3 47" xfId="12249"/>
    <cellStyle name="Нейтральный 3 48" xfId="12250"/>
    <cellStyle name="Нейтральный 3 49" xfId="12251"/>
    <cellStyle name="Нейтральный 3 5" xfId="12252"/>
    <cellStyle name="Нейтральный 3 50" xfId="12253"/>
    <cellStyle name="Нейтральный 3 51" xfId="12254"/>
    <cellStyle name="Нейтральный 3 52" xfId="12255"/>
    <cellStyle name="Нейтральный 3 53" xfId="12256"/>
    <cellStyle name="Нейтральный 3 54" xfId="12257"/>
    <cellStyle name="Нейтральный 3 55" xfId="12258"/>
    <cellStyle name="Нейтральный 3 56" xfId="12259"/>
    <cellStyle name="Нейтральный 3 57" xfId="12260"/>
    <cellStyle name="Нейтральный 3 58" xfId="12261"/>
    <cellStyle name="Нейтральный 3 59" xfId="12262"/>
    <cellStyle name="Нейтральный 3 6" xfId="12263"/>
    <cellStyle name="Нейтральный 3 60" xfId="12264"/>
    <cellStyle name="Нейтральный 3 61" xfId="12265"/>
    <cellStyle name="Нейтральный 3 62" xfId="12266"/>
    <cellStyle name="Нейтральный 3 63" xfId="12267"/>
    <cellStyle name="Нейтральный 3 64" xfId="12268"/>
    <cellStyle name="Нейтральный 3 65" xfId="12269"/>
    <cellStyle name="Нейтральный 3 66" xfId="12270"/>
    <cellStyle name="Нейтральный 3 67" xfId="12271"/>
    <cellStyle name="Нейтральный 3 68" xfId="12272"/>
    <cellStyle name="Нейтральный 3 7" xfId="12273"/>
    <cellStyle name="Нейтральный 3 8" xfId="12274"/>
    <cellStyle name="Нейтральный 3 9" xfId="12275"/>
    <cellStyle name="Нейтральный 30" xfId="12276"/>
    <cellStyle name="Нейтральный 31" xfId="12277"/>
    <cellStyle name="Нейтральный 32" xfId="12278"/>
    <cellStyle name="Нейтральный 33" xfId="12279"/>
    <cellStyle name="Нейтральный 34" xfId="12280"/>
    <cellStyle name="Нейтральный 35" xfId="12281"/>
    <cellStyle name="Нейтральный 36" xfId="12282"/>
    <cellStyle name="Нейтральный 37" xfId="12283"/>
    <cellStyle name="Нейтральный 38" xfId="12284"/>
    <cellStyle name="Нейтральный 39" xfId="12285"/>
    <cellStyle name="Нейтральный 4" xfId="1810"/>
    <cellStyle name="Нейтральный 4 10" xfId="12286"/>
    <cellStyle name="Нейтральный 4 11" xfId="12287"/>
    <cellStyle name="Нейтральный 4 12" xfId="12288"/>
    <cellStyle name="Нейтральный 4 13" xfId="12289"/>
    <cellStyle name="Нейтральный 4 14" xfId="12290"/>
    <cellStyle name="Нейтральный 4 15" xfId="12291"/>
    <cellStyle name="Нейтральный 4 2" xfId="1811"/>
    <cellStyle name="Нейтральный 4 2 2" xfId="12292"/>
    <cellStyle name="Нейтральный 4 3" xfId="12293"/>
    <cellStyle name="Нейтральный 4 4" xfId="12294"/>
    <cellStyle name="Нейтральный 4 5" xfId="12295"/>
    <cellStyle name="Нейтральный 4 6" xfId="12296"/>
    <cellStyle name="Нейтральный 4 7" xfId="12297"/>
    <cellStyle name="Нейтральный 4 8" xfId="12298"/>
    <cellStyle name="Нейтральный 4 9" xfId="12299"/>
    <cellStyle name="Нейтральный 40" xfId="12300"/>
    <cellStyle name="Нейтральный 41" xfId="12301"/>
    <cellStyle name="Нейтральный 42" xfId="12302"/>
    <cellStyle name="Нейтральный 43" xfId="12303"/>
    <cellStyle name="Нейтральный 44" xfId="12304"/>
    <cellStyle name="Нейтральный 45" xfId="12305"/>
    <cellStyle name="Нейтральный 46" xfId="12306"/>
    <cellStyle name="Нейтральный 47" xfId="12307"/>
    <cellStyle name="Нейтральный 48" xfId="12308"/>
    <cellStyle name="Нейтральный 49" xfId="12309"/>
    <cellStyle name="Нейтральный 5" xfId="1812"/>
    <cellStyle name="Нейтральный 5 10" xfId="12310"/>
    <cellStyle name="Нейтральный 5 11" xfId="12311"/>
    <cellStyle name="Нейтральный 5 12" xfId="12312"/>
    <cellStyle name="Нейтральный 5 13" xfId="12313"/>
    <cellStyle name="Нейтральный 5 14" xfId="12314"/>
    <cellStyle name="Нейтральный 5 15" xfId="12315"/>
    <cellStyle name="Нейтральный 5 2" xfId="1813"/>
    <cellStyle name="Нейтральный 5 2 2" xfId="12316"/>
    <cellStyle name="Нейтральный 5 3" xfId="12317"/>
    <cellStyle name="Нейтральный 5 4" xfId="12318"/>
    <cellStyle name="Нейтральный 5 5" xfId="12319"/>
    <cellStyle name="Нейтральный 5 6" xfId="12320"/>
    <cellStyle name="Нейтральный 5 7" xfId="12321"/>
    <cellStyle name="Нейтральный 5 8" xfId="12322"/>
    <cellStyle name="Нейтральный 5 9" xfId="12323"/>
    <cellStyle name="Нейтральный 50" xfId="12324"/>
    <cellStyle name="Нейтральный 51" xfId="12325"/>
    <cellStyle name="Нейтральный 52" xfId="12326"/>
    <cellStyle name="Нейтральный 53" xfId="12327"/>
    <cellStyle name="Нейтральный 54" xfId="12328"/>
    <cellStyle name="Нейтральный 55" xfId="12329"/>
    <cellStyle name="Нейтральный 56" xfId="12330"/>
    <cellStyle name="Нейтральный 57" xfId="12331"/>
    <cellStyle name="Нейтральный 58" xfId="12332"/>
    <cellStyle name="Нейтральный 59" xfId="12333"/>
    <cellStyle name="Нейтральный 6" xfId="1814"/>
    <cellStyle name="Нейтральный 6 10" xfId="12334"/>
    <cellStyle name="Нейтральный 6 11" xfId="12335"/>
    <cellStyle name="Нейтральный 6 12" xfId="12336"/>
    <cellStyle name="Нейтральный 6 13" xfId="12337"/>
    <cellStyle name="Нейтральный 6 14" xfId="12338"/>
    <cellStyle name="Нейтральный 6 15" xfId="12339"/>
    <cellStyle name="Нейтральный 6 2" xfId="1815"/>
    <cellStyle name="Нейтральный 6 2 2" xfId="12340"/>
    <cellStyle name="Нейтральный 6 3" xfId="12341"/>
    <cellStyle name="Нейтральный 6 4" xfId="12342"/>
    <cellStyle name="Нейтральный 6 5" xfId="12343"/>
    <cellStyle name="Нейтральный 6 6" xfId="12344"/>
    <cellStyle name="Нейтральный 6 7" xfId="12345"/>
    <cellStyle name="Нейтральный 6 8" xfId="12346"/>
    <cellStyle name="Нейтральный 6 9" xfId="12347"/>
    <cellStyle name="Нейтральный 60" xfId="12348"/>
    <cellStyle name="Нейтральный 61" xfId="12349"/>
    <cellStyle name="Нейтральный 62" xfId="12350"/>
    <cellStyle name="Нейтральный 63" xfId="12351"/>
    <cellStyle name="Нейтральный 64" xfId="12352"/>
    <cellStyle name="Нейтральный 65" xfId="12353"/>
    <cellStyle name="Нейтральный 66" xfId="12354"/>
    <cellStyle name="Нейтральный 67" xfId="12355"/>
    <cellStyle name="Нейтральный 7" xfId="1816"/>
    <cellStyle name="Нейтральный 7 10" xfId="12356"/>
    <cellStyle name="Нейтральный 7 11" xfId="12357"/>
    <cellStyle name="Нейтральный 7 12" xfId="12358"/>
    <cellStyle name="Нейтральный 7 13" xfId="12359"/>
    <cellStyle name="Нейтральный 7 14" xfId="12360"/>
    <cellStyle name="Нейтральный 7 15" xfId="12361"/>
    <cellStyle name="Нейтральный 7 2" xfId="1817"/>
    <cellStyle name="Нейтральный 7 2 2" xfId="12362"/>
    <cellStyle name="Нейтральный 7 3" xfId="12363"/>
    <cellStyle name="Нейтральный 7 4" xfId="12364"/>
    <cellStyle name="Нейтральный 7 5" xfId="12365"/>
    <cellStyle name="Нейтральный 7 6" xfId="12366"/>
    <cellStyle name="Нейтральный 7 7" xfId="12367"/>
    <cellStyle name="Нейтральный 7 8" xfId="12368"/>
    <cellStyle name="Нейтральный 7 9" xfId="12369"/>
    <cellStyle name="Нейтральный 8" xfId="1818"/>
    <cellStyle name="Нейтральный 8 10" xfId="12370"/>
    <cellStyle name="Нейтральный 8 11" xfId="12371"/>
    <cellStyle name="Нейтральный 8 12" xfId="12372"/>
    <cellStyle name="Нейтральный 8 13" xfId="12373"/>
    <cellStyle name="Нейтральный 8 14" xfId="12374"/>
    <cellStyle name="Нейтральный 8 15" xfId="12375"/>
    <cellStyle name="Нейтральный 8 2" xfId="1819"/>
    <cellStyle name="Нейтральный 8 2 2" xfId="12376"/>
    <cellStyle name="Нейтральный 8 3" xfId="12377"/>
    <cellStyle name="Нейтральный 8 4" xfId="12378"/>
    <cellStyle name="Нейтральный 8 5" xfId="12379"/>
    <cellStyle name="Нейтральный 8 6" xfId="12380"/>
    <cellStyle name="Нейтральный 8 7" xfId="12381"/>
    <cellStyle name="Нейтральный 8 8" xfId="12382"/>
    <cellStyle name="Нейтральный 8 9" xfId="12383"/>
    <cellStyle name="Нейтральный 9" xfId="1820"/>
    <cellStyle name="Нейтральный 9 10" xfId="12384"/>
    <cellStyle name="Нейтральный 9 11" xfId="12385"/>
    <cellStyle name="Нейтральный 9 12" xfId="12386"/>
    <cellStyle name="Нейтральный 9 13" xfId="12387"/>
    <cellStyle name="Нейтральный 9 14" xfId="12388"/>
    <cellStyle name="Нейтральный 9 15" xfId="12389"/>
    <cellStyle name="Нейтральный 9 2" xfId="1821"/>
    <cellStyle name="Нейтральный 9 2 2" xfId="12390"/>
    <cellStyle name="Нейтральный 9 3" xfId="12391"/>
    <cellStyle name="Нейтральный 9 4" xfId="12392"/>
    <cellStyle name="Нейтральный 9 5" xfId="12393"/>
    <cellStyle name="Нейтральный 9 6" xfId="12394"/>
    <cellStyle name="Нейтральный 9 7" xfId="12395"/>
    <cellStyle name="Нейтральный 9 8" xfId="12396"/>
    <cellStyle name="Нейтральный 9 9" xfId="12397"/>
    <cellStyle name="Низ1" xfId="1822"/>
    <cellStyle name="Низ2" xfId="1823"/>
    <cellStyle name="новый" xfId="1824"/>
    <cellStyle name="Обычный" xfId="0" builtinId="0"/>
    <cellStyle name="Обычный 10" xfId="1825"/>
    <cellStyle name="Обычный 10 2" xfId="1826"/>
    <cellStyle name="Обычный 10 2 2" xfId="12398"/>
    <cellStyle name="Обычный 10 2 2 2" xfId="12399"/>
    <cellStyle name="Обычный 10 3" xfId="1827"/>
    <cellStyle name="Обычный 10 3 2" xfId="12400"/>
    <cellStyle name="Обычный 10 4" xfId="12401"/>
    <cellStyle name="Обычный 10_Расчет эл_эн СП Росэнерго 2012-2014" xfId="1828"/>
    <cellStyle name="Обычный 11" xfId="1829"/>
    <cellStyle name="Обычный 11 2" xfId="1830"/>
    <cellStyle name="Обычный 11 2 2" xfId="12402"/>
    <cellStyle name="Обычный 11 2 2 2" xfId="12403"/>
    <cellStyle name="Обычный 11 3" xfId="1831"/>
    <cellStyle name="Обычный 11 3 2" xfId="12404"/>
    <cellStyle name="Обычный 11 4" xfId="1832"/>
    <cellStyle name="Обычный 11 4 2" xfId="1833"/>
    <cellStyle name="Обычный 11 4 2 2" xfId="1834"/>
    <cellStyle name="Обычный 11 4 2 2 2" xfId="1835"/>
    <cellStyle name="Обычный 11 4 2 3" xfId="1836"/>
    <cellStyle name="Обычный 11 4 2 4" xfId="1837"/>
    <cellStyle name="Обычный 11 4 2 5" xfId="1838"/>
    <cellStyle name="Обычный 11 4 2 6" xfId="1839"/>
    <cellStyle name="Обычный 11 4 2 6 2" xfId="1840"/>
    <cellStyle name="Обычный 11 4 2 6 3" xfId="1841"/>
    <cellStyle name="Обычный 11 4 2 6 4" xfId="1842"/>
    <cellStyle name="Обычный 11 4 2 6 5" xfId="1843"/>
    <cellStyle name="Обычный 11 4 2 6 6" xfId="1844"/>
    <cellStyle name="Обычный 11 4 2 6 7" xfId="1845"/>
    <cellStyle name="Обычный 11 4 2 6 8" xfId="1846"/>
    <cellStyle name="Обычный 11 4 2 7" xfId="1847"/>
    <cellStyle name="Обычный 11 4 2 8" xfId="1848"/>
    <cellStyle name="Обычный 11 4 2 9" xfId="1849"/>
    <cellStyle name="Обычный 11 4 2_ПРЭС корр 2011 формат 08 12 10 Маша" xfId="1850"/>
    <cellStyle name="Обычный 11 4 3" xfId="1851"/>
    <cellStyle name="Обычный 11 4_ПРЭС корр 2011 формат 08 12 10 Маша" xfId="1852"/>
    <cellStyle name="Обычный 11 5" xfId="1853"/>
    <cellStyle name="Обычный 11_46EE.2011(v1.2)" xfId="12405"/>
    <cellStyle name="Обычный 118" xfId="1854"/>
    <cellStyle name="Обычный 12" xfId="1855"/>
    <cellStyle name="Обычный 12 2" xfId="1856"/>
    <cellStyle name="Обычный 12 2 2" xfId="1857"/>
    <cellStyle name="Обычный 12 2 2 2" xfId="12406"/>
    <cellStyle name="Обычный 12 3" xfId="12407"/>
    <cellStyle name="Обычный 12 3 2" xfId="12408"/>
    <cellStyle name="Обычный 13" xfId="1858"/>
    <cellStyle name="Обычный 13 2" xfId="27"/>
    <cellStyle name="Обычный 13 2 2" xfId="12409"/>
    <cellStyle name="Обычный 13 2 2 2" xfId="12410"/>
    <cellStyle name="Обычный 13 2 3" xfId="12411"/>
    <cellStyle name="Обычный 13 3" xfId="12412"/>
    <cellStyle name="Обычный 13 3 2" xfId="12413"/>
    <cellStyle name="Обычный 14" xfId="1859"/>
    <cellStyle name="Обычный 14 2" xfId="1860"/>
    <cellStyle name="Обычный 14 2 2" xfId="12414"/>
    <cellStyle name="Обычный 14 2 2 2" xfId="12415"/>
    <cellStyle name="Обычный 14 2 3" xfId="12416"/>
    <cellStyle name="Обычный 14 3" xfId="1861"/>
    <cellStyle name="Обычный 14 3 2" xfId="12417"/>
    <cellStyle name="Обычный 14 4" xfId="1862"/>
    <cellStyle name="Обычный 14 4 2" xfId="12418"/>
    <cellStyle name="Обычный 14_ПРЭС корр 2011 формат 08 12 10 Маша" xfId="1863"/>
    <cellStyle name="Обычный 15" xfId="1864"/>
    <cellStyle name="Обычный 15 2" xfId="1865"/>
    <cellStyle name="Обычный 15 2 2" xfId="12419"/>
    <cellStyle name="Обычный 15 3" xfId="1866"/>
    <cellStyle name="Обычный 16" xfId="1867"/>
    <cellStyle name="Обычный 16 2" xfId="1868"/>
    <cellStyle name="Обычный 164" xfId="1869"/>
    <cellStyle name="Обычный 17" xfId="1870"/>
    <cellStyle name="Обычный 18" xfId="1871"/>
    <cellStyle name="Обычный 19" xfId="1872"/>
    <cellStyle name="Обычный 2" xfId="2"/>
    <cellStyle name="Обычный 2 10" xfId="1873"/>
    <cellStyle name="Обычный 2 11" xfId="28"/>
    <cellStyle name="Обычный 2 12" xfId="1874"/>
    <cellStyle name="Обычный 2 13" xfId="1875"/>
    <cellStyle name="Обычный 2 14" xfId="1876"/>
    <cellStyle name="Обычный 2 15" xfId="1877"/>
    <cellStyle name="Обычный 2 16" xfId="1878"/>
    <cellStyle name="Обычный 2 17" xfId="1879"/>
    <cellStyle name="Обычный 2 18" xfId="12420"/>
    <cellStyle name="Обычный 2 19" xfId="12421"/>
    <cellStyle name="Обычный 2 2" xfId="1880"/>
    <cellStyle name="Обычный 2 2 10" xfId="12422"/>
    <cellStyle name="Обычный 2 2 11" xfId="12423"/>
    <cellStyle name="Обычный 2 2 12" xfId="12424"/>
    <cellStyle name="Обычный 2 2 13" xfId="12425"/>
    <cellStyle name="Обычный 2 2 14" xfId="12426"/>
    <cellStyle name="Обычный 2 2 15" xfId="12427"/>
    <cellStyle name="Обычный 2 2 16" xfId="12428"/>
    <cellStyle name="Обычный 2 2 17" xfId="12429"/>
    <cellStyle name="Обычный 2 2 18" xfId="12430"/>
    <cellStyle name="Обычный 2 2 19" xfId="1881"/>
    <cellStyle name="Обычный 2 2 2" xfId="1882"/>
    <cellStyle name="Обычный 2 2 2 10" xfId="12431"/>
    <cellStyle name="Обычный 2 2 2 11" xfId="12432"/>
    <cellStyle name="Обычный 2 2 2 12" xfId="12433"/>
    <cellStyle name="Обычный 2 2 2 13" xfId="12434"/>
    <cellStyle name="Обычный 2 2 2 14" xfId="12435"/>
    <cellStyle name="Обычный 2 2 2 15" xfId="12436"/>
    <cellStyle name="Обычный 2 2 2 16" xfId="12437"/>
    <cellStyle name="Обычный 2 2 2 17" xfId="12438"/>
    <cellStyle name="Обычный 2 2 2 18" xfId="12439"/>
    <cellStyle name="Обычный 2 2 2 19" xfId="12440"/>
    <cellStyle name="Обычный 2 2 2 2" xfId="1883"/>
    <cellStyle name="Обычный 2 2 2 2 10" xfId="12441"/>
    <cellStyle name="Обычный 2 2 2 2 11" xfId="12442"/>
    <cellStyle name="Обычный 2 2 2 2 12" xfId="12443"/>
    <cellStyle name="Обычный 2 2 2 2 13" xfId="12444"/>
    <cellStyle name="Обычный 2 2 2 2 14" xfId="12445"/>
    <cellStyle name="Обычный 2 2 2 2 15" xfId="12446"/>
    <cellStyle name="Обычный 2 2 2 2 16" xfId="12447"/>
    <cellStyle name="Обычный 2 2 2 2 17" xfId="12448"/>
    <cellStyle name="Обычный 2 2 2 2 18" xfId="12449"/>
    <cellStyle name="Обычный 2 2 2 2 19" xfId="12450"/>
    <cellStyle name="Обычный 2 2 2 2 2" xfId="12451"/>
    <cellStyle name="Обычный 2 2 2 2 2 10" xfId="12452"/>
    <cellStyle name="Обычный 2 2 2 2 2 11" xfId="12453"/>
    <cellStyle name="Обычный 2 2 2 2 2 12" xfId="12454"/>
    <cellStyle name="Обычный 2 2 2 2 2 13" xfId="12455"/>
    <cellStyle name="Обычный 2 2 2 2 2 14" xfId="12456"/>
    <cellStyle name="Обычный 2 2 2 2 2 15" xfId="12457"/>
    <cellStyle name="Обычный 2 2 2 2 2 16" xfId="12458"/>
    <cellStyle name="Обычный 2 2 2 2 2 17" xfId="12459"/>
    <cellStyle name="Обычный 2 2 2 2 2 18" xfId="12460"/>
    <cellStyle name="Обычный 2 2 2 2 2 19" xfId="12461"/>
    <cellStyle name="Обычный 2 2 2 2 2 2" xfId="12462"/>
    <cellStyle name="Обычный 2 2 2 2 2 2 10" xfId="12463"/>
    <cellStyle name="Обычный 2 2 2 2 2 2 11" xfId="12464"/>
    <cellStyle name="Обычный 2 2 2 2 2 2 12" xfId="12465"/>
    <cellStyle name="Обычный 2 2 2 2 2 2 13" xfId="12466"/>
    <cellStyle name="Обычный 2 2 2 2 2 2 14" xfId="12467"/>
    <cellStyle name="Обычный 2 2 2 2 2 2 15" xfId="12468"/>
    <cellStyle name="Обычный 2 2 2 2 2 2 16" xfId="12469"/>
    <cellStyle name="Обычный 2 2 2 2 2 2 17" xfId="12470"/>
    <cellStyle name="Обычный 2 2 2 2 2 2 18" xfId="12471"/>
    <cellStyle name="Обычный 2 2 2 2 2 2 19" xfId="12472"/>
    <cellStyle name="Обычный 2 2 2 2 2 2 2" xfId="12473"/>
    <cellStyle name="Обычный 2 2 2 2 2 2 2 10" xfId="12474"/>
    <cellStyle name="Обычный 2 2 2 2 2 2 2 11" xfId="12475"/>
    <cellStyle name="Обычный 2 2 2 2 2 2 2 12" xfId="12476"/>
    <cellStyle name="Обычный 2 2 2 2 2 2 2 13" xfId="12477"/>
    <cellStyle name="Обычный 2 2 2 2 2 2 2 14" xfId="12478"/>
    <cellStyle name="Обычный 2 2 2 2 2 2 2 15" xfId="12479"/>
    <cellStyle name="Обычный 2 2 2 2 2 2 2 16" xfId="12480"/>
    <cellStyle name="Обычный 2 2 2 2 2 2 2 17" xfId="12481"/>
    <cellStyle name="Обычный 2 2 2 2 2 2 2 18" xfId="12482"/>
    <cellStyle name="Обычный 2 2 2 2 2 2 2 19" xfId="12483"/>
    <cellStyle name="Обычный 2 2 2 2 2 2 2 2" xfId="12484"/>
    <cellStyle name="Обычный 2 2 2 2 2 2 2 2 10" xfId="12485"/>
    <cellStyle name="Обычный 2 2 2 2 2 2 2 2 11" xfId="12486"/>
    <cellStyle name="Обычный 2 2 2 2 2 2 2 2 12" xfId="12487"/>
    <cellStyle name="Обычный 2 2 2 2 2 2 2 2 13" xfId="12488"/>
    <cellStyle name="Обычный 2 2 2 2 2 2 2 2 14" xfId="12489"/>
    <cellStyle name="Обычный 2 2 2 2 2 2 2 2 15" xfId="12490"/>
    <cellStyle name="Обычный 2 2 2 2 2 2 2 2 16" xfId="12491"/>
    <cellStyle name="Обычный 2 2 2 2 2 2 2 2 17" xfId="12492"/>
    <cellStyle name="Обычный 2 2 2 2 2 2 2 2 18" xfId="12493"/>
    <cellStyle name="Обычный 2 2 2 2 2 2 2 2 19" xfId="12494"/>
    <cellStyle name="Обычный 2 2 2 2 2 2 2 2 2" xfId="12495"/>
    <cellStyle name="Обычный 2 2 2 2 2 2 2 2 2 10" xfId="12496"/>
    <cellStyle name="Обычный 2 2 2 2 2 2 2 2 2 11" xfId="12497"/>
    <cellStyle name="Обычный 2 2 2 2 2 2 2 2 2 12" xfId="12498"/>
    <cellStyle name="Обычный 2 2 2 2 2 2 2 2 2 13" xfId="12499"/>
    <cellStyle name="Обычный 2 2 2 2 2 2 2 2 2 14" xfId="12500"/>
    <cellStyle name="Обычный 2 2 2 2 2 2 2 2 2 15" xfId="12501"/>
    <cellStyle name="Обычный 2 2 2 2 2 2 2 2 2 16" xfId="12502"/>
    <cellStyle name="Обычный 2 2 2 2 2 2 2 2 2 17" xfId="12503"/>
    <cellStyle name="Обычный 2 2 2 2 2 2 2 2 2 18" xfId="12504"/>
    <cellStyle name="Обычный 2 2 2 2 2 2 2 2 2 19" xfId="12505"/>
    <cellStyle name="Обычный 2 2 2 2 2 2 2 2 2 2" xfId="12506"/>
    <cellStyle name="Обычный 2 2 2 2 2 2 2 2 2 2 10" xfId="12507"/>
    <cellStyle name="Обычный 2 2 2 2 2 2 2 2 2 2 11" xfId="12508"/>
    <cellStyle name="Обычный 2 2 2 2 2 2 2 2 2 2 12" xfId="12509"/>
    <cellStyle name="Обычный 2 2 2 2 2 2 2 2 2 2 13" xfId="12510"/>
    <cellStyle name="Обычный 2 2 2 2 2 2 2 2 2 2 14" xfId="12511"/>
    <cellStyle name="Обычный 2 2 2 2 2 2 2 2 2 2 2" xfId="12512"/>
    <cellStyle name="Обычный 2 2 2 2 2 2 2 2 2 2 2 10" xfId="12513"/>
    <cellStyle name="Обычный 2 2 2 2 2 2 2 2 2 2 2 11" xfId="12514"/>
    <cellStyle name="Обычный 2 2 2 2 2 2 2 2 2 2 2 12" xfId="12515"/>
    <cellStyle name="Обычный 2 2 2 2 2 2 2 2 2 2 2 13" xfId="12516"/>
    <cellStyle name="Обычный 2 2 2 2 2 2 2 2 2 2 2 2" xfId="12517"/>
    <cellStyle name="Обычный 2 2 2 2 2 2 2 2 2 2 2 2 10" xfId="12518"/>
    <cellStyle name="Обычный 2 2 2 2 2 2 2 2 2 2 2 2 11" xfId="12519"/>
    <cellStyle name="Обычный 2 2 2 2 2 2 2 2 2 2 2 2 12" xfId="12520"/>
    <cellStyle name="Обычный 2 2 2 2 2 2 2 2 2 2 2 2 13" xfId="12521"/>
    <cellStyle name="Обычный 2 2 2 2 2 2 2 2 2 2 2 2 2" xfId="12522"/>
    <cellStyle name="Обычный 2 2 2 2 2 2 2 2 2 2 2 2 2 2" xfId="12523"/>
    <cellStyle name="Обычный 2 2 2 2 2 2 2 2 2 2 2 2 2 2 2" xfId="12524"/>
    <cellStyle name="Обычный 2 2 2 2 2 2 2 2 2 2 2 2 2 2 3" xfId="12525"/>
    <cellStyle name="Обычный 2 2 2 2 2 2 2 2 2 2 2 2 2 2 4" xfId="12526"/>
    <cellStyle name="Обычный 2 2 2 2 2 2 2 2 2 2 2 2 2 3" xfId="12527"/>
    <cellStyle name="Обычный 2 2 2 2 2 2 2 2 2 2 2 2 2 4" xfId="12528"/>
    <cellStyle name="Обычный 2 2 2 2 2 2 2 2 2 2 2 2 3" xfId="12529"/>
    <cellStyle name="Обычный 2 2 2 2 2 2 2 2 2 2 2 2 4" xfId="12530"/>
    <cellStyle name="Обычный 2 2 2 2 2 2 2 2 2 2 2 2 5" xfId="12531"/>
    <cellStyle name="Обычный 2 2 2 2 2 2 2 2 2 2 2 2 6" xfId="12532"/>
    <cellStyle name="Обычный 2 2 2 2 2 2 2 2 2 2 2 2 7" xfId="12533"/>
    <cellStyle name="Обычный 2 2 2 2 2 2 2 2 2 2 2 2 8" xfId="12534"/>
    <cellStyle name="Обычный 2 2 2 2 2 2 2 2 2 2 2 2 9" xfId="12535"/>
    <cellStyle name="Обычный 2 2 2 2 2 2 2 2 2 2 2 3" xfId="12536"/>
    <cellStyle name="Обычный 2 2 2 2 2 2 2 2 2 2 2 3 2" xfId="12537"/>
    <cellStyle name="Обычный 2 2 2 2 2 2 2 2 2 2 2 3 2 2" xfId="12538"/>
    <cellStyle name="Обычный 2 2 2 2 2 2 2 2 2 2 2 3 2 3" xfId="12539"/>
    <cellStyle name="Обычный 2 2 2 2 2 2 2 2 2 2 2 3 2 4" xfId="12540"/>
    <cellStyle name="Обычный 2 2 2 2 2 2 2 2 2 2 2 3 3" xfId="12541"/>
    <cellStyle name="Обычный 2 2 2 2 2 2 2 2 2 2 2 3 4" xfId="12542"/>
    <cellStyle name="Обычный 2 2 2 2 2 2 2 2 2 2 2 4" xfId="12543"/>
    <cellStyle name="Обычный 2 2 2 2 2 2 2 2 2 2 2 5" xfId="12544"/>
    <cellStyle name="Обычный 2 2 2 2 2 2 2 2 2 2 2 6" xfId="12545"/>
    <cellStyle name="Обычный 2 2 2 2 2 2 2 2 2 2 2 7" xfId="12546"/>
    <cellStyle name="Обычный 2 2 2 2 2 2 2 2 2 2 2 8" xfId="12547"/>
    <cellStyle name="Обычный 2 2 2 2 2 2 2 2 2 2 2 9" xfId="12548"/>
    <cellStyle name="Обычный 2 2 2 2 2 2 2 2 2 2 3" xfId="12549"/>
    <cellStyle name="Обычный 2 2 2 2 2 2 2 2 2 2 3 2" xfId="12550"/>
    <cellStyle name="Обычный 2 2 2 2 2 2 2 2 2 2 3 2 2" xfId="12551"/>
    <cellStyle name="Обычный 2 2 2 2 2 2 2 2 2 2 3 2 3" xfId="12552"/>
    <cellStyle name="Обычный 2 2 2 2 2 2 2 2 2 2 3 2 4" xfId="12553"/>
    <cellStyle name="Обычный 2 2 2 2 2 2 2 2 2 2 3 3" xfId="12554"/>
    <cellStyle name="Обычный 2 2 2 2 2 2 2 2 2 2 3 4" xfId="12555"/>
    <cellStyle name="Обычный 2 2 2 2 2 2 2 2 2 2 4" xfId="12556"/>
    <cellStyle name="Обычный 2 2 2 2 2 2 2 2 2 2 5" xfId="12557"/>
    <cellStyle name="Обычный 2 2 2 2 2 2 2 2 2 2 6" xfId="12558"/>
    <cellStyle name="Обычный 2 2 2 2 2 2 2 2 2 2 7" xfId="12559"/>
    <cellStyle name="Обычный 2 2 2 2 2 2 2 2 2 2 8" xfId="12560"/>
    <cellStyle name="Обычный 2 2 2 2 2 2 2 2 2 2 9" xfId="12561"/>
    <cellStyle name="Обычный 2 2 2 2 2 2 2 2 2 20" xfId="12562"/>
    <cellStyle name="Обычный 2 2 2 2 2 2 2 2 2 21" xfId="12563"/>
    <cellStyle name="Обычный 2 2 2 2 2 2 2 2 2 22" xfId="12564"/>
    <cellStyle name="Обычный 2 2 2 2 2 2 2 2 2 23" xfId="12565"/>
    <cellStyle name="Обычный 2 2 2 2 2 2 2 2 2 24" xfId="12566"/>
    <cellStyle name="Обычный 2 2 2 2 2 2 2 2 2 25" xfId="12567"/>
    <cellStyle name="Обычный 2 2 2 2 2 2 2 2 2 26" xfId="12568"/>
    <cellStyle name="Обычный 2 2 2 2 2 2 2 2 2 27" xfId="12569"/>
    <cellStyle name="Обычный 2 2 2 2 2 2 2 2 2 28" xfId="12570"/>
    <cellStyle name="Обычный 2 2 2 2 2 2 2 2 2 29" xfId="12571"/>
    <cellStyle name="Обычный 2 2 2 2 2 2 2 2 2 3" xfId="12572"/>
    <cellStyle name="Обычный 2 2 2 2 2 2 2 2 2 3 10" xfId="12573"/>
    <cellStyle name="Обычный 2 2 2 2 2 2 2 2 2 3 11" xfId="12574"/>
    <cellStyle name="Обычный 2 2 2 2 2 2 2 2 2 3 12" xfId="12575"/>
    <cellStyle name="Обычный 2 2 2 2 2 2 2 2 2 3 13" xfId="12576"/>
    <cellStyle name="Обычный 2 2 2 2 2 2 2 2 2 3 2" xfId="12577"/>
    <cellStyle name="Обычный 2 2 2 2 2 2 2 2 2 3 2 2" xfId="12578"/>
    <cellStyle name="Обычный 2 2 2 2 2 2 2 2 2 3 2 2 2" xfId="12579"/>
    <cellStyle name="Обычный 2 2 2 2 2 2 2 2 2 3 2 2 3" xfId="12580"/>
    <cellStyle name="Обычный 2 2 2 2 2 2 2 2 2 3 2 2 4" xfId="12581"/>
    <cellStyle name="Обычный 2 2 2 2 2 2 2 2 2 3 2 3" xfId="12582"/>
    <cellStyle name="Обычный 2 2 2 2 2 2 2 2 2 3 2 4" xfId="12583"/>
    <cellStyle name="Обычный 2 2 2 2 2 2 2 2 2 3 3" xfId="12584"/>
    <cellStyle name="Обычный 2 2 2 2 2 2 2 2 2 3 4" xfId="12585"/>
    <cellStyle name="Обычный 2 2 2 2 2 2 2 2 2 3 5" xfId="12586"/>
    <cellStyle name="Обычный 2 2 2 2 2 2 2 2 2 3 6" xfId="12587"/>
    <cellStyle name="Обычный 2 2 2 2 2 2 2 2 2 3 7" xfId="12588"/>
    <cellStyle name="Обычный 2 2 2 2 2 2 2 2 2 3 8" xfId="12589"/>
    <cellStyle name="Обычный 2 2 2 2 2 2 2 2 2 3 9" xfId="12590"/>
    <cellStyle name="Обычный 2 2 2 2 2 2 2 2 2 30" xfId="12591"/>
    <cellStyle name="Обычный 2 2 2 2 2 2 2 2 2 31" xfId="12592"/>
    <cellStyle name="Обычный 2 2 2 2 2 2 2 2 2 32" xfId="12593"/>
    <cellStyle name="Обычный 2 2 2 2 2 2 2 2 2 33" xfId="12594"/>
    <cellStyle name="Обычный 2 2 2 2 2 2 2 2 2 34" xfId="12595"/>
    <cellStyle name="Обычный 2 2 2 2 2 2 2 2 2 35" xfId="12596"/>
    <cellStyle name="Обычный 2 2 2 2 2 2 2 2 2 36" xfId="12597"/>
    <cellStyle name="Обычный 2 2 2 2 2 2 2 2 2 37" xfId="12598"/>
    <cellStyle name="Обычный 2 2 2 2 2 2 2 2 2 38" xfId="12599"/>
    <cellStyle name="Обычный 2 2 2 2 2 2 2 2 2 39" xfId="12600"/>
    <cellStyle name="Обычный 2 2 2 2 2 2 2 2 2 4" xfId="12601"/>
    <cellStyle name="Обычный 2 2 2 2 2 2 2 2 2 4 2" xfId="12602"/>
    <cellStyle name="Обычный 2 2 2 2 2 2 2 2 2 4 2 2" xfId="12603"/>
    <cellStyle name="Обычный 2 2 2 2 2 2 2 2 2 4 2 3" xfId="12604"/>
    <cellStyle name="Обычный 2 2 2 2 2 2 2 2 2 4 2 4" xfId="12605"/>
    <cellStyle name="Обычный 2 2 2 2 2 2 2 2 2 4 3" xfId="12606"/>
    <cellStyle name="Обычный 2 2 2 2 2 2 2 2 2 4 4" xfId="12607"/>
    <cellStyle name="Обычный 2 2 2 2 2 2 2 2 2 40" xfId="12608"/>
    <cellStyle name="Обычный 2 2 2 2 2 2 2 2 2 41" xfId="12609"/>
    <cellStyle name="Обычный 2 2 2 2 2 2 2 2 2 42" xfId="12610"/>
    <cellStyle name="Обычный 2 2 2 2 2 2 2 2 2 43" xfId="12611"/>
    <cellStyle name="Обычный 2 2 2 2 2 2 2 2 2 44" xfId="12612"/>
    <cellStyle name="Обычный 2 2 2 2 2 2 2 2 2 45" xfId="12613"/>
    <cellStyle name="Обычный 2 2 2 2 2 2 2 2 2 46" xfId="12614"/>
    <cellStyle name="Обычный 2 2 2 2 2 2 2 2 2 47" xfId="12615"/>
    <cellStyle name="Обычный 2 2 2 2 2 2 2 2 2 48" xfId="12616"/>
    <cellStyle name="Обычный 2 2 2 2 2 2 2 2 2 49" xfId="12617"/>
    <cellStyle name="Обычный 2 2 2 2 2 2 2 2 2 5" xfId="12618"/>
    <cellStyle name="Обычный 2 2 2 2 2 2 2 2 2 50" xfId="12619"/>
    <cellStyle name="Обычный 2 2 2 2 2 2 2 2 2 51" xfId="12620"/>
    <cellStyle name="Обычный 2 2 2 2 2 2 2 2 2 6" xfId="12621"/>
    <cellStyle name="Обычный 2 2 2 2 2 2 2 2 2 7" xfId="12622"/>
    <cellStyle name="Обычный 2 2 2 2 2 2 2 2 2 8" xfId="12623"/>
    <cellStyle name="Обычный 2 2 2 2 2 2 2 2 2 9" xfId="12624"/>
    <cellStyle name="Обычный 2 2 2 2 2 2 2 2 20" xfId="12625"/>
    <cellStyle name="Обычный 2 2 2 2 2 2 2 2 21" xfId="12626"/>
    <cellStyle name="Обычный 2 2 2 2 2 2 2 2 22" xfId="12627"/>
    <cellStyle name="Обычный 2 2 2 2 2 2 2 2 23" xfId="12628"/>
    <cellStyle name="Обычный 2 2 2 2 2 2 2 2 24" xfId="12629"/>
    <cellStyle name="Обычный 2 2 2 2 2 2 2 2 25" xfId="12630"/>
    <cellStyle name="Обычный 2 2 2 2 2 2 2 2 26" xfId="12631"/>
    <cellStyle name="Обычный 2 2 2 2 2 2 2 2 27" xfId="12632"/>
    <cellStyle name="Обычный 2 2 2 2 2 2 2 2 28" xfId="12633"/>
    <cellStyle name="Обычный 2 2 2 2 2 2 2 2 29" xfId="12634"/>
    <cellStyle name="Обычный 2 2 2 2 2 2 2 2 3" xfId="12635"/>
    <cellStyle name="Обычный 2 2 2 2 2 2 2 2 3 10" xfId="12636"/>
    <cellStyle name="Обычный 2 2 2 2 2 2 2 2 3 11" xfId="12637"/>
    <cellStyle name="Обычный 2 2 2 2 2 2 2 2 3 12" xfId="12638"/>
    <cellStyle name="Обычный 2 2 2 2 2 2 2 2 3 13" xfId="12639"/>
    <cellStyle name="Обычный 2 2 2 2 2 2 2 2 3 2" xfId="12640"/>
    <cellStyle name="Обычный 2 2 2 2 2 2 2 2 3 2 10" xfId="12641"/>
    <cellStyle name="Обычный 2 2 2 2 2 2 2 2 3 2 11" xfId="12642"/>
    <cellStyle name="Обычный 2 2 2 2 2 2 2 2 3 2 12" xfId="12643"/>
    <cellStyle name="Обычный 2 2 2 2 2 2 2 2 3 2 13" xfId="12644"/>
    <cellStyle name="Обычный 2 2 2 2 2 2 2 2 3 2 2" xfId="12645"/>
    <cellStyle name="Обычный 2 2 2 2 2 2 2 2 3 2 2 2" xfId="12646"/>
    <cellStyle name="Обычный 2 2 2 2 2 2 2 2 3 2 2 2 2" xfId="12647"/>
    <cellStyle name="Обычный 2 2 2 2 2 2 2 2 3 2 2 2 3" xfId="12648"/>
    <cellStyle name="Обычный 2 2 2 2 2 2 2 2 3 2 2 2 4" xfId="12649"/>
    <cellStyle name="Обычный 2 2 2 2 2 2 2 2 3 2 2 3" xfId="12650"/>
    <cellStyle name="Обычный 2 2 2 2 2 2 2 2 3 2 2 4" xfId="12651"/>
    <cellStyle name="Обычный 2 2 2 2 2 2 2 2 3 2 3" xfId="12652"/>
    <cellStyle name="Обычный 2 2 2 2 2 2 2 2 3 2 4" xfId="12653"/>
    <cellStyle name="Обычный 2 2 2 2 2 2 2 2 3 2 5" xfId="12654"/>
    <cellStyle name="Обычный 2 2 2 2 2 2 2 2 3 2 6" xfId="12655"/>
    <cellStyle name="Обычный 2 2 2 2 2 2 2 2 3 2 7" xfId="12656"/>
    <cellStyle name="Обычный 2 2 2 2 2 2 2 2 3 2 8" xfId="12657"/>
    <cellStyle name="Обычный 2 2 2 2 2 2 2 2 3 2 9" xfId="12658"/>
    <cellStyle name="Обычный 2 2 2 2 2 2 2 2 3 3" xfId="12659"/>
    <cellStyle name="Обычный 2 2 2 2 2 2 2 2 3 3 2" xfId="12660"/>
    <cellStyle name="Обычный 2 2 2 2 2 2 2 2 3 3 2 2" xfId="12661"/>
    <cellStyle name="Обычный 2 2 2 2 2 2 2 2 3 3 2 3" xfId="12662"/>
    <cellStyle name="Обычный 2 2 2 2 2 2 2 2 3 3 2 4" xfId="12663"/>
    <cellStyle name="Обычный 2 2 2 2 2 2 2 2 3 3 3" xfId="12664"/>
    <cellStyle name="Обычный 2 2 2 2 2 2 2 2 3 3 4" xfId="12665"/>
    <cellStyle name="Обычный 2 2 2 2 2 2 2 2 3 4" xfId="12666"/>
    <cellStyle name="Обычный 2 2 2 2 2 2 2 2 3 5" xfId="12667"/>
    <cellStyle name="Обычный 2 2 2 2 2 2 2 2 3 6" xfId="12668"/>
    <cellStyle name="Обычный 2 2 2 2 2 2 2 2 3 7" xfId="12669"/>
    <cellStyle name="Обычный 2 2 2 2 2 2 2 2 3 8" xfId="12670"/>
    <cellStyle name="Обычный 2 2 2 2 2 2 2 2 3 9" xfId="12671"/>
    <cellStyle name="Обычный 2 2 2 2 2 2 2 2 30" xfId="12672"/>
    <cellStyle name="Обычный 2 2 2 2 2 2 2 2 31" xfId="12673"/>
    <cellStyle name="Обычный 2 2 2 2 2 2 2 2 32" xfId="12674"/>
    <cellStyle name="Обычный 2 2 2 2 2 2 2 2 33" xfId="12675"/>
    <cellStyle name="Обычный 2 2 2 2 2 2 2 2 34" xfId="12676"/>
    <cellStyle name="Обычный 2 2 2 2 2 2 2 2 35" xfId="12677"/>
    <cellStyle name="Обычный 2 2 2 2 2 2 2 2 36" xfId="12678"/>
    <cellStyle name="Обычный 2 2 2 2 2 2 2 2 37" xfId="12679"/>
    <cellStyle name="Обычный 2 2 2 2 2 2 2 2 38" xfId="12680"/>
    <cellStyle name="Обычный 2 2 2 2 2 2 2 2 39" xfId="12681"/>
    <cellStyle name="Обычный 2 2 2 2 2 2 2 2 4" xfId="12682"/>
    <cellStyle name="Обычный 2 2 2 2 2 2 2 2 4 2" xfId="12683"/>
    <cellStyle name="Обычный 2 2 2 2 2 2 2 2 4 2 2" xfId="12684"/>
    <cellStyle name="Обычный 2 2 2 2 2 2 2 2 4 2 3" xfId="12685"/>
    <cellStyle name="Обычный 2 2 2 2 2 2 2 2 4 2 4" xfId="12686"/>
    <cellStyle name="Обычный 2 2 2 2 2 2 2 2 4 3" xfId="12687"/>
    <cellStyle name="Обычный 2 2 2 2 2 2 2 2 4 4" xfId="12688"/>
    <cellStyle name="Обычный 2 2 2 2 2 2 2 2 40" xfId="12689"/>
    <cellStyle name="Обычный 2 2 2 2 2 2 2 2 41" xfId="12690"/>
    <cellStyle name="Обычный 2 2 2 2 2 2 2 2 42" xfId="12691"/>
    <cellStyle name="Обычный 2 2 2 2 2 2 2 2 43" xfId="12692"/>
    <cellStyle name="Обычный 2 2 2 2 2 2 2 2 44" xfId="12693"/>
    <cellStyle name="Обычный 2 2 2 2 2 2 2 2 45" xfId="12694"/>
    <cellStyle name="Обычный 2 2 2 2 2 2 2 2 46" xfId="12695"/>
    <cellStyle name="Обычный 2 2 2 2 2 2 2 2 47" xfId="12696"/>
    <cellStyle name="Обычный 2 2 2 2 2 2 2 2 48" xfId="12697"/>
    <cellStyle name="Обычный 2 2 2 2 2 2 2 2 49" xfId="12698"/>
    <cellStyle name="Обычный 2 2 2 2 2 2 2 2 5" xfId="12699"/>
    <cellStyle name="Обычный 2 2 2 2 2 2 2 2 50" xfId="12700"/>
    <cellStyle name="Обычный 2 2 2 2 2 2 2 2 51" xfId="12701"/>
    <cellStyle name="Обычный 2 2 2 2 2 2 2 2 52" xfId="12702"/>
    <cellStyle name="Обычный 2 2 2 2 2 2 2 2 6" xfId="12703"/>
    <cellStyle name="Обычный 2 2 2 2 2 2 2 2 7" xfId="12704"/>
    <cellStyle name="Обычный 2 2 2 2 2 2 2 2 8" xfId="12705"/>
    <cellStyle name="Обычный 2 2 2 2 2 2 2 2 9" xfId="12706"/>
    <cellStyle name="Обычный 2 2 2 2 2 2 2 20" xfId="12707"/>
    <cellStyle name="Обычный 2 2 2 2 2 2 2 21" xfId="12708"/>
    <cellStyle name="Обычный 2 2 2 2 2 2 2 22" xfId="12709"/>
    <cellStyle name="Обычный 2 2 2 2 2 2 2 23" xfId="12710"/>
    <cellStyle name="Обычный 2 2 2 2 2 2 2 24" xfId="12711"/>
    <cellStyle name="Обычный 2 2 2 2 2 2 2 25" xfId="12712"/>
    <cellStyle name="Обычный 2 2 2 2 2 2 2 26" xfId="12713"/>
    <cellStyle name="Обычный 2 2 2 2 2 2 2 27" xfId="12714"/>
    <cellStyle name="Обычный 2 2 2 2 2 2 2 28" xfId="12715"/>
    <cellStyle name="Обычный 2 2 2 2 2 2 2 29" xfId="12716"/>
    <cellStyle name="Обычный 2 2 2 2 2 2 2 3" xfId="12717"/>
    <cellStyle name="Обычный 2 2 2 2 2 2 2 3 10" xfId="12718"/>
    <cellStyle name="Обычный 2 2 2 2 2 2 2 3 11" xfId="12719"/>
    <cellStyle name="Обычный 2 2 2 2 2 2 2 3 12" xfId="12720"/>
    <cellStyle name="Обычный 2 2 2 2 2 2 2 3 13" xfId="12721"/>
    <cellStyle name="Обычный 2 2 2 2 2 2 2 3 14" xfId="12722"/>
    <cellStyle name="Обычный 2 2 2 2 2 2 2 3 2" xfId="12723"/>
    <cellStyle name="Обычный 2 2 2 2 2 2 2 3 2 10" xfId="12724"/>
    <cellStyle name="Обычный 2 2 2 2 2 2 2 3 2 11" xfId="12725"/>
    <cellStyle name="Обычный 2 2 2 2 2 2 2 3 2 12" xfId="12726"/>
    <cellStyle name="Обычный 2 2 2 2 2 2 2 3 2 13" xfId="12727"/>
    <cellStyle name="Обычный 2 2 2 2 2 2 2 3 2 2" xfId="12728"/>
    <cellStyle name="Обычный 2 2 2 2 2 2 2 3 2 2 10" xfId="12729"/>
    <cellStyle name="Обычный 2 2 2 2 2 2 2 3 2 2 11" xfId="12730"/>
    <cellStyle name="Обычный 2 2 2 2 2 2 2 3 2 2 12" xfId="12731"/>
    <cellStyle name="Обычный 2 2 2 2 2 2 2 3 2 2 13" xfId="12732"/>
    <cellStyle name="Обычный 2 2 2 2 2 2 2 3 2 2 2" xfId="12733"/>
    <cellStyle name="Обычный 2 2 2 2 2 2 2 3 2 2 2 2" xfId="12734"/>
    <cellStyle name="Обычный 2 2 2 2 2 2 2 3 2 2 2 2 2" xfId="12735"/>
    <cellStyle name="Обычный 2 2 2 2 2 2 2 3 2 2 2 2 3" xfId="12736"/>
    <cellStyle name="Обычный 2 2 2 2 2 2 2 3 2 2 2 2 4" xfId="12737"/>
    <cellStyle name="Обычный 2 2 2 2 2 2 2 3 2 2 2 3" xfId="12738"/>
    <cellStyle name="Обычный 2 2 2 2 2 2 2 3 2 2 2 4" xfId="12739"/>
    <cellStyle name="Обычный 2 2 2 2 2 2 2 3 2 2 3" xfId="12740"/>
    <cellStyle name="Обычный 2 2 2 2 2 2 2 3 2 2 4" xfId="12741"/>
    <cellStyle name="Обычный 2 2 2 2 2 2 2 3 2 2 5" xfId="12742"/>
    <cellStyle name="Обычный 2 2 2 2 2 2 2 3 2 2 6" xfId="12743"/>
    <cellStyle name="Обычный 2 2 2 2 2 2 2 3 2 2 7" xfId="12744"/>
    <cellStyle name="Обычный 2 2 2 2 2 2 2 3 2 2 8" xfId="12745"/>
    <cellStyle name="Обычный 2 2 2 2 2 2 2 3 2 2 9" xfId="12746"/>
    <cellStyle name="Обычный 2 2 2 2 2 2 2 3 2 3" xfId="12747"/>
    <cellStyle name="Обычный 2 2 2 2 2 2 2 3 2 3 2" xfId="12748"/>
    <cellStyle name="Обычный 2 2 2 2 2 2 2 3 2 3 2 2" xfId="12749"/>
    <cellStyle name="Обычный 2 2 2 2 2 2 2 3 2 3 2 3" xfId="12750"/>
    <cellStyle name="Обычный 2 2 2 2 2 2 2 3 2 3 2 4" xfId="12751"/>
    <cellStyle name="Обычный 2 2 2 2 2 2 2 3 2 3 3" xfId="12752"/>
    <cellStyle name="Обычный 2 2 2 2 2 2 2 3 2 3 4" xfId="12753"/>
    <cellStyle name="Обычный 2 2 2 2 2 2 2 3 2 4" xfId="12754"/>
    <cellStyle name="Обычный 2 2 2 2 2 2 2 3 2 5" xfId="12755"/>
    <cellStyle name="Обычный 2 2 2 2 2 2 2 3 2 6" xfId="12756"/>
    <cellStyle name="Обычный 2 2 2 2 2 2 2 3 2 7" xfId="12757"/>
    <cellStyle name="Обычный 2 2 2 2 2 2 2 3 2 8" xfId="12758"/>
    <cellStyle name="Обычный 2 2 2 2 2 2 2 3 2 9" xfId="12759"/>
    <cellStyle name="Обычный 2 2 2 2 2 2 2 3 3" xfId="12760"/>
    <cellStyle name="Обычный 2 2 2 2 2 2 2 3 3 2" xfId="12761"/>
    <cellStyle name="Обычный 2 2 2 2 2 2 2 3 3 2 2" xfId="12762"/>
    <cellStyle name="Обычный 2 2 2 2 2 2 2 3 3 2 3" xfId="12763"/>
    <cellStyle name="Обычный 2 2 2 2 2 2 2 3 3 2 4" xfId="12764"/>
    <cellStyle name="Обычный 2 2 2 2 2 2 2 3 3 3" xfId="12765"/>
    <cellStyle name="Обычный 2 2 2 2 2 2 2 3 3 4" xfId="12766"/>
    <cellStyle name="Обычный 2 2 2 2 2 2 2 3 4" xfId="12767"/>
    <cellStyle name="Обычный 2 2 2 2 2 2 2 3 5" xfId="12768"/>
    <cellStyle name="Обычный 2 2 2 2 2 2 2 3 6" xfId="12769"/>
    <cellStyle name="Обычный 2 2 2 2 2 2 2 3 7" xfId="12770"/>
    <cellStyle name="Обычный 2 2 2 2 2 2 2 3 8" xfId="12771"/>
    <cellStyle name="Обычный 2 2 2 2 2 2 2 3 9" xfId="12772"/>
    <cellStyle name="Обычный 2 2 2 2 2 2 2 30" xfId="12773"/>
    <cellStyle name="Обычный 2 2 2 2 2 2 2 31" xfId="12774"/>
    <cellStyle name="Обычный 2 2 2 2 2 2 2 32" xfId="12775"/>
    <cellStyle name="Обычный 2 2 2 2 2 2 2 33" xfId="12776"/>
    <cellStyle name="Обычный 2 2 2 2 2 2 2 34" xfId="12777"/>
    <cellStyle name="Обычный 2 2 2 2 2 2 2 35" xfId="12778"/>
    <cellStyle name="Обычный 2 2 2 2 2 2 2 36" xfId="12779"/>
    <cellStyle name="Обычный 2 2 2 2 2 2 2 37" xfId="12780"/>
    <cellStyle name="Обычный 2 2 2 2 2 2 2 38" xfId="12781"/>
    <cellStyle name="Обычный 2 2 2 2 2 2 2 39" xfId="12782"/>
    <cellStyle name="Обычный 2 2 2 2 2 2 2 4" xfId="12783"/>
    <cellStyle name="Обычный 2 2 2 2 2 2 2 4 10" xfId="12784"/>
    <cellStyle name="Обычный 2 2 2 2 2 2 2 4 11" xfId="12785"/>
    <cellStyle name="Обычный 2 2 2 2 2 2 2 4 12" xfId="12786"/>
    <cellStyle name="Обычный 2 2 2 2 2 2 2 4 13" xfId="12787"/>
    <cellStyle name="Обычный 2 2 2 2 2 2 2 4 2" xfId="12788"/>
    <cellStyle name="Обычный 2 2 2 2 2 2 2 4 2 2" xfId="12789"/>
    <cellStyle name="Обычный 2 2 2 2 2 2 2 4 2 2 2" xfId="12790"/>
    <cellStyle name="Обычный 2 2 2 2 2 2 2 4 2 2 3" xfId="12791"/>
    <cellStyle name="Обычный 2 2 2 2 2 2 2 4 2 2 4" xfId="12792"/>
    <cellStyle name="Обычный 2 2 2 2 2 2 2 4 2 3" xfId="12793"/>
    <cellStyle name="Обычный 2 2 2 2 2 2 2 4 2 4" xfId="12794"/>
    <cellStyle name="Обычный 2 2 2 2 2 2 2 4 3" xfId="12795"/>
    <cellStyle name="Обычный 2 2 2 2 2 2 2 4 4" xfId="12796"/>
    <cellStyle name="Обычный 2 2 2 2 2 2 2 4 5" xfId="12797"/>
    <cellStyle name="Обычный 2 2 2 2 2 2 2 4 6" xfId="12798"/>
    <cellStyle name="Обычный 2 2 2 2 2 2 2 4 7" xfId="12799"/>
    <cellStyle name="Обычный 2 2 2 2 2 2 2 4 8" xfId="12800"/>
    <cellStyle name="Обычный 2 2 2 2 2 2 2 4 9" xfId="12801"/>
    <cellStyle name="Обычный 2 2 2 2 2 2 2 40" xfId="12802"/>
    <cellStyle name="Обычный 2 2 2 2 2 2 2 41" xfId="12803"/>
    <cellStyle name="Обычный 2 2 2 2 2 2 2 42" xfId="12804"/>
    <cellStyle name="Обычный 2 2 2 2 2 2 2 43" xfId="12805"/>
    <cellStyle name="Обычный 2 2 2 2 2 2 2 44" xfId="12806"/>
    <cellStyle name="Обычный 2 2 2 2 2 2 2 45" xfId="12807"/>
    <cellStyle name="Обычный 2 2 2 2 2 2 2 46" xfId="12808"/>
    <cellStyle name="Обычный 2 2 2 2 2 2 2 47" xfId="12809"/>
    <cellStyle name="Обычный 2 2 2 2 2 2 2 48" xfId="12810"/>
    <cellStyle name="Обычный 2 2 2 2 2 2 2 49" xfId="12811"/>
    <cellStyle name="Обычный 2 2 2 2 2 2 2 5" xfId="12812"/>
    <cellStyle name="Обычный 2 2 2 2 2 2 2 5 2" xfId="12813"/>
    <cellStyle name="Обычный 2 2 2 2 2 2 2 5 2 2" xfId="12814"/>
    <cellStyle name="Обычный 2 2 2 2 2 2 2 5 2 3" xfId="12815"/>
    <cellStyle name="Обычный 2 2 2 2 2 2 2 5 2 4" xfId="12816"/>
    <cellStyle name="Обычный 2 2 2 2 2 2 2 5 3" xfId="12817"/>
    <cellStyle name="Обычный 2 2 2 2 2 2 2 5 4" xfId="12818"/>
    <cellStyle name="Обычный 2 2 2 2 2 2 2 50" xfId="12819"/>
    <cellStyle name="Обычный 2 2 2 2 2 2 2 51" xfId="12820"/>
    <cellStyle name="Обычный 2 2 2 2 2 2 2 52" xfId="12821"/>
    <cellStyle name="Обычный 2 2 2 2 2 2 2 53" xfId="12822"/>
    <cellStyle name="Обычный 2 2 2 2 2 2 2 6" xfId="12823"/>
    <cellStyle name="Обычный 2 2 2 2 2 2 2 7" xfId="12824"/>
    <cellStyle name="Обычный 2 2 2 2 2 2 2 8" xfId="12825"/>
    <cellStyle name="Обычный 2 2 2 2 2 2 2 9" xfId="12826"/>
    <cellStyle name="Обычный 2 2 2 2 2 2 20" xfId="12827"/>
    <cellStyle name="Обычный 2 2 2 2 2 2 21" xfId="12828"/>
    <cellStyle name="Обычный 2 2 2 2 2 2 22" xfId="12829"/>
    <cellStyle name="Обычный 2 2 2 2 2 2 23" xfId="12830"/>
    <cellStyle name="Обычный 2 2 2 2 2 2 24" xfId="12831"/>
    <cellStyle name="Обычный 2 2 2 2 2 2 25" xfId="12832"/>
    <cellStyle name="Обычный 2 2 2 2 2 2 26" xfId="12833"/>
    <cellStyle name="Обычный 2 2 2 2 2 2 27" xfId="12834"/>
    <cellStyle name="Обычный 2 2 2 2 2 2 28" xfId="12835"/>
    <cellStyle name="Обычный 2 2 2 2 2 2 29" xfId="12836"/>
    <cellStyle name="Обычный 2 2 2 2 2 2 3" xfId="12837"/>
    <cellStyle name="Обычный 2 2 2 2 2 2 3 10" xfId="12838"/>
    <cellStyle name="Обычный 2 2 2 2 2 2 3 11" xfId="12839"/>
    <cellStyle name="Обычный 2 2 2 2 2 2 3 12" xfId="12840"/>
    <cellStyle name="Обычный 2 2 2 2 2 2 3 13" xfId="12841"/>
    <cellStyle name="Обычный 2 2 2 2 2 2 3 14" xfId="12842"/>
    <cellStyle name="Обычный 2 2 2 2 2 2 3 15" xfId="12843"/>
    <cellStyle name="Обычный 2 2 2 2 2 2 3 16" xfId="12844"/>
    <cellStyle name="Обычный 2 2 2 2 2 2 3 17" xfId="12845"/>
    <cellStyle name="Обычный 2 2 2 2 2 2 3 18" xfId="12846"/>
    <cellStyle name="Обычный 2 2 2 2 2 2 3 19" xfId="12847"/>
    <cellStyle name="Обычный 2 2 2 2 2 2 3 2" xfId="12848"/>
    <cellStyle name="Обычный 2 2 2 2 2 2 3 20" xfId="12849"/>
    <cellStyle name="Обычный 2 2 2 2 2 2 3 21" xfId="12850"/>
    <cellStyle name="Обычный 2 2 2 2 2 2 3 22" xfId="12851"/>
    <cellStyle name="Обычный 2 2 2 2 2 2 3 23" xfId="12852"/>
    <cellStyle name="Обычный 2 2 2 2 2 2 3 24" xfId="12853"/>
    <cellStyle name="Обычный 2 2 2 2 2 2 3 25" xfId="12854"/>
    <cellStyle name="Обычный 2 2 2 2 2 2 3 26" xfId="12855"/>
    <cellStyle name="Обычный 2 2 2 2 2 2 3 27" xfId="12856"/>
    <cellStyle name="Обычный 2 2 2 2 2 2 3 28" xfId="12857"/>
    <cellStyle name="Обычный 2 2 2 2 2 2 3 29" xfId="12858"/>
    <cellStyle name="Обычный 2 2 2 2 2 2 3 3" xfId="12859"/>
    <cellStyle name="Обычный 2 2 2 2 2 2 3 30" xfId="12860"/>
    <cellStyle name="Обычный 2 2 2 2 2 2 3 31" xfId="12861"/>
    <cellStyle name="Обычный 2 2 2 2 2 2 3 32" xfId="12862"/>
    <cellStyle name="Обычный 2 2 2 2 2 2 3 33" xfId="12863"/>
    <cellStyle name="Обычный 2 2 2 2 2 2 3 34" xfId="12864"/>
    <cellStyle name="Обычный 2 2 2 2 2 2 3 35" xfId="12865"/>
    <cellStyle name="Обычный 2 2 2 2 2 2 3 36" xfId="12866"/>
    <cellStyle name="Обычный 2 2 2 2 2 2 3 37" xfId="12867"/>
    <cellStyle name="Обычный 2 2 2 2 2 2 3 38" xfId="12868"/>
    <cellStyle name="Обычный 2 2 2 2 2 2 3 39" xfId="12869"/>
    <cellStyle name="Обычный 2 2 2 2 2 2 3 4" xfId="12870"/>
    <cellStyle name="Обычный 2 2 2 2 2 2 3 5" xfId="12871"/>
    <cellStyle name="Обычный 2 2 2 2 2 2 3 6" xfId="12872"/>
    <cellStyle name="Обычный 2 2 2 2 2 2 3 7" xfId="12873"/>
    <cellStyle name="Обычный 2 2 2 2 2 2 3 8" xfId="12874"/>
    <cellStyle name="Обычный 2 2 2 2 2 2 3 9" xfId="12875"/>
    <cellStyle name="Обычный 2 2 2 2 2 2 30" xfId="12876"/>
    <cellStyle name="Обычный 2 2 2 2 2 2 31" xfId="12877"/>
    <cellStyle name="Обычный 2 2 2 2 2 2 32" xfId="12878"/>
    <cellStyle name="Обычный 2 2 2 2 2 2 33" xfId="12879"/>
    <cellStyle name="Обычный 2 2 2 2 2 2 34" xfId="12880"/>
    <cellStyle name="Обычный 2 2 2 2 2 2 35" xfId="12881"/>
    <cellStyle name="Обычный 2 2 2 2 2 2 36" xfId="12882"/>
    <cellStyle name="Обычный 2 2 2 2 2 2 37" xfId="12883"/>
    <cellStyle name="Обычный 2 2 2 2 2 2 38" xfId="12884"/>
    <cellStyle name="Обычный 2 2 2 2 2 2 39" xfId="12885"/>
    <cellStyle name="Обычный 2 2 2 2 2 2 4" xfId="12886"/>
    <cellStyle name="Обычный 2 2 2 2 2 2 4 10" xfId="12887"/>
    <cellStyle name="Обычный 2 2 2 2 2 2 4 11" xfId="12888"/>
    <cellStyle name="Обычный 2 2 2 2 2 2 4 12" xfId="12889"/>
    <cellStyle name="Обычный 2 2 2 2 2 2 4 13" xfId="12890"/>
    <cellStyle name="Обычный 2 2 2 2 2 2 4 14" xfId="12891"/>
    <cellStyle name="Обычный 2 2 2 2 2 2 4 2" xfId="12892"/>
    <cellStyle name="Обычный 2 2 2 2 2 2 4 2 10" xfId="12893"/>
    <cellStyle name="Обычный 2 2 2 2 2 2 4 2 11" xfId="12894"/>
    <cellStyle name="Обычный 2 2 2 2 2 2 4 2 12" xfId="12895"/>
    <cellStyle name="Обычный 2 2 2 2 2 2 4 2 13" xfId="12896"/>
    <cellStyle name="Обычный 2 2 2 2 2 2 4 2 2" xfId="12897"/>
    <cellStyle name="Обычный 2 2 2 2 2 2 4 2 2 10" xfId="12898"/>
    <cellStyle name="Обычный 2 2 2 2 2 2 4 2 2 11" xfId="12899"/>
    <cellStyle name="Обычный 2 2 2 2 2 2 4 2 2 12" xfId="12900"/>
    <cellStyle name="Обычный 2 2 2 2 2 2 4 2 2 13" xfId="12901"/>
    <cellStyle name="Обычный 2 2 2 2 2 2 4 2 2 2" xfId="12902"/>
    <cellStyle name="Обычный 2 2 2 2 2 2 4 2 2 2 2" xfId="12903"/>
    <cellStyle name="Обычный 2 2 2 2 2 2 4 2 2 2 2 2" xfId="12904"/>
    <cellStyle name="Обычный 2 2 2 2 2 2 4 2 2 2 2 3" xfId="12905"/>
    <cellStyle name="Обычный 2 2 2 2 2 2 4 2 2 2 2 4" xfId="12906"/>
    <cellStyle name="Обычный 2 2 2 2 2 2 4 2 2 2 3" xfId="12907"/>
    <cellStyle name="Обычный 2 2 2 2 2 2 4 2 2 2 4" xfId="12908"/>
    <cellStyle name="Обычный 2 2 2 2 2 2 4 2 2 3" xfId="12909"/>
    <cellStyle name="Обычный 2 2 2 2 2 2 4 2 2 4" xfId="12910"/>
    <cellStyle name="Обычный 2 2 2 2 2 2 4 2 2 5" xfId="12911"/>
    <cellStyle name="Обычный 2 2 2 2 2 2 4 2 2 6" xfId="12912"/>
    <cellStyle name="Обычный 2 2 2 2 2 2 4 2 2 7" xfId="12913"/>
    <cellStyle name="Обычный 2 2 2 2 2 2 4 2 2 8" xfId="12914"/>
    <cellStyle name="Обычный 2 2 2 2 2 2 4 2 2 9" xfId="12915"/>
    <cellStyle name="Обычный 2 2 2 2 2 2 4 2 3" xfId="12916"/>
    <cellStyle name="Обычный 2 2 2 2 2 2 4 2 3 2" xfId="12917"/>
    <cellStyle name="Обычный 2 2 2 2 2 2 4 2 3 2 2" xfId="12918"/>
    <cellStyle name="Обычный 2 2 2 2 2 2 4 2 3 2 3" xfId="12919"/>
    <cellStyle name="Обычный 2 2 2 2 2 2 4 2 3 2 4" xfId="12920"/>
    <cellStyle name="Обычный 2 2 2 2 2 2 4 2 3 3" xfId="12921"/>
    <cellStyle name="Обычный 2 2 2 2 2 2 4 2 3 4" xfId="12922"/>
    <cellStyle name="Обычный 2 2 2 2 2 2 4 2 4" xfId="12923"/>
    <cellStyle name="Обычный 2 2 2 2 2 2 4 2 5" xfId="12924"/>
    <cellStyle name="Обычный 2 2 2 2 2 2 4 2 6" xfId="12925"/>
    <cellStyle name="Обычный 2 2 2 2 2 2 4 2 7" xfId="12926"/>
    <cellStyle name="Обычный 2 2 2 2 2 2 4 2 8" xfId="12927"/>
    <cellStyle name="Обычный 2 2 2 2 2 2 4 2 9" xfId="12928"/>
    <cellStyle name="Обычный 2 2 2 2 2 2 4 3" xfId="12929"/>
    <cellStyle name="Обычный 2 2 2 2 2 2 4 3 2" xfId="12930"/>
    <cellStyle name="Обычный 2 2 2 2 2 2 4 3 2 2" xfId="12931"/>
    <cellStyle name="Обычный 2 2 2 2 2 2 4 3 2 3" xfId="12932"/>
    <cellStyle name="Обычный 2 2 2 2 2 2 4 3 2 4" xfId="12933"/>
    <cellStyle name="Обычный 2 2 2 2 2 2 4 3 3" xfId="12934"/>
    <cellStyle name="Обычный 2 2 2 2 2 2 4 3 4" xfId="12935"/>
    <cellStyle name="Обычный 2 2 2 2 2 2 4 4" xfId="12936"/>
    <cellStyle name="Обычный 2 2 2 2 2 2 4 5" xfId="12937"/>
    <cellStyle name="Обычный 2 2 2 2 2 2 4 6" xfId="12938"/>
    <cellStyle name="Обычный 2 2 2 2 2 2 4 7" xfId="12939"/>
    <cellStyle name="Обычный 2 2 2 2 2 2 4 8" xfId="12940"/>
    <cellStyle name="Обычный 2 2 2 2 2 2 4 9" xfId="12941"/>
    <cellStyle name="Обычный 2 2 2 2 2 2 40" xfId="12942"/>
    <cellStyle name="Обычный 2 2 2 2 2 2 41" xfId="12943"/>
    <cellStyle name="Обычный 2 2 2 2 2 2 42" xfId="12944"/>
    <cellStyle name="Обычный 2 2 2 2 2 2 43" xfId="12945"/>
    <cellStyle name="Обычный 2 2 2 2 2 2 44" xfId="12946"/>
    <cellStyle name="Обычный 2 2 2 2 2 2 45" xfId="12947"/>
    <cellStyle name="Обычный 2 2 2 2 2 2 46" xfId="12948"/>
    <cellStyle name="Обычный 2 2 2 2 2 2 47" xfId="12949"/>
    <cellStyle name="Обычный 2 2 2 2 2 2 48" xfId="12950"/>
    <cellStyle name="Обычный 2 2 2 2 2 2 49" xfId="12951"/>
    <cellStyle name="Обычный 2 2 2 2 2 2 5" xfId="12952"/>
    <cellStyle name="Обычный 2 2 2 2 2 2 5 10" xfId="12953"/>
    <cellStyle name="Обычный 2 2 2 2 2 2 5 11" xfId="12954"/>
    <cellStyle name="Обычный 2 2 2 2 2 2 5 12" xfId="12955"/>
    <cellStyle name="Обычный 2 2 2 2 2 2 5 13" xfId="12956"/>
    <cellStyle name="Обычный 2 2 2 2 2 2 5 2" xfId="12957"/>
    <cellStyle name="Обычный 2 2 2 2 2 2 5 2 2" xfId="12958"/>
    <cellStyle name="Обычный 2 2 2 2 2 2 5 2 2 2" xfId="12959"/>
    <cellStyle name="Обычный 2 2 2 2 2 2 5 2 2 3" xfId="12960"/>
    <cellStyle name="Обычный 2 2 2 2 2 2 5 2 2 4" xfId="12961"/>
    <cellStyle name="Обычный 2 2 2 2 2 2 5 2 3" xfId="12962"/>
    <cellStyle name="Обычный 2 2 2 2 2 2 5 2 4" xfId="12963"/>
    <cellStyle name="Обычный 2 2 2 2 2 2 5 3" xfId="12964"/>
    <cellStyle name="Обычный 2 2 2 2 2 2 5 4" xfId="12965"/>
    <cellStyle name="Обычный 2 2 2 2 2 2 5 5" xfId="12966"/>
    <cellStyle name="Обычный 2 2 2 2 2 2 5 6" xfId="12967"/>
    <cellStyle name="Обычный 2 2 2 2 2 2 5 7" xfId="12968"/>
    <cellStyle name="Обычный 2 2 2 2 2 2 5 8" xfId="12969"/>
    <cellStyle name="Обычный 2 2 2 2 2 2 5 9" xfId="12970"/>
    <cellStyle name="Обычный 2 2 2 2 2 2 50" xfId="12971"/>
    <cellStyle name="Обычный 2 2 2 2 2 2 51" xfId="12972"/>
    <cellStyle name="Обычный 2 2 2 2 2 2 52" xfId="12973"/>
    <cellStyle name="Обычный 2 2 2 2 2 2 53" xfId="12974"/>
    <cellStyle name="Обычный 2 2 2 2 2 2 54" xfId="12975"/>
    <cellStyle name="Обычный 2 2 2 2 2 2 6" xfId="12976"/>
    <cellStyle name="Обычный 2 2 2 2 2 2 6 2" xfId="12977"/>
    <cellStyle name="Обычный 2 2 2 2 2 2 6 2 2" xfId="12978"/>
    <cellStyle name="Обычный 2 2 2 2 2 2 6 2 3" xfId="12979"/>
    <cellStyle name="Обычный 2 2 2 2 2 2 6 2 4" xfId="12980"/>
    <cellStyle name="Обычный 2 2 2 2 2 2 6 3" xfId="12981"/>
    <cellStyle name="Обычный 2 2 2 2 2 2 6 4" xfId="12982"/>
    <cellStyle name="Обычный 2 2 2 2 2 2 7" xfId="12983"/>
    <cellStyle name="Обычный 2 2 2 2 2 2 8" xfId="12984"/>
    <cellStyle name="Обычный 2 2 2 2 2 2 9" xfId="12985"/>
    <cellStyle name="Обычный 2 2 2 2 2 20" xfId="12986"/>
    <cellStyle name="Обычный 2 2 2 2 2 21" xfId="12987"/>
    <cellStyle name="Обычный 2 2 2 2 2 22" xfId="12988"/>
    <cellStyle name="Обычный 2 2 2 2 2 23" xfId="12989"/>
    <cellStyle name="Обычный 2 2 2 2 2 24" xfId="12990"/>
    <cellStyle name="Обычный 2 2 2 2 2 25" xfId="12991"/>
    <cellStyle name="Обычный 2 2 2 2 2 26" xfId="12992"/>
    <cellStyle name="Обычный 2 2 2 2 2 27" xfId="12993"/>
    <cellStyle name="Обычный 2 2 2 2 2 28" xfId="12994"/>
    <cellStyle name="Обычный 2 2 2 2 2 29" xfId="12995"/>
    <cellStyle name="Обычный 2 2 2 2 2 3" xfId="12996"/>
    <cellStyle name="Обычный 2 2 2 2 2 3 10" xfId="12997"/>
    <cellStyle name="Обычный 2 2 2 2 2 3 11" xfId="12998"/>
    <cellStyle name="Обычный 2 2 2 2 2 3 12" xfId="12999"/>
    <cellStyle name="Обычный 2 2 2 2 2 3 13" xfId="13000"/>
    <cellStyle name="Обычный 2 2 2 2 2 3 14" xfId="13001"/>
    <cellStyle name="Обычный 2 2 2 2 2 3 15" xfId="13002"/>
    <cellStyle name="Обычный 2 2 2 2 2 3 16" xfId="13003"/>
    <cellStyle name="Обычный 2 2 2 2 2 3 17" xfId="13004"/>
    <cellStyle name="Обычный 2 2 2 2 2 3 18" xfId="13005"/>
    <cellStyle name="Обычный 2 2 2 2 2 3 19" xfId="13006"/>
    <cellStyle name="Обычный 2 2 2 2 2 3 2" xfId="13007"/>
    <cellStyle name="Обычный 2 2 2 2 2 3 20" xfId="13008"/>
    <cellStyle name="Обычный 2 2 2 2 2 3 21" xfId="13009"/>
    <cellStyle name="Обычный 2 2 2 2 2 3 22" xfId="13010"/>
    <cellStyle name="Обычный 2 2 2 2 2 3 23" xfId="13011"/>
    <cellStyle name="Обычный 2 2 2 2 2 3 24" xfId="13012"/>
    <cellStyle name="Обычный 2 2 2 2 2 3 25" xfId="13013"/>
    <cellStyle name="Обычный 2 2 2 2 2 3 26" xfId="13014"/>
    <cellStyle name="Обычный 2 2 2 2 2 3 27" xfId="13015"/>
    <cellStyle name="Обычный 2 2 2 2 2 3 28" xfId="13016"/>
    <cellStyle name="Обычный 2 2 2 2 2 3 29" xfId="13017"/>
    <cellStyle name="Обычный 2 2 2 2 2 3 3" xfId="13018"/>
    <cellStyle name="Обычный 2 2 2 2 2 3 30" xfId="13019"/>
    <cellStyle name="Обычный 2 2 2 2 2 3 31" xfId="13020"/>
    <cellStyle name="Обычный 2 2 2 2 2 3 32" xfId="13021"/>
    <cellStyle name="Обычный 2 2 2 2 2 3 33" xfId="13022"/>
    <cellStyle name="Обычный 2 2 2 2 2 3 34" xfId="13023"/>
    <cellStyle name="Обычный 2 2 2 2 2 3 35" xfId="13024"/>
    <cellStyle name="Обычный 2 2 2 2 2 3 36" xfId="13025"/>
    <cellStyle name="Обычный 2 2 2 2 2 3 37" xfId="13026"/>
    <cellStyle name="Обычный 2 2 2 2 2 3 38" xfId="13027"/>
    <cellStyle name="Обычный 2 2 2 2 2 3 39" xfId="13028"/>
    <cellStyle name="Обычный 2 2 2 2 2 3 4" xfId="13029"/>
    <cellStyle name="Обычный 2 2 2 2 2 3 5" xfId="13030"/>
    <cellStyle name="Обычный 2 2 2 2 2 3 6" xfId="13031"/>
    <cellStyle name="Обычный 2 2 2 2 2 3 7" xfId="13032"/>
    <cellStyle name="Обычный 2 2 2 2 2 3 8" xfId="13033"/>
    <cellStyle name="Обычный 2 2 2 2 2 3 9" xfId="13034"/>
    <cellStyle name="Обычный 2 2 2 2 2 30" xfId="13035"/>
    <cellStyle name="Обычный 2 2 2 2 2 31" xfId="13036"/>
    <cellStyle name="Обычный 2 2 2 2 2 32" xfId="13037"/>
    <cellStyle name="Обычный 2 2 2 2 2 33" xfId="13038"/>
    <cellStyle name="Обычный 2 2 2 2 2 34" xfId="13039"/>
    <cellStyle name="Обычный 2 2 2 2 2 35" xfId="13040"/>
    <cellStyle name="Обычный 2 2 2 2 2 36" xfId="13041"/>
    <cellStyle name="Обычный 2 2 2 2 2 37" xfId="13042"/>
    <cellStyle name="Обычный 2 2 2 2 2 38" xfId="13043"/>
    <cellStyle name="Обычный 2 2 2 2 2 39" xfId="13044"/>
    <cellStyle name="Обычный 2 2 2 2 2 4" xfId="13045"/>
    <cellStyle name="Обычный 2 2 2 2 2 4 10" xfId="13046"/>
    <cellStyle name="Обычный 2 2 2 2 2 4 11" xfId="13047"/>
    <cellStyle name="Обычный 2 2 2 2 2 4 12" xfId="13048"/>
    <cellStyle name="Обычный 2 2 2 2 2 4 13" xfId="13049"/>
    <cellStyle name="Обычный 2 2 2 2 2 4 14" xfId="13050"/>
    <cellStyle name="Обычный 2 2 2 2 2 4 2" xfId="13051"/>
    <cellStyle name="Обычный 2 2 2 2 2 4 2 10" xfId="13052"/>
    <cellStyle name="Обычный 2 2 2 2 2 4 2 11" xfId="13053"/>
    <cellStyle name="Обычный 2 2 2 2 2 4 2 12" xfId="13054"/>
    <cellStyle name="Обычный 2 2 2 2 2 4 2 13" xfId="13055"/>
    <cellStyle name="Обычный 2 2 2 2 2 4 2 2" xfId="13056"/>
    <cellStyle name="Обычный 2 2 2 2 2 4 2 2 10" xfId="13057"/>
    <cellStyle name="Обычный 2 2 2 2 2 4 2 2 11" xfId="13058"/>
    <cellStyle name="Обычный 2 2 2 2 2 4 2 2 12" xfId="13059"/>
    <cellStyle name="Обычный 2 2 2 2 2 4 2 2 13" xfId="13060"/>
    <cellStyle name="Обычный 2 2 2 2 2 4 2 2 2" xfId="13061"/>
    <cellStyle name="Обычный 2 2 2 2 2 4 2 2 2 2" xfId="13062"/>
    <cellStyle name="Обычный 2 2 2 2 2 4 2 2 2 2 2" xfId="13063"/>
    <cellStyle name="Обычный 2 2 2 2 2 4 2 2 2 2 3" xfId="13064"/>
    <cellStyle name="Обычный 2 2 2 2 2 4 2 2 2 2 4" xfId="13065"/>
    <cellStyle name="Обычный 2 2 2 2 2 4 2 2 2 3" xfId="13066"/>
    <cellStyle name="Обычный 2 2 2 2 2 4 2 2 2 4" xfId="13067"/>
    <cellStyle name="Обычный 2 2 2 2 2 4 2 2 3" xfId="13068"/>
    <cellStyle name="Обычный 2 2 2 2 2 4 2 2 4" xfId="13069"/>
    <cellStyle name="Обычный 2 2 2 2 2 4 2 2 5" xfId="13070"/>
    <cellStyle name="Обычный 2 2 2 2 2 4 2 2 6" xfId="13071"/>
    <cellStyle name="Обычный 2 2 2 2 2 4 2 2 7" xfId="13072"/>
    <cellStyle name="Обычный 2 2 2 2 2 4 2 2 8" xfId="13073"/>
    <cellStyle name="Обычный 2 2 2 2 2 4 2 2 9" xfId="13074"/>
    <cellStyle name="Обычный 2 2 2 2 2 4 2 3" xfId="13075"/>
    <cellStyle name="Обычный 2 2 2 2 2 4 2 3 2" xfId="13076"/>
    <cellStyle name="Обычный 2 2 2 2 2 4 2 3 2 2" xfId="13077"/>
    <cellStyle name="Обычный 2 2 2 2 2 4 2 3 2 3" xfId="13078"/>
    <cellStyle name="Обычный 2 2 2 2 2 4 2 3 2 4" xfId="13079"/>
    <cellStyle name="Обычный 2 2 2 2 2 4 2 3 3" xfId="13080"/>
    <cellStyle name="Обычный 2 2 2 2 2 4 2 3 4" xfId="13081"/>
    <cellStyle name="Обычный 2 2 2 2 2 4 2 4" xfId="13082"/>
    <cellStyle name="Обычный 2 2 2 2 2 4 2 5" xfId="13083"/>
    <cellStyle name="Обычный 2 2 2 2 2 4 2 6" xfId="13084"/>
    <cellStyle name="Обычный 2 2 2 2 2 4 2 7" xfId="13085"/>
    <cellStyle name="Обычный 2 2 2 2 2 4 2 8" xfId="13086"/>
    <cellStyle name="Обычный 2 2 2 2 2 4 2 9" xfId="13087"/>
    <cellStyle name="Обычный 2 2 2 2 2 4 3" xfId="13088"/>
    <cellStyle name="Обычный 2 2 2 2 2 4 3 2" xfId="13089"/>
    <cellStyle name="Обычный 2 2 2 2 2 4 3 2 2" xfId="13090"/>
    <cellStyle name="Обычный 2 2 2 2 2 4 3 2 3" xfId="13091"/>
    <cellStyle name="Обычный 2 2 2 2 2 4 3 2 4" xfId="13092"/>
    <cellStyle name="Обычный 2 2 2 2 2 4 3 3" xfId="13093"/>
    <cellStyle name="Обычный 2 2 2 2 2 4 3 4" xfId="13094"/>
    <cellStyle name="Обычный 2 2 2 2 2 4 4" xfId="13095"/>
    <cellStyle name="Обычный 2 2 2 2 2 4 5" xfId="13096"/>
    <cellStyle name="Обычный 2 2 2 2 2 4 6" xfId="13097"/>
    <cellStyle name="Обычный 2 2 2 2 2 4 7" xfId="13098"/>
    <cellStyle name="Обычный 2 2 2 2 2 4 8" xfId="13099"/>
    <cellStyle name="Обычный 2 2 2 2 2 4 9" xfId="13100"/>
    <cellStyle name="Обычный 2 2 2 2 2 40" xfId="13101"/>
    <cellStyle name="Обычный 2 2 2 2 2 41" xfId="13102"/>
    <cellStyle name="Обычный 2 2 2 2 2 42" xfId="13103"/>
    <cellStyle name="Обычный 2 2 2 2 2 43" xfId="13104"/>
    <cellStyle name="Обычный 2 2 2 2 2 44" xfId="13105"/>
    <cellStyle name="Обычный 2 2 2 2 2 45" xfId="13106"/>
    <cellStyle name="Обычный 2 2 2 2 2 46" xfId="13107"/>
    <cellStyle name="Обычный 2 2 2 2 2 47" xfId="13108"/>
    <cellStyle name="Обычный 2 2 2 2 2 48" xfId="13109"/>
    <cellStyle name="Обычный 2 2 2 2 2 49" xfId="13110"/>
    <cellStyle name="Обычный 2 2 2 2 2 5" xfId="13111"/>
    <cellStyle name="Обычный 2 2 2 2 2 5 10" xfId="13112"/>
    <cellStyle name="Обычный 2 2 2 2 2 5 11" xfId="13113"/>
    <cellStyle name="Обычный 2 2 2 2 2 5 12" xfId="13114"/>
    <cellStyle name="Обычный 2 2 2 2 2 5 13" xfId="13115"/>
    <cellStyle name="Обычный 2 2 2 2 2 5 2" xfId="13116"/>
    <cellStyle name="Обычный 2 2 2 2 2 5 2 2" xfId="13117"/>
    <cellStyle name="Обычный 2 2 2 2 2 5 2 2 2" xfId="13118"/>
    <cellStyle name="Обычный 2 2 2 2 2 5 2 2 3" xfId="13119"/>
    <cellStyle name="Обычный 2 2 2 2 2 5 2 2 4" xfId="13120"/>
    <cellStyle name="Обычный 2 2 2 2 2 5 2 3" xfId="13121"/>
    <cellStyle name="Обычный 2 2 2 2 2 5 2 4" xfId="13122"/>
    <cellStyle name="Обычный 2 2 2 2 2 5 3" xfId="13123"/>
    <cellStyle name="Обычный 2 2 2 2 2 5 4" xfId="13124"/>
    <cellStyle name="Обычный 2 2 2 2 2 5 5" xfId="13125"/>
    <cellStyle name="Обычный 2 2 2 2 2 5 6" xfId="13126"/>
    <cellStyle name="Обычный 2 2 2 2 2 5 7" xfId="13127"/>
    <cellStyle name="Обычный 2 2 2 2 2 5 8" xfId="13128"/>
    <cellStyle name="Обычный 2 2 2 2 2 5 9" xfId="13129"/>
    <cellStyle name="Обычный 2 2 2 2 2 50" xfId="13130"/>
    <cellStyle name="Обычный 2 2 2 2 2 51" xfId="13131"/>
    <cellStyle name="Обычный 2 2 2 2 2 52" xfId="13132"/>
    <cellStyle name="Обычный 2 2 2 2 2 53" xfId="13133"/>
    <cellStyle name="Обычный 2 2 2 2 2 54" xfId="13134"/>
    <cellStyle name="Обычный 2 2 2 2 2 6" xfId="13135"/>
    <cellStyle name="Обычный 2 2 2 2 2 6 2" xfId="13136"/>
    <cellStyle name="Обычный 2 2 2 2 2 6 2 2" xfId="13137"/>
    <cellStyle name="Обычный 2 2 2 2 2 6 2 3" xfId="13138"/>
    <cellStyle name="Обычный 2 2 2 2 2 6 2 4" xfId="13139"/>
    <cellStyle name="Обычный 2 2 2 2 2 6 3" xfId="13140"/>
    <cellStyle name="Обычный 2 2 2 2 2 6 4" xfId="13141"/>
    <cellStyle name="Обычный 2 2 2 2 2 7" xfId="13142"/>
    <cellStyle name="Обычный 2 2 2 2 2 8" xfId="13143"/>
    <cellStyle name="Обычный 2 2 2 2 2 9" xfId="13144"/>
    <cellStyle name="Обычный 2 2 2 2 20" xfId="13145"/>
    <cellStyle name="Обычный 2 2 2 2 21" xfId="13146"/>
    <cellStyle name="Обычный 2 2 2 2 22" xfId="13147"/>
    <cellStyle name="Обычный 2 2 2 2 23" xfId="13148"/>
    <cellStyle name="Обычный 2 2 2 2 24" xfId="13149"/>
    <cellStyle name="Обычный 2 2 2 2 25" xfId="13150"/>
    <cellStyle name="Обычный 2 2 2 2 26" xfId="13151"/>
    <cellStyle name="Обычный 2 2 2 2 27" xfId="13152"/>
    <cellStyle name="Обычный 2 2 2 2 28" xfId="13153"/>
    <cellStyle name="Обычный 2 2 2 2 29" xfId="13154"/>
    <cellStyle name="Обычный 2 2 2 2 3" xfId="13155"/>
    <cellStyle name="Обычный 2 2 2 2 3 10" xfId="13156"/>
    <cellStyle name="Обычный 2 2 2 2 3 11" xfId="13157"/>
    <cellStyle name="Обычный 2 2 2 2 3 12" xfId="13158"/>
    <cellStyle name="Обычный 2 2 2 2 3 13" xfId="13159"/>
    <cellStyle name="Обычный 2 2 2 2 3 14" xfId="13160"/>
    <cellStyle name="Обычный 2 2 2 2 3 15" xfId="13161"/>
    <cellStyle name="Обычный 2 2 2 2 3 16" xfId="13162"/>
    <cellStyle name="Обычный 2 2 2 2 3 17" xfId="13163"/>
    <cellStyle name="Обычный 2 2 2 2 3 18" xfId="13164"/>
    <cellStyle name="Обычный 2 2 2 2 3 19" xfId="13165"/>
    <cellStyle name="Обычный 2 2 2 2 3 2" xfId="13166"/>
    <cellStyle name="Обычный 2 2 2 2 3 20" xfId="13167"/>
    <cellStyle name="Обычный 2 2 2 2 3 21" xfId="13168"/>
    <cellStyle name="Обычный 2 2 2 2 3 22" xfId="13169"/>
    <cellStyle name="Обычный 2 2 2 2 3 23" xfId="13170"/>
    <cellStyle name="Обычный 2 2 2 2 3 24" xfId="13171"/>
    <cellStyle name="Обычный 2 2 2 2 3 25" xfId="13172"/>
    <cellStyle name="Обычный 2 2 2 2 3 26" xfId="13173"/>
    <cellStyle name="Обычный 2 2 2 2 3 27" xfId="13174"/>
    <cellStyle name="Обычный 2 2 2 2 3 28" xfId="13175"/>
    <cellStyle name="Обычный 2 2 2 2 3 29" xfId="13176"/>
    <cellStyle name="Обычный 2 2 2 2 3 3" xfId="13177"/>
    <cellStyle name="Обычный 2 2 2 2 3 30" xfId="13178"/>
    <cellStyle name="Обычный 2 2 2 2 3 31" xfId="13179"/>
    <cellStyle name="Обычный 2 2 2 2 3 32" xfId="13180"/>
    <cellStyle name="Обычный 2 2 2 2 3 33" xfId="13181"/>
    <cellStyle name="Обычный 2 2 2 2 3 34" xfId="13182"/>
    <cellStyle name="Обычный 2 2 2 2 3 35" xfId="13183"/>
    <cellStyle name="Обычный 2 2 2 2 3 36" xfId="13184"/>
    <cellStyle name="Обычный 2 2 2 2 3 37" xfId="13185"/>
    <cellStyle name="Обычный 2 2 2 2 3 38" xfId="13186"/>
    <cellStyle name="Обычный 2 2 2 2 3 39" xfId="13187"/>
    <cellStyle name="Обычный 2 2 2 2 3 4" xfId="13188"/>
    <cellStyle name="Обычный 2 2 2 2 3 5" xfId="13189"/>
    <cellStyle name="Обычный 2 2 2 2 3 6" xfId="13190"/>
    <cellStyle name="Обычный 2 2 2 2 3 7" xfId="13191"/>
    <cellStyle name="Обычный 2 2 2 2 3 8" xfId="13192"/>
    <cellStyle name="Обычный 2 2 2 2 3 9" xfId="13193"/>
    <cellStyle name="Обычный 2 2 2 2 30" xfId="13194"/>
    <cellStyle name="Обычный 2 2 2 2 31" xfId="13195"/>
    <cellStyle name="Обычный 2 2 2 2 32" xfId="13196"/>
    <cellStyle name="Обычный 2 2 2 2 33" xfId="13197"/>
    <cellStyle name="Обычный 2 2 2 2 34" xfId="13198"/>
    <cellStyle name="Обычный 2 2 2 2 35" xfId="13199"/>
    <cellStyle name="Обычный 2 2 2 2 36" xfId="13200"/>
    <cellStyle name="Обычный 2 2 2 2 37" xfId="13201"/>
    <cellStyle name="Обычный 2 2 2 2 38" xfId="13202"/>
    <cellStyle name="Обычный 2 2 2 2 39" xfId="13203"/>
    <cellStyle name="Обычный 2 2 2 2 4" xfId="13204"/>
    <cellStyle name="Обычный 2 2 2 2 4 10" xfId="13205"/>
    <cellStyle name="Обычный 2 2 2 2 4 11" xfId="13206"/>
    <cellStyle name="Обычный 2 2 2 2 4 12" xfId="13207"/>
    <cellStyle name="Обычный 2 2 2 2 4 13" xfId="13208"/>
    <cellStyle name="Обычный 2 2 2 2 4 14" xfId="13209"/>
    <cellStyle name="Обычный 2 2 2 2 4 15" xfId="13210"/>
    <cellStyle name="Обычный 2 2 2 2 4 16" xfId="13211"/>
    <cellStyle name="Обычный 2 2 2 2 4 17" xfId="13212"/>
    <cellStyle name="Обычный 2 2 2 2 4 18" xfId="13213"/>
    <cellStyle name="Обычный 2 2 2 2 4 19" xfId="13214"/>
    <cellStyle name="Обычный 2 2 2 2 4 2" xfId="13215"/>
    <cellStyle name="Обычный 2 2 2 2 4 20" xfId="13216"/>
    <cellStyle name="Обычный 2 2 2 2 4 21" xfId="13217"/>
    <cellStyle name="Обычный 2 2 2 2 4 22" xfId="13218"/>
    <cellStyle name="Обычный 2 2 2 2 4 23" xfId="13219"/>
    <cellStyle name="Обычный 2 2 2 2 4 24" xfId="13220"/>
    <cellStyle name="Обычный 2 2 2 2 4 25" xfId="13221"/>
    <cellStyle name="Обычный 2 2 2 2 4 26" xfId="13222"/>
    <cellStyle name="Обычный 2 2 2 2 4 27" xfId="13223"/>
    <cellStyle name="Обычный 2 2 2 2 4 28" xfId="13224"/>
    <cellStyle name="Обычный 2 2 2 2 4 29" xfId="13225"/>
    <cellStyle name="Обычный 2 2 2 2 4 3" xfId="13226"/>
    <cellStyle name="Обычный 2 2 2 2 4 30" xfId="13227"/>
    <cellStyle name="Обычный 2 2 2 2 4 31" xfId="13228"/>
    <cellStyle name="Обычный 2 2 2 2 4 32" xfId="13229"/>
    <cellStyle name="Обычный 2 2 2 2 4 33" xfId="13230"/>
    <cellStyle name="Обычный 2 2 2 2 4 34" xfId="13231"/>
    <cellStyle name="Обычный 2 2 2 2 4 35" xfId="13232"/>
    <cellStyle name="Обычный 2 2 2 2 4 36" xfId="13233"/>
    <cellStyle name="Обычный 2 2 2 2 4 37" xfId="13234"/>
    <cellStyle name="Обычный 2 2 2 2 4 38" xfId="13235"/>
    <cellStyle name="Обычный 2 2 2 2 4 39" xfId="13236"/>
    <cellStyle name="Обычный 2 2 2 2 4 4" xfId="13237"/>
    <cellStyle name="Обычный 2 2 2 2 4 5" xfId="13238"/>
    <cellStyle name="Обычный 2 2 2 2 4 6" xfId="13239"/>
    <cellStyle name="Обычный 2 2 2 2 4 7" xfId="13240"/>
    <cellStyle name="Обычный 2 2 2 2 4 8" xfId="13241"/>
    <cellStyle name="Обычный 2 2 2 2 4 9" xfId="13242"/>
    <cellStyle name="Обычный 2 2 2 2 40" xfId="13243"/>
    <cellStyle name="Обычный 2 2 2 2 41" xfId="13244"/>
    <cellStyle name="Обычный 2 2 2 2 42" xfId="13245"/>
    <cellStyle name="Обычный 2 2 2 2 43" xfId="13246"/>
    <cellStyle name="Обычный 2 2 2 2 44" xfId="13247"/>
    <cellStyle name="Обычный 2 2 2 2 45" xfId="13248"/>
    <cellStyle name="Обычный 2 2 2 2 46" xfId="13249"/>
    <cellStyle name="Обычный 2 2 2 2 47" xfId="13250"/>
    <cellStyle name="Обычный 2 2 2 2 48" xfId="13251"/>
    <cellStyle name="Обычный 2 2 2 2 49" xfId="13252"/>
    <cellStyle name="Обычный 2 2 2 2 5" xfId="13253"/>
    <cellStyle name="Обычный 2 2 2 2 5 10" xfId="13254"/>
    <cellStyle name="Обычный 2 2 2 2 5 11" xfId="13255"/>
    <cellStyle name="Обычный 2 2 2 2 5 12" xfId="13256"/>
    <cellStyle name="Обычный 2 2 2 2 5 13" xfId="13257"/>
    <cellStyle name="Обычный 2 2 2 2 5 14" xfId="13258"/>
    <cellStyle name="Обычный 2 2 2 2 5 2" xfId="13259"/>
    <cellStyle name="Обычный 2 2 2 2 5 2 10" xfId="13260"/>
    <cellStyle name="Обычный 2 2 2 2 5 2 11" xfId="13261"/>
    <cellStyle name="Обычный 2 2 2 2 5 2 12" xfId="13262"/>
    <cellStyle name="Обычный 2 2 2 2 5 2 13" xfId="13263"/>
    <cellStyle name="Обычный 2 2 2 2 5 2 2" xfId="13264"/>
    <cellStyle name="Обычный 2 2 2 2 5 2 2 10" xfId="13265"/>
    <cellStyle name="Обычный 2 2 2 2 5 2 2 11" xfId="13266"/>
    <cellStyle name="Обычный 2 2 2 2 5 2 2 12" xfId="13267"/>
    <cellStyle name="Обычный 2 2 2 2 5 2 2 13" xfId="13268"/>
    <cellStyle name="Обычный 2 2 2 2 5 2 2 2" xfId="13269"/>
    <cellStyle name="Обычный 2 2 2 2 5 2 2 2 2" xfId="13270"/>
    <cellStyle name="Обычный 2 2 2 2 5 2 2 2 2 2" xfId="13271"/>
    <cellStyle name="Обычный 2 2 2 2 5 2 2 2 2 3" xfId="13272"/>
    <cellStyle name="Обычный 2 2 2 2 5 2 2 2 2 4" xfId="13273"/>
    <cellStyle name="Обычный 2 2 2 2 5 2 2 2 3" xfId="13274"/>
    <cellStyle name="Обычный 2 2 2 2 5 2 2 2 4" xfId="13275"/>
    <cellStyle name="Обычный 2 2 2 2 5 2 2 3" xfId="13276"/>
    <cellStyle name="Обычный 2 2 2 2 5 2 2 4" xfId="13277"/>
    <cellStyle name="Обычный 2 2 2 2 5 2 2 5" xfId="13278"/>
    <cellStyle name="Обычный 2 2 2 2 5 2 2 6" xfId="13279"/>
    <cellStyle name="Обычный 2 2 2 2 5 2 2 7" xfId="13280"/>
    <cellStyle name="Обычный 2 2 2 2 5 2 2 8" xfId="13281"/>
    <cellStyle name="Обычный 2 2 2 2 5 2 2 9" xfId="13282"/>
    <cellStyle name="Обычный 2 2 2 2 5 2 3" xfId="13283"/>
    <cellStyle name="Обычный 2 2 2 2 5 2 3 2" xfId="13284"/>
    <cellStyle name="Обычный 2 2 2 2 5 2 3 2 2" xfId="13285"/>
    <cellStyle name="Обычный 2 2 2 2 5 2 3 2 3" xfId="13286"/>
    <cellStyle name="Обычный 2 2 2 2 5 2 3 2 4" xfId="13287"/>
    <cellStyle name="Обычный 2 2 2 2 5 2 3 3" xfId="13288"/>
    <cellStyle name="Обычный 2 2 2 2 5 2 3 4" xfId="13289"/>
    <cellStyle name="Обычный 2 2 2 2 5 2 4" xfId="13290"/>
    <cellStyle name="Обычный 2 2 2 2 5 2 5" xfId="13291"/>
    <cellStyle name="Обычный 2 2 2 2 5 2 6" xfId="13292"/>
    <cellStyle name="Обычный 2 2 2 2 5 2 7" xfId="13293"/>
    <cellStyle name="Обычный 2 2 2 2 5 2 8" xfId="13294"/>
    <cellStyle name="Обычный 2 2 2 2 5 2 9" xfId="13295"/>
    <cellStyle name="Обычный 2 2 2 2 5 3" xfId="13296"/>
    <cellStyle name="Обычный 2 2 2 2 5 3 2" xfId="13297"/>
    <cellStyle name="Обычный 2 2 2 2 5 3 2 2" xfId="13298"/>
    <cellStyle name="Обычный 2 2 2 2 5 3 2 3" xfId="13299"/>
    <cellStyle name="Обычный 2 2 2 2 5 3 2 4" xfId="13300"/>
    <cellStyle name="Обычный 2 2 2 2 5 3 3" xfId="13301"/>
    <cellStyle name="Обычный 2 2 2 2 5 3 4" xfId="13302"/>
    <cellStyle name="Обычный 2 2 2 2 5 4" xfId="13303"/>
    <cellStyle name="Обычный 2 2 2 2 5 5" xfId="13304"/>
    <cellStyle name="Обычный 2 2 2 2 5 6" xfId="13305"/>
    <cellStyle name="Обычный 2 2 2 2 5 7" xfId="13306"/>
    <cellStyle name="Обычный 2 2 2 2 5 8" xfId="13307"/>
    <cellStyle name="Обычный 2 2 2 2 5 9" xfId="13308"/>
    <cellStyle name="Обычный 2 2 2 2 50" xfId="13309"/>
    <cellStyle name="Обычный 2 2 2 2 51" xfId="13310"/>
    <cellStyle name="Обычный 2 2 2 2 52" xfId="13311"/>
    <cellStyle name="Обычный 2 2 2 2 53" xfId="13312"/>
    <cellStyle name="Обычный 2 2 2 2 54" xfId="13313"/>
    <cellStyle name="Обычный 2 2 2 2 55" xfId="13314"/>
    <cellStyle name="Обычный 2 2 2 2 6" xfId="13315"/>
    <cellStyle name="Обычный 2 2 2 2 6 10" xfId="13316"/>
    <cellStyle name="Обычный 2 2 2 2 6 11" xfId="13317"/>
    <cellStyle name="Обычный 2 2 2 2 6 12" xfId="13318"/>
    <cellStyle name="Обычный 2 2 2 2 6 13" xfId="13319"/>
    <cellStyle name="Обычный 2 2 2 2 6 2" xfId="13320"/>
    <cellStyle name="Обычный 2 2 2 2 6 2 2" xfId="13321"/>
    <cellStyle name="Обычный 2 2 2 2 6 2 2 2" xfId="13322"/>
    <cellStyle name="Обычный 2 2 2 2 6 2 2 3" xfId="13323"/>
    <cellStyle name="Обычный 2 2 2 2 6 2 2 4" xfId="13324"/>
    <cellStyle name="Обычный 2 2 2 2 6 2 3" xfId="13325"/>
    <cellStyle name="Обычный 2 2 2 2 6 2 4" xfId="13326"/>
    <cellStyle name="Обычный 2 2 2 2 6 3" xfId="13327"/>
    <cellStyle name="Обычный 2 2 2 2 6 4" xfId="13328"/>
    <cellStyle name="Обычный 2 2 2 2 6 5" xfId="13329"/>
    <cellStyle name="Обычный 2 2 2 2 6 6" xfId="13330"/>
    <cellStyle name="Обычный 2 2 2 2 6 7" xfId="13331"/>
    <cellStyle name="Обычный 2 2 2 2 6 8" xfId="13332"/>
    <cellStyle name="Обычный 2 2 2 2 6 9" xfId="13333"/>
    <cellStyle name="Обычный 2 2 2 2 7" xfId="13334"/>
    <cellStyle name="Обычный 2 2 2 2 7 2" xfId="13335"/>
    <cellStyle name="Обычный 2 2 2 2 7 2 2" xfId="13336"/>
    <cellStyle name="Обычный 2 2 2 2 7 2 3" xfId="13337"/>
    <cellStyle name="Обычный 2 2 2 2 7 2 4" xfId="13338"/>
    <cellStyle name="Обычный 2 2 2 2 7 3" xfId="13339"/>
    <cellStyle name="Обычный 2 2 2 2 7 4" xfId="13340"/>
    <cellStyle name="Обычный 2 2 2 2 8" xfId="13341"/>
    <cellStyle name="Обычный 2 2 2 2 9" xfId="13342"/>
    <cellStyle name="Обычный 2 2 2 20" xfId="13343"/>
    <cellStyle name="Обычный 2 2 2 21" xfId="13344"/>
    <cellStyle name="Обычный 2 2 2 22" xfId="13345"/>
    <cellStyle name="Обычный 2 2 2 23" xfId="13346"/>
    <cellStyle name="Обычный 2 2 2 24" xfId="13347"/>
    <cellStyle name="Обычный 2 2 2 25" xfId="13348"/>
    <cellStyle name="Обычный 2 2 2 26" xfId="13349"/>
    <cellStyle name="Обычный 2 2 2 27" xfId="13350"/>
    <cellStyle name="Обычный 2 2 2 28" xfId="13351"/>
    <cellStyle name="Обычный 2 2 2 29" xfId="13352"/>
    <cellStyle name="Обычный 2 2 2 3" xfId="13353"/>
    <cellStyle name="Обычный 2 2 2 3 10" xfId="13354"/>
    <cellStyle name="Обычный 2 2 2 3 11" xfId="13355"/>
    <cellStyle name="Обычный 2 2 2 3 12" xfId="13356"/>
    <cellStyle name="Обычный 2 2 2 3 13" xfId="13357"/>
    <cellStyle name="Обычный 2 2 2 3 14" xfId="13358"/>
    <cellStyle name="Обычный 2 2 2 3 15" xfId="13359"/>
    <cellStyle name="Обычный 2 2 2 3 16" xfId="13360"/>
    <cellStyle name="Обычный 2 2 2 3 17" xfId="13361"/>
    <cellStyle name="Обычный 2 2 2 3 18" xfId="13362"/>
    <cellStyle name="Обычный 2 2 2 3 19" xfId="13363"/>
    <cellStyle name="Обычный 2 2 2 3 2" xfId="13364"/>
    <cellStyle name="Обычный 2 2 2 3 2 10" xfId="13365"/>
    <cellStyle name="Обычный 2 2 2 3 2 11" xfId="13366"/>
    <cellStyle name="Обычный 2 2 2 3 2 12" xfId="13367"/>
    <cellStyle name="Обычный 2 2 2 3 2 13" xfId="13368"/>
    <cellStyle name="Обычный 2 2 2 3 2 14" xfId="13369"/>
    <cellStyle name="Обычный 2 2 2 3 2 2" xfId="13370"/>
    <cellStyle name="Обычный 2 2 2 3 2 2 10" xfId="13371"/>
    <cellStyle name="Обычный 2 2 2 3 2 2 11" xfId="13372"/>
    <cellStyle name="Обычный 2 2 2 3 2 2 12" xfId="13373"/>
    <cellStyle name="Обычный 2 2 2 3 2 2 13" xfId="13374"/>
    <cellStyle name="Обычный 2 2 2 3 2 2 14" xfId="13375"/>
    <cellStyle name="Обычный 2 2 2 3 2 2 2" xfId="13376"/>
    <cellStyle name="Обычный 2 2 2 3 2 2 2 10" xfId="13377"/>
    <cellStyle name="Обычный 2 2 2 3 2 2 2 11" xfId="13378"/>
    <cellStyle name="Обычный 2 2 2 3 2 2 2 12" xfId="13379"/>
    <cellStyle name="Обычный 2 2 2 3 2 2 2 13" xfId="13380"/>
    <cellStyle name="Обычный 2 2 2 3 2 2 2 2" xfId="13381"/>
    <cellStyle name="Обычный 2 2 2 3 2 2 2 2 10" xfId="13382"/>
    <cellStyle name="Обычный 2 2 2 3 2 2 2 2 11" xfId="13383"/>
    <cellStyle name="Обычный 2 2 2 3 2 2 2 2 12" xfId="13384"/>
    <cellStyle name="Обычный 2 2 2 3 2 2 2 2 13" xfId="13385"/>
    <cellStyle name="Обычный 2 2 2 3 2 2 2 2 2" xfId="13386"/>
    <cellStyle name="Обычный 2 2 2 3 2 2 2 2 2 2" xfId="13387"/>
    <cellStyle name="Обычный 2 2 2 3 2 2 2 2 2 2 2" xfId="13388"/>
    <cellStyle name="Обычный 2 2 2 3 2 2 2 2 2 2 3" xfId="13389"/>
    <cellStyle name="Обычный 2 2 2 3 2 2 2 2 2 2 4" xfId="13390"/>
    <cellStyle name="Обычный 2 2 2 3 2 2 2 2 2 3" xfId="13391"/>
    <cellStyle name="Обычный 2 2 2 3 2 2 2 2 2 4" xfId="13392"/>
    <cellStyle name="Обычный 2 2 2 3 2 2 2 2 3" xfId="13393"/>
    <cellStyle name="Обычный 2 2 2 3 2 2 2 2 4" xfId="13394"/>
    <cellStyle name="Обычный 2 2 2 3 2 2 2 2 5" xfId="13395"/>
    <cellStyle name="Обычный 2 2 2 3 2 2 2 2 6" xfId="13396"/>
    <cellStyle name="Обычный 2 2 2 3 2 2 2 2 7" xfId="13397"/>
    <cellStyle name="Обычный 2 2 2 3 2 2 2 2 8" xfId="13398"/>
    <cellStyle name="Обычный 2 2 2 3 2 2 2 2 9" xfId="13399"/>
    <cellStyle name="Обычный 2 2 2 3 2 2 2 3" xfId="13400"/>
    <cellStyle name="Обычный 2 2 2 3 2 2 2 3 2" xfId="13401"/>
    <cellStyle name="Обычный 2 2 2 3 2 2 2 3 2 2" xfId="13402"/>
    <cellStyle name="Обычный 2 2 2 3 2 2 2 3 2 3" xfId="13403"/>
    <cellStyle name="Обычный 2 2 2 3 2 2 2 3 2 4" xfId="13404"/>
    <cellStyle name="Обычный 2 2 2 3 2 2 2 3 3" xfId="13405"/>
    <cellStyle name="Обычный 2 2 2 3 2 2 2 3 4" xfId="13406"/>
    <cellStyle name="Обычный 2 2 2 3 2 2 2 4" xfId="13407"/>
    <cellStyle name="Обычный 2 2 2 3 2 2 2 5" xfId="13408"/>
    <cellStyle name="Обычный 2 2 2 3 2 2 2 6" xfId="13409"/>
    <cellStyle name="Обычный 2 2 2 3 2 2 2 7" xfId="13410"/>
    <cellStyle name="Обычный 2 2 2 3 2 2 2 8" xfId="13411"/>
    <cellStyle name="Обычный 2 2 2 3 2 2 2 9" xfId="13412"/>
    <cellStyle name="Обычный 2 2 2 3 2 2 3" xfId="13413"/>
    <cellStyle name="Обычный 2 2 2 3 2 2 3 2" xfId="13414"/>
    <cellStyle name="Обычный 2 2 2 3 2 2 3 2 2" xfId="13415"/>
    <cellStyle name="Обычный 2 2 2 3 2 2 3 2 3" xfId="13416"/>
    <cellStyle name="Обычный 2 2 2 3 2 2 3 2 4" xfId="13417"/>
    <cellStyle name="Обычный 2 2 2 3 2 2 3 3" xfId="13418"/>
    <cellStyle name="Обычный 2 2 2 3 2 2 3 4" xfId="13419"/>
    <cellStyle name="Обычный 2 2 2 3 2 2 4" xfId="13420"/>
    <cellStyle name="Обычный 2 2 2 3 2 2 5" xfId="13421"/>
    <cellStyle name="Обычный 2 2 2 3 2 2 6" xfId="13422"/>
    <cellStyle name="Обычный 2 2 2 3 2 2 7" xfId="13423"/>
    <cellStyle name="Обычный 2 2 2 3 2 2 8" xfId="13424"/>
    <cellStyle name="Обычный 2 2 2 3 2 2 9" xfId="13425"/>
    <cellStyle name="Обычный 2 2 2 3 2 3" xfId="13426"/>
    <cellStyle name="Обычный 2 2 2 3 2 3 10" xfId="13427"/>
    <cellStyle name="Обычный 2 2 2 3 2 3 11" xfId="13428"/>
    <cellStyle name="Обычный 2 2 2 3 2 3 12" xfId="13429"/>
    <cellStyle name="Обычный 2 2 2 3 2 3 13" xfId="13430"/>
    <cellStyle name="Обычный 2 2 2 3 2 3 2" xfId="13431"/>
    <cellStyle name="Обычный 2 2 2 3 2 3 2 2" xfId="13432"/>
    <cellStyle name="Обычный 2 2 2 3 2 3 2 2 2" xfId="13433"/>
    <cellStyle name="Обычный 2 2 2 3 2 3 2 2 3" xfId="13434"/>
    <cellStyle name="Обычный 2 2 2 3 2 3 2 2 4" xfId="13435"/>
    <cellStyle name="Обычный 2 2 2 3 2 3 2 3" xfId="13436"/>
    <cellStyle name="Обычный 2 2 2 3 2 3 2 4" xfId="13437"/>
    <cellStyle name="Обычный 2 2 2 3 2 3 3" xfId="13438"/>
    <cellStyle name="Обычный 2 2 2 3 2 3 4" xfId="13439"/>
    <cellStyle name="Обычный 2 2 2 3 2 3 5" xfId="13440"/>
    <cellStyle name="Обычный 2 2 2 3 2 3 6" xfId="13441"/>
    <cellStyle name="Обычный 2 2 2 3 2 3 7" xfId="13442"/>
    <cellStyle name="Обычный 2 2 2 3 2 3 8" xfId="13443"/>
    <cellStyle name="Обычный 2 2 2 3 2 3 9" xfId="13444"/>
    <cellStyle name="Обычный 2 2 2 3 2 4" xfId="13445"/>
    <cellStyle name="Обычный 2 2 2 3 2 4 2" xfId="13446"/>
    <cellStyle name="Обычный 2 2 2 3 2 4 2 2" xfId="13447"/>
    <cellStyle name="Обычный 2 2 2 3 2 4 2 3" xfId="13448"/>
    <cellStyle name="Обычный 2 2 2 3 2 4 2 4" xfId="13449"/>
    <cellStyle name="Обычный 2 2 2 3 2 4 3" xfId="13450"/>
    <cellStyle name="Обычный 2 2 2 3 2 4 4" xfId="13451"/>
    <cellStyle name="Обычный 2 2 2 3 2 5" xfId="13452"/>
    <cellStyle name="Обычный 2 2 2 3 2 6" xfId="13453"/>
    <cellStyle name="Обычный 2 2 2 3 2 7" xfId="13454"/>
    <cellStyle name="Обычный 2 2 2 3 2 8" xfId="13455"/>
    <cellStyle name="Обычный 2 2 2 3 2 9" xfId="13456"/>
    <cellStyle name="Обычный 2 2 2 3 20" xfId="13457"/>
    <cellStyle name="Обычный 2 2 2 3 21" xfId="13458"/>
    <cellStyle name="Обычный 2 2 2 3 22" xfId="13459"/>
    <cellStyle name="Обычный 2 2 2 3 23" xfId="13460"/>
    <cellStyle name="Обычный 2 2 2 3 24" xfId="13461"/>
    <cellStyle name="Обычный 2 2 2 3 25" xfId="13462"/>
    <cellStyle name="Обычный 2 2 2 3 26" xfId="13463"/>
    <cellStyle name="Обычный 2 2 2 3 27" xfId="13464"/>
    <cellStyle name="Обычный 2 2 2 3 28" xfId="13465"/>
    <cellStyle name="Обычный 2 2 2 3 29" xfId="13466"/>
    <cellStyle name="Обычный 2 2 2 3 3" xfId="13467"/>
    <cellStyle name="Обычный 2 2 2 3 30" xfId="13468"/>
    <cellStyle name="Обычный 2 2 2 3 31" xfId="13469"/>
    <cellStyle name="Обычный 2 2 2 3 32" xfId="13470"/>
    <cellStyle name="Обычный 2 2 2 3 33" xfId="13471"/>
    <cellStyle name="Обычный 2 2 2 3 34" xfId="13472"/>
    <cellStyle name="Обычный 2 2 2 3 35" xfId="13473"/>
    <cellStyle name="Обычный 2 2 2 3 36" xfId="13474"/>
    <cellStyle name="Обычный 2 2 2 3 37" xfId="13475"/>
    <cellStyle name="Обычный 2 2 2 3 38" xfId="13476"/>
    <cellStyle name="Обычный 2 2 2 3 39" xfId="13477"/>
    <cellStyle name="Обычный 2 2 2 3 4" xfId="13478"/>
    <cellStyle name="Обычный 2 2 2 3 40" xfId="13479"/>
    <cellStyle name="Обычный 2 2 2 3 41" xfId="13480"/>
    <cellStyle name="Обычный 2 2 2 3 42" xfId="13481"/>
    <cellStyle name="Обычный 2 2 2 3 43" xfId="13482"/>
    <cellStyle name="Обычный 2 2 2 3 44" xfId="13483"/>
    <cellStyle name="Обычный 2 2 2 3 45" xfId="13484"/>
    <cellStyle name="Обычный 2 2 2 3 46" xfId="13485"/>
    <cellStyle name="Обычный 2 2 2 3 47" xfId="13486"/>
    <cellStyle name="Обычный 2 2 2 3 48" xfId="13487"/>
    <cellStyle name="Обычный 2 2 2 3 49" xfId="13488"/>
    <cellStyle name="Обычный 2 2 2 3 5" xfId="13489"/>
    <cellStyle name="Обычный 2 2 2 3 50" xfId="13490"/>
    <cellStyle name="Обычный 2 2 2 3 51" xfId="13491"/>
    <cellStyle name="Обычный 2 2 2 3 52" xfId="13492"/>
    <cellStyle name="Обычный 2 2 2 3 53" xfId="13493"/>
    <cellStyle name="Обычный 2 2 2 3 54" xfId="13494"/>
    <cellStyle name="Обычный 2 2 2 3 55" xfId="13495"/>
    <cellStyle name="Обычный 2 2 2 3 56" xfId="13496"/>
    <cellStyle name="Обычный 2 2 2 3 57" xfId="13497"/>
    <cellStyle name="Обычный 2 2 2 3 58" xfId="13498"/>
    <cellStyle name="Обычный 2 2 2 3 59" xfId="13499"/>
    <cellStyle name="Обычный 2 2 2 3 6" xfId="13500"/>
    <cellStyle name="Обычный 2 2 2 3 60" xfId="13501"/>
    <cellStyle name="Обычный 2 2 2 3 61" xfId="13502"/>
    <cellStyle name="Обычный 2 2 2 3 7" xfId="13503"/>
    <cellStyle name="Обычный 2 2 2 3 8" xfId="13504"/>
    <cellStyle name="Обычный 2 2 2 3 8 10" xfId="13505"/>
    <cellStyle name="Обычный 2 2 2 3 8 11" xfId="13506"/>
    <cellStyle name="Обычный 2 2 2 3 8 12" xfId="13507"/>
    <cellStyle name="Обычный 2 2 2 3 8 13" xfId="13508"/>
    <cellStyle name="Обычный 2 2 2 3 8 2" xfId="13509"/>
    <cellStyle name="Обычный 2 2 2 3 8 2 10" xfId="13510"/>
    <cellStyle name="Обычный 2 2 2 3 8 2 11" xfId="13511"/>
    <cellStyle name="Обычный 2 2 2 3 8 2 12" xfId="13512"/>
    <cellStyle name="Обычный 2 2 2 3 8 2 13" xfId="13513"/>
    <cellStyle name="Обычный 2 2 2 3 8 2 2" xfId="13514"/>
    <cellStyle name="Обычный 2 2 2 3 8 2 2 2" xfId="13515"/>
    <cellStyle name="Обычный 2 2 2 3 8 2 2 2 2" xfId="13516"/>
    <cellStyle name="Обычный 2 2 2 3 8 2 2 2 3" xfId="13517"/>
    <cellStyle name="Обычный 2 2 2 3 8 2 2 2 4" xfId="13518"/>
    <cellStyle name="Обычный 2 2 2 3 8 2 2 3" xfId="13519"/>
    <cellStyle name="Обычный 2 2 2 3 8 2 2 4" xfId="13520"/>
    <cellStyle name="Обычный 2 2 2 3 8 2 3" xfId="13521"/>
    <cellStyle name="Обычный 2 2 2 3 8 2 4" xfId="13522"/>
    <cellStyle name="Обычный 2 2 2 3 8 2 5" xfId="13523"/>
    <cellStyle name="Обычный 2 2 2 3 8 2 6" xfId="13524"/>
    <cellStyle name="Обычный 2 2 2 3 8 2 7" xfId="13525"/>
    <cellStyle name="Обычный 2 2 2 3 8 2 8" xfId="13526"/>
    <cellStyle name="Обычный 2 2 2 3 8 2 9" xfId="13527"/>
    <cellStyle name="Обычный 2 2 2 3 8 3" xfId="13528"/>
    <cellStyle name="Обычный 2 2 2 3 8 3 2" xfId="13529"/>
    <cellStyle name="Обычный 2 2 2 3 8 3 2 2" xfId="13530"/>
    <cellStyle name="Обычный 2 2 2 3 8 3 2 3" xfId="13531"/>
    <cellStyle name="Обычный 2 2 2 3 8 3 2 4" xfId="13532"/>
    <cellStyle name="Обычный 2 2 2 3 8 3 3" xfId="13533"/>
    <cellStyle name="Обычный 2 2 2 3 8 3 4" xfId="13534"/>
    <cellStyle name="Обычный 2 2 2 3 8 4" xfId="13535"/>
    <cellStyle name="Обычный 2 2 2 3 8 5" xfId="13536"/>
    <cellStyle name="Обычный 2 2 2 3 8 6" xfId="13537"/>
    <cellStyle name="Обычный 2 2 2 3 8 7" xfId="13538"/>
    <cellStyle name="Обычный 2 2 2 3 8 8" xfId="13539"/>
    <cellStyle name="Обычный 2 2 2 3 8 9" xfId="13540"/>
    <cellStyle name="Обычный 2 2 2 3 9" xfId="13541"/>
    <cellStyle name="Обычный 2 2 2 3 9 2" xfId="13542"/>
    <cellStyle name="Обычный 2 2 2 3 9 2 2" xfId="13543"/>
    <cellStyle name="Обычный 2 2 2 3 9 2 3" xfId="13544"/>
    <cellStyle name="Обычный 2 2 2 3 9 2 4" xfId="13545"/>
    <cellStyle name="Обычный 2 2 2 3 9 3" xfId="13546"/>
    <cellStyle name="Обычный 2 2 2 3 9 4" xfId="13547"/>
    <cellStyle name="Обычный 2 2 2 30" xfId="13548"/>
    <cellStyle name="Обычный 2 2 2 31" xfId="13549"/>
    <cellStyle name="Обычный 2 2 2 32" xfId="13550"/>
    <cellStyle name="Обычный 2 2 2 33" xfId="13551"/>
    <cellStyle name="Обычный 2 2 2 34" xfId="13552"/>
    <cellStyle name="Обычный 2 2 2 35" xfId="13553"/>
    <cellStyle name="Обычный 2 2 2 36" xfId="13554"/>
    <cellStyle name="Обычный 2 2 2 37" xfId="13555"/>
    <cellStyle name="Обычный 2 2 2 38" xfId="13556"/>
    <cellStyle name="Обычный 2 2 2 39" xfId="13557"/>
    <cellStyle name="Обычный 2 2 2 4" xfId="13558"/>
    <cellStyle name="Обычный 2 2 2 4 10" xfId="13559"/>
    <cellStyle name="Обычный 2 2 2 4 11" xfId="13560"/>
    <cellStyle name="Обычный 2 2 2 4 12" xfId="13561"/>
    <cellStyle name="Обычный 2 2 2 4 13" xfId="13562"/>
    <cellStyle name="Обычный 2 2 2 4 14" xfId="13563"/>
    <cellStyle name="Обычный 2 2 2 4 15" xfId="13564"/>
    <cellStyle name="Обычный 2 2 2 4 16" xfId="13565"/>
    <cellStyle name="Обычный 2 2 2 4 17" xfId="13566"/>
    <cellStyle name="Обычный 2 2 2 4 18" xfId="13567"/>
    <cellStyle name="Обычный 2 2 2 4 19" xfId="13568"/>
    <cellStyle name="Обычный 2 2 2 4 2" xfId="13569"/>
    <cellStyle name="Обычный 2 2 2 4 2 10" xfId="13570"/>
    <cellStyle name="Обычный 2 2 2 4 2 11" xfId="13571"/>
    <cellStyle name="Обычный 2 2 2 4 2 12" xfId="13572"/>
    <cellStyle name="Обычный 2 2 2 4 2 13" xfId="13573"/>
    <cellStyle name="Обычный 2 2 2 4 2 14" xfId="13574"/>
    <cellStyle name="Обычный 2 2 2 4 2 2" xfId="13575"/>
    <cellStyle name="Обычный 2 2 2 4 2 2 10" xfId="13576"/>
    <cellStyle name="Обычный 2 2 2 4 2 2 11" xfId="13577"/>
    <cellStyle name="Обычный 2 2 2 4 2 2 12" xfId="13578"/>
    <cellStyle name="Обычный 2 2 2 4 2 2 13" xfId="13579"/>
    <cellStyle name="Обычный 2 2 2 4 2 2 14" xfId="13580"/>
    <cellStyle name="Обычный 2 2 2 4 2 2 2" xfId="13581"/>
    <cellStyle name="Обычный 2 2 2 4 2 2 2 10" xfId="13582"/>
    <cellStyle name="Обычный 2 2 2 4 2 2 2 11" xfId="13583"/>
    <cellStyle name="Обычный 2 2 2 4 2 2 2 12" xfId="13584"/>
    <cellStyle name="Обычный 2 2 2 4 2 2 2 13" xfId="13585"/>
    <cellStyle name="Обычный 2 2 2 4 2 2 2 2" xfId="13586"/>
    <cellStyle name="Обычный 2 2 2 4 2 2 2 2 10" xfId="13587"/>
    <cellStyle name="Обычный 2 2 2 4 2 2 2 2 11" xfId="13588"/>
    <cellStyle name="Обычный 2 2 2 4 2 2 2 2 12" xfId="13589"/>
    <cellStyle name="Обычный 2 2 2 4 2 2 2 2 13" xfId="13590"/>
    <cellStyle name="Обычный 2 2 2 4 2 2 2 2 2" xfId="13591"/>
    <cellStyle name="Обычный 2 2 2 4 2 2 2 2 2 2" xfId="13592"/>
    <cellStyle name="Обычный 2 2 2 4 2 2 2 2 2 2 2" xfId="13593"/>
    <cellStyle name="Обычный 2 2 2 4 2 2 2 2 2 2 3" xfId="13594"/>
    <cellStyle name="Обычный 2 2 2 4 2 2 2 2 2 2 4" xfId="13595"/>
    <cellStyle name="Обычный 2 2 2 4 2 2 2 2 2 3" xfId="13596"/>
    <cellStyle name="Обычный 2 2 2 4 2 2 2 2 2 4" xfId="13597"/>
    <cellStyle name="Обычный 2 2 2 4 2 2 2 2 3" xfId="13598"/>
    <cellStyle name="Обычный 2 2 2 4 2 2 2 2 4" xfId="13599"/>
    <cellStyle name="Обычный 2 2 2 4 2 2 2 2 5" xfId="13600"/>
    <cellStyle name="Обычный 2 2 2 4 2 2 2 2 6" xfId="13601"/>
    <cellStyle name="Обычный 2 2 2 4 2 2 2 2 7" xfId="13602"/>
    <cellStyle name="Обычный 2 2 2 4 2 2 2 2 8" xfId="13603"/>
    <cellStyle name="Обычный 2 2 2 4 2 2 2 2 9" xfId="13604"/>
    <cellStyle name="Обычный 2 2 2 4 2 2 2 3" xfId="13605"/>
    <cellStyle name="Обычный 2 2 2 4 2 2 2 3 2" xfId="13606"/>
    <cellStyle name="Обычный 2 2 2 4 2 2 2 3 2 2" xfId="13607"/>
    <cellStyle name="Обычный 2 2 2 4 2 2 2 3 2 3" xfId="13608"/>
    <cellStyle name="Обычный 2 2 2 4 2 2 2 3 2 4" xfId="13609"/>
    <cellStyle name="Обычный 2 2 2 4 2 2 2 3 3" xfId="13610"/>
    <cellStyle name="Обычный 2 2 2 4 2 2 2 3 4" xfId="13611"/>
    <cellStyle name="Обычный 2 2 2 4 2 2 2 4" xfId="13612"/>
    <cellStyle name="Обычный 2 2 2 4 2 2 2 5" xfId="13613"/>
    <cellStyle name="Обычный 2 2 2 4 2 2 2 6" xfId="13614"/>
    <cellStyle name="Обычный 2 2 2 4 2 2 2 7" xfId="13615"/>
    <cellStyle name="Обычный 2 2 2 4 2 2 2 8" xfId="13616"/>
    <cellStyle name="Обычный 2 2 2 4 2 2 2 9" xfId="13617"/>
    <cellStyle name="Обычный 2 2 2 4 2 2 3" xfId="13618"/>
    <cellStyle name="Обычный 2 2 2 4 2 2 3 2" xfId="13619"/>
    <cellStyle name="Обычный 2 2 2 4 2 2 3 2 2" xfId="13620"/>
    <cellStyle name="Обычный 2 2 2 4 2 2 3 2 3" xfId="13621"/>
    <cellStyle name="Обычный 2 2 2 4 2 2 3 2 4" xfId="13622"/>
    <cellStyle name="Обычный 2 2 2 4 2 2 3 3" xfId="13623"/>
    <cellStyle name="Обычный 2 2 2 4 2 2 3 4" xfId="13624"/>
    <cellStyle name="Обычный 2 2 2 4 2 2 4" xfId="13625"/>
    <cellStyle name="Обычный 2 2 2 4 2 2 5" xfId="13626"/>
    <cellStyle name="Обычный 2 2 2 4 2 2 6" xfId="13627"/>
    <cellStyle name="Обычный 2 2 2 4 2 2 7" xfId="13628"/>
    <cellStyle name="Обычный 2 2 2 4 2 2 8" xfId="13629"/>
    <cellStyle name="Обычный 2 2 2 4 2 2 9" xfId="13630"/>
    <cellStyle name="Обычный 2 2 2 4 2 3" xfId="13631"/>
    <cellStyle name="Обычный 2 2 2 4 2 3 10" xfId="13632"/>
    <cellStyle name="Обычный 2 2 2 4 2 3 11" xfId="13633"/>
    <cellStyle name="Обычный 2 2 2 4 2 3 12" xfId="13634"/>
    <cellStyle name="Обычный 2 2 2 4 2 3 13" xfId="13635"/>
    <cellStyle name="Обычный 2 2 2 4 2 3 2" xfId="13636"/>
    <cellStyle name="Обычный 2 2 2 4 2 3 2 2" xfId="13637"/>
    <cellStyle name="Обычный 2 2 2 4 2 3 2 2 2" xfId="13638"/>
    <cellStyle name="Обычный 2 2 2 4 2 3 2 2 3" xfId="13639"/>
    <cellStyle name="Обычный 2 2 2 4 2 3 2 2 4" xfId="13640"/>
    <cellStyle name="Обычный 2 2 2 4 2 3 2 3" xfId="13641"/>
    <cellStyle name="Обычный 2 2 2 4 2 3 2 4" xfId="13642"/>
    <cellStyle name="Обычный 2 2 2 4 2 3 3" xfId="13643"/>
    <cellStyle name="Обычный 2 2 2 4 2 3 4" xfId="13644"/>
    <cellStyle name="Обычный 2 2 2 4 2 3 5" xfId="13645"/>
    <cellStyle name="Обычный 2 2 2 4 2 3 6" xfId="13646"/>
    <cellStyle name="Обычный 2 2 2 4 2 3 7" xfId="13647"/>
    <cellStyle name="Обычный 2 2 2 4 2 3 8" xfId="13648"/>
    <cellStyle name="Обычный 2 2 2 4 2 3 9" xfId="13649"/>
    <cellStyle name="Обычный 2 2 2 4 2 4" xfId="13650"/>
    <cellStyle name="Обычный 2 2 2 4 2 4 2" xfId="13651"/>
    <cellStyle name="Обычный 2 2 2 4 2 4 2 2" xfId="13652"/>
    <cellStyle name="Обычный 2 2 2 4 2 4 2 3" xfId="13653"/>
    <cellStyle name="Обычный 2 2 2 4 2 4 2 4" xfId="13654"/>
    <cellStyle name="Обычный 2 2 2 4 2 4 3" xfId="13655"/>
    <cellStyle name="Обычный 2 2 2 4 2 4 4" xfId="13656"/>
    <cellStyle name="Обычный 2 2 2 4 2 5" xfId="13657"/>
    <cellStyle name="Обычный 2 2 2 4 2 6" xfId="13658"/>
    <cellStyle name="Обычный 2 2 2 4 2 7" xfId="13659"/>
    <cellStyle name="Обычный 2 2 2 4 2 8" xfId="13660"/>
    <cellStyle name="Обычный 2 2 2 4 2 9" xfId="13661"/>
    <cellStyle name="Обычный 2 2 2 4 20" xfId="13662"/>
    <cellStyle name="Обычный 2 2 2 4 21" xfId="13663"/>
    <cellStyle name="Обычный 2 2 2 4 22" xfId="13664"/>
    <cellStyle name="Обычный 2 2 2 4 23" xfId="13665"/>
    <cellStyle name="Обычный 2 2 2 4 24" xfId="13666"/>
    <cellStyle name="Обычный 2 2 2 4 25" xfId="13667"/>
    <cellStyle name="Обычный 2 2 2 4 26" xfId="13668"/>
    <cellStyle name="Обычный 2 2 2 4 27" xfId="13669"/>
    <cellStyle name="Обычный 2 2 2 4 28" xfId="13670"/>
    <cellStyle name="Обычный 2 2 2 4 29" xfId="13671"/>
    <cellStyle name="Обычный 2 2 2 4 3" xfId="13672"/>
    <cellStyle name="Обычный 2 2 2 4 30" xfId="13673"/>
    <cellStyle name="Обычный 2 2 2 4 31" xfId="13674"/>
    <cellStyle name="Обычный 2 2 2 4 32" xfId="13675"/>
    <cellStyle name="Обычный 2 2 2 4 33" xfId="13676"/>
    <cellStyle name="Обычный 2 2 2 4 34" xfId="13677"/>
    <cellStyle name="Обычный 2 2 2 4 35" xfId="13678"/>
    <cellStyle name="Обычный 2 2 2 4 36" xfId="13679"/>
    <cellStyle name="Обычный 2 2 2 4 37" xfId="13680"/>
    <cellStyle name="Обычный 2 2 2 4 38" xfId="13681"/>
    <cellStyle name="Обычный 2 2 2 4 39" xfId="13682"/>
    <cellStyle name="Обычный 2 2 2 4 4" xfId="13683"/>
    <cellStyle name="Обычный 2 2 2 4 40" xfId="13684"/>
    <cellStyle name="Обычный 2 2 2 4 41" xfId="13685"/>
    <cellStyle name="Обычный 2 2 2 4 42" xfId="13686"/>
    <cellStyle name="Обычный 2 2 2 4 43" xfId="13687"/>
    <cellStyle name="Обычный 2 2 2 4 44" xfId="13688"/>
    <cellStyle name="Обычный 2 2 2 4 45" xfId="13689"/>
    <cellStyle name="Обычный 2 2 2 4 46" xfId="13690"/>
    <cellStyle name="Обычный 2 2 2 4 47" xfId="13691"/>
    <cellStyle name="Обычный 2 2 2 4 48" xfId="13692"/>
    <cellStyle name="Обычный 2 2 2 4 49" xfId="13693"/>
    <cellStyle name="Обычный 2 2 2 4 5" xfId="13694"/>
    <cellStyle name="Обычный 2 2 2 4 50" xfId="13695"/>
    <cellStyle name="Обычный 2 2 2 4 51" xfId="13696"/>
    <cellStyle name="Обычный 2 2 2 4 52" xfId="13697"/>
    <cellStyle name="Обычный 2 2 2 4 53" xfId="13698"/>
    <cellStyle name="Обычный 2 2 2 4 54" xfId="13699"/>
    <cellStyle name="Обычный 2 2 2 4 55" xfId="13700"/>
    <cellStyle name="Обычный 2 2 2 4 56" xfId="13701"/>
    <cellStyle name="Обычный 2 2 2 4 57" xfId="13702"/>
    <cellStyle name="Обычный 2 2 2 4 58" xfId="13703"/>
    <cellStyle name="Обычный 2 2 2 4 59" xfId="13704"/>
    <cellStyle name="Обычный 2 2 2 4 6" xfId="13705"/>
    <cellStyle name="Обычный 2 2 2 4 60" xfId="13706"/>
    <cellStyle name="Обычный 2 2 2 4 61" xfId="13707"/>
    <cellStyle name="Обычный 2 2 2 4 7" xfId="13708"/>
    <cellStyle name="Обычный 2 2 2 4 8" xfId="13709"/>
    <cellStyle name="Обычный 2 2 2 4 8 10" xfId="13710"/>
    <cellStyle name="Обычный 2 2 2 4 8 11" xfId="13711"/>
    <cellStyle name="Обычный 2 2 2 4 8 12" xfId="13712"/>
    <cellStyle name="Обычный 2 2 2 4 8 13" xfId="13713"/>
    <cellStyle name="Обычный 2 2 2 4 8 2" xfId="13714"/>
    <cellStyle name="Обычный 2 2 2 4 8 2 10" xfId="13715"/>
    <cellStyle name="Обычный 2 2 2 4 8 2 11" xfId="13716"/>
    <cellStyle name="Обычный 2 2 2 4 8 2 12" xfId="13717"/>
    <cellStyle name="Обычный 2 2 2 4 8 2 13" xfId="13718"/>
    <cellStyle name="Обычный 2 2 2 4 8 2 2" xfId="13719"/>
    <cellStyle name="Обычный 2 2 2 4 8 2 2 2" xfId="13720"/>
    <cellStyle name="Обычный 2 2 2 4 8 2 2 2 2" xfId="13721"/>
    <cellStyle name="Обычный 2 2 2 4 8 2 2 2 3" xfId="13722"/>
    <cellStyle name="Обычный 2 2 2 4 8 2 2 2 4" xfId="13723"/>
    <cellStyle name="Обычный 2 2 2 4 8 2 2 3" xfId="13724"/>
    <cellStyle name="Обычный 2 2 2 4 8 2 2 4" xfId="13725"/>
    <cellStyle name="Обычный 2 2 2 4 8 2 3" xfId="13726"/>
    <cellStyle name="Обычный 2 2 2 4 8 2 4" xfId="13727"/>
    <cellStyle name="Обычный 2 2 2 4 8 2 5" xfId="13728"/>
    <cellStyle name="Обычный 2 2 2 4 8 2 6" xfId="13729"/>
    <cellStyle name="Обычный 2 2 2 4 8 2 7" xfId="13730"/>
    <cellStyle name="Обычный 2 2 2 4 8 2 8" xfId="13731"/>
    <cellStyle name="Обычный 2 2 2 4 8 2 9" xfId="13732"/>
    <cellStyle name="Обычный 2 2 2 4 8 3" xfId="13733"/>
    <cellStyle name="Обычный 2 2 2 4 8 3 2" xfId="13734"/>
    <cellStyle name="Обычный 2 2 2 4 8 3 2 2" xfId="13735"/>
    <cellStyle name="Обычный 2 2 2 4 8 3 2 3" xfId="13736"/>
    <cellStyle name="Обычный 2 2 2 4 8 3 2 4" xfId="13737"/>
    <cellStyle name="Обычный 2 2 2 4 8 3 3" xfId="13738"/>
    <cellStyle name="Обычный 2 2 2 4 8 3 4" xfId="13739"/>
    <cellStyle name="Обычный 2 2 2 4 8 4" xfId="13740"/>
    <cellStyle name="Обычный 2 2 2 4 8 5" xfId="13741"/>
    <cellStyle name="Обычный 2 2 2 4 8 6" xfId="13742"/>
    <cellStyle name="Обычный 2 2 2 4 8 7" xfId="13743"/>
    <cellStyle name="Обычный 2 2 2 4 8 8" xfId="13744"/>
    <cellStyle name="Обычный 2 2 2 4 8 9" xfId="13745"/>
    <cellStyle name="Обычный 2 2 2 4 9" xfId="13746"/>
    <cellStyle name="Обычный 2 2 2 4 9 2" xfId="13747"/>
    <cellStyle name="Обычный 2 2 2 4 9 2 2" xfId="13748"/>
    <cellStyle name="Обычный 2 2 2 4 9 2 3" xfId="13749"/>
    <cellStyle name="Обычный 2 2 2 4 9 2 4" xfId="13750"/>
    <cellStyle name="Обычный 2 2 2 4 9 3" xfId="13751"/>
    <cellStyle name="Обычный 2 2 2 4 9 4" xfId="13752"/>
    <cellStyle name="Обычный 2 2 2 40" xfId="13753"/>
    <cellStyle name="Обычный 2 2 2 41" xfId="13754"/>
    <cellStyle name="Обычный 2 2 2 42" xfId="13755"/>
    <cellStyle name="Обычный 2 2 2 43" xfId="13756"/>
    <cellStyle name="Обычный 2 2 2 44" xfId="13757"/>
    <cellStyle name="Обычный 2 2 2 45" xfId="13758"/>
    <cellStyle name="Обычный 2 2 2 46" xfId="13759"/>
    <cellStyle name="Обычный 2 2 2 47" xfId="13760"/>
    <cellStyle name="Обычный 2 2 2 48" xfId="13761"/>
    <cellStyle name="Обычный 2 2 2 49" xfId="13762"/>
    <cellStyle name="Обычный 2 2 2 5" xfId="13763"/>
    <cellStyle name="Обычный 2 2 2 50" xfId="13764"/>
    <cellStyle name="Обычный 2 2 2 51" xfId="13765"/>
    <cellStyle name="Обычный 2 2 2 52" xfId="13766"/>
    <cellStyle name="Обычный 2 2 2 53" xfId="13767"/>
    <cellStyle name="Обычный 2 2 2 54" xfId="13768"/>
    <cellStyle name="Обычный 2 2 2 55" xfId="13769"/>
    <cellStyle name="Обычный 2 2 2 56" xfId="13770"/>
    <cellStyle name="Обычный 2 2 2 57" xfId="13771"/>
    <cellStyle name="Обычный 2 2 2 58" xfId="13772"/>
    <cellStyle name="Обычный 2 2 2 59" xfId="13773"/>
    <cellStyle name="Обычный 2 2 2 6" xfId="13774"/>
    <cellStyle name="Обычный 2 2 2 60" xfId="13775"/>
    <cellStyle name="Обычный 2 2 2 61" xfId="13776"/>
    <cellStyle name="Обычный 2 2 2 62" xfId="13777"/>
    <cellStyle name="Обычный 2 2 2 63" xfId="13778"/>
    <cellStyle name="Обычный 2 2 2 64" xfId="13779"/>
    <cellStyle name="Обычный 2 2 2 65" xfId="13780"/>
    <cellStyle name="Обычный 2 2 2 66" xfId="13781"/>
    <cellStyle name="Обычный 2 2 2 67" xfId="13782"/>
    <cellStyle name="Обычный 2 2 2 68" xfId="13783"/>
    <cellStyle name="Обычный 2 2 2 7" xfId="13784"/>
    <cellStyle name="Обычный 2 2 2 8" xfId="13785"/>
    <cellStyle name="Обычный 2 2 2 9" xfId="13786"/>
    <cellStyle name="Обычный 2 2 20" xfId="13787"/>
    <cellStyle name="Обычный 2 2 21" xfId="13788"/>
    <cellStyle name="Обычный 2 2 22" xfId="13789"/>
    <cellStyle name="Обычный 2 2 23" xfId="13790"/>
    <cellStyle name="Обычный 2 2 24" xfId="13791"/>
    <cellStyle name="Обычный 2 2 25" xfId="13792"/>
    <cellStyle name="Обычный 2 2 26" xfId="13793"/>
    <cellStyle name="Обычный 2 2 27" xfId="13794"/>
    <cellStyle name="Обычный 2 2 28" xfId="13795"/>
    <cellStyle name="Обычный 2 2 29" xfId="13796"/>
    <cellStyle name="Обычный 2 2 3" xfId="1884"/>
    <cellStyle name="Обычный 2 2 3 10" xfId="13797"/>
    <cellStyle name="Обычный 2 2 3 11" xfId="13798"/>
    <cellStyle name="Обычный 2 2 3 12" xfId="13799"/>
    <cellStyle name="Обычный 2 2 3 13" xfId="13800"/>
    <cellStyle name="Обычный 2 2 3 14" xfId="13801"/>
    <cellStyle name="Обычный 2 2 3 15" xfId="13802"/>
    <cellStyle name="Обычный 2 2 3 16" xfId="13803"/>
    <cellStyle name="Обычный 2 2 3 17" xfId="13804"/>
    <cellStyle name="Обычный 2 2 3 18" xfId="13805"/>
    <cellStyle name="Обычный 2 2 3 19" xfId="13806"/>
    <cellStyle name="Обычный 2 2 3 2" xfId="13807"/>
    <cellStyle name="Обычный 2 2 3 2 10" xfId="13808"/>
    <cellStyle name="Обычный 2 2 3 2 11" xfId="13809"/>
    <cellStyle name="Обычный 2 2 3 2 12" xfId="13810"/>
    <cellStyle name="Обычный 2 2 3 2 13" xfId="13811"/>
    <cellStyle name="Обычный 2 2 3 2 14" xfId="13812"/>
    <cellStyle name="Обычный 2 2 3 2 15" xfId="13813"/>
    <cellStyle name="Обычный 2 2 3 2 16" xfId="13814"/>
    <cellStyle name="Обычный 2 2 3 2 17" xfId="13815"/>
    <cellStyle name="Обычный 2 2 3 2 18" xfId="13816"/>
    <cellStyle name="Обычный 2 2 3 2 19" xfId="13817"/>
    <cellStyle name="Обычный 2 2 3 2 2" xfId="13818"/>
    <cellStyle name="Обычный 2 2 3 2 2 10" xfId="13819"/>
    <cellStyle name="Обычный 2 2 3 2 2 11" xfId="13820"/>
    <cellStyle name="Обычный 2 2 3 2 2 12" xfId="13821"/>
    <cellStyle name="Обычный 2 2 3 2 2 13" xfId="13822"/>
    <cellStyle name="Обычный 2 2 3 2 2 14" xfId="13823"/>
    <cellStyle name="Обычный 2 2 3 2 2 2" xfId="13824"/>
    <cellStyle name="Обычный 2 2 3 2 2 2 10" xfId="13825"/>
    <cellStyle name="Обычный 2 2 3 2 2 2 11" xfId="13826"/>
    <cellStyle name="Обычный 2 2 3 2 2 2 12" xfId="13827"/>
    <cellStyle name="Обычный 2 2 3 2 2 2 13" xfId="13828"/>
    <cellStyle name="Обычный 2 2 3 2 2 2 2" xfId="13829"/>
    <cellStyle name="Обычный 2 2 3 2 2 2 2 10" xfId="13830"/>
    <cellStyle name="Обычный 2 2 3 2 2 2 2 11" xfId="13831"/>
    <cellStyle name="Обычный 2 2 3 2 2 2 2 12" xfId="13832"/>
    <cellStyle name="Обычный 2 2 3 2 2 2 2 13" xfId="13833"/>
    <cellStyle name="Обычный 2 2 3 2 2 2 2 2" xfId="13834"/>
    <cellStyle name="Обычный 2 2 3 2 2 2 2 2 2" xfId="13835"/>
    <cellStyle name="Обычный 2 2 3 2 2 2 2 2 2 2" xfId="13836"/>
    <cellStyle name="Обычный 2 2 3 2 2 2 2 2 2 3" xfId="13837"/>
    <cellStyle name="Обычный 2 2 3 2 2 2 2 2 2 4" xfId="13838"/>
    <cellStyle name="Обычный 2 2 3 2 2 2 2 2 3" xfId="13839"/>
    <cellStyle name="Обычный 2 2 3 2 2 2 2 2 4" xfId="13840"/>
    <cellStyle name="Обычный 2 2 3 2 2 2 2 3" xfId="13841"/>
    <cellStyle name="Обычный 2 2 3 2 2 2 2 4" xfId="13842"/>
    <cellStyle name="Обычный 2 2 3 2 2 2 2 5" xfId="13843"/>
    <cellStyle name="Обычный 2 2 3 2 2 2 2 6" xfId="13844"/>
    <cellStyle name="Обычный 2 2 3 2 2 2 2 7" xfId="13845"/>
    <cellStyle name="Обычный 2 2 3 2 2 2 2 8" xfId="13846"/>
    <cellStyle name="Обычный 2 2 3 2 2 2 2 9" xfId="13847"/>
    <cellStyle name="Обычный 2 2 3 2 2 2 3" xfId="13848"/>
    <cellStyle name="Обычный 2 2 3 2 2 2 3 2" xfId="13849"/>
    <cellStyle name="Обычный 2 2 3 2 2 2 3 2 2" xfId="13850"/>
    <cellStyle name="Обычный 2 2 3 2 2 2 3 2 3" xfId="13851"/>
    <cellStyle name="Обычный 2 2 3 2 2 2 3 2 4" xfId="13852"/>
    <cellStyle name="Обычный 2 2 3 2 2 2 3 3" xfId="13853"/>
    <cellStyle name="Обычный 2 2 3 2 2 2 3 4" xfId="13854"/>
    <cellStyle name="Обычный 2 2 3 2 2 2 4" xfId="13855"/>
    <cellStyle name="Обычный 2 2 3 2 2 2 5" xfId="13856"/>
    <cellStyle name="Обычный 2 2 3 2 2 2 6" xfId="13857"/>
    <cellStyle name="Обычный 2 2 3 2 2 2 7" xfId="13858"/>
    <cellStyle name="Обычный 2 2 3 2 2 2 8" xfId="13859"/>
    <cellStyle name="Обычный 2 2 3 2 2 2 9" xfId="13860"/>
    <cellStyle name="Обычный 2 2 3 2 2 3" xfId="13861"/>
    <cellStyle name="Обычный 2 2 3 2 2 3 2" xfId="13862"/>
    <cellStyle name="Обычный 2 2 3 2 2 3 2 2" xfId="13863"/>
    <cellStyle name="Обычный 2 2 3 2 2 3 2 3" xfId="13864"/>
    <cellStyle name="Обычный 2 2 3 2 2 3 2 4" xfId="13865"/>
    <cellStyle name="Обычный 2 2 3 2 2 3 3" xfId="13866"/>
    <cellStyle name="Обычный 2 2 3 2 2 3 4" xfId="13867"/>
    <cellStyle name="Обычный 2 2 3 2 2 4" xfId="13868"/>
    <cellStyle name="Обычный 2 2 3 2 2 5" xfId="13869"/>
    <cellStyle name="Обычный 2 2 3 2 2 6" xfId="13870"/>
    <cellStyle name="Обычный 2 2 3 2 2 7" xfId="13871"/>
    <cellStyle name="Обычный 2 2 3 2 2 8" xfId="13872"/>
    <cellStyle name="Обычный 2 2 3 2 2 9" xfId="13873"/>
    <cellStyle name="Обычный 2 2 3 2 20" xfId="13874"/>
    <cellStyle name="Обычный 2 2 3 2 21" xfId="13875"/>
    <cellStyle name="Обычный 2 2 3 2 22" xfId="13876"/>
    <cellStyle name="Обычный 2 2 3 2 23" xfId="13877"/>
    <cellStyle name="Обычный 2 2 3 2 24" xfId="13878"/>
    <cellStyle name="Обычный 2 2 3 2 25" xfId="13879"/>
    <cellStyle name="Обычный 2 2 3 2 26" xfId="13880"/>
    <cellStyle name="Обычный 2 2 3 2 27" xfId="13881"/>
    <cellStyle name="Обычный 2 2 3 2 28" xfId="13882"/>
    <cellStyle name="Обычный 2 2 3 2 29" xfId="13883"/>
    <cellStyle name="Обычный 2 2 3 2 3" xfId="13884"/>
    <cellStyle name="Обычный 2 2 3 2 3 10" xfId="13885"/>
    <cellStyle name="Обычный 2 2 3 2 3 11" xfId="13886"/>
    <cellStyle name="Обычный 2 2 3 2 3 12" xfId="13887"/>
    <cellStyle name="Обычный 2 2 3 2 3 13" xfId="13888"/>
    <cellStyle name="Обычный 2 2 3 2 3 2" xfId="13889"/>
    <cellStyle name="Обычный 2 2 3 2 3 2 2" xfId="13890"/>
    <cellStyle name="Обычный 2 2 3 2 3 2 2 2" xfId="13891"/>
    <cellStyle name="Обычный 2 2 3 2 3 2 2 3" xfId="13892"/>
    <cellStyle name="Обычный 2 2 3 2 3 2 2 4" xfId="13893"/>
    <cellStyle name="Обычный 2 2 3 2 3 2 3" xfId="13894"/>
    <cellStyle name="Обычный 2 2 3 2 3 2 4" xfId="13895"/>
    <cellStyle name="Обычный 2 2 3 2 3 3" xfId="13896"/>
    <cellStyle name="Обычный 2 2 3 2 3 4" xfId="13897"/>
    <cellStyle name="Обычный 2 2 3 2 3 5" xfId="13898"/>
    <cellStyle name="Обычный 2 2 3 2 3 6" xfId="13899"/>
    <cellStyle name="Обычный 2 2 3 2 3 7" xfId="13900"/>
    <cellStyle name="Обычный 2 2 3 2 3 8" xfId="13901"/>
    <cellStyle name="Обычный 2 2 3 2 3 9" xfId="13902"/>
    <cellStyle name="Обычный 2 2 3 2 30" xfId="13903"/>
    <cellStyle name="Обычный 2 2 3 2 31" xfId="13904"/>
    <cellStyle name="Обычный 2 2 3 2 32" xfId="13905"/>
    <cellStyle name="Обычный 2 2 3 2 33" xfId="13906"/>
    <cellStyle name="Обычный 2 2 3 2 34" xfId="13907"/>
    <cellStyle name="Обычный 2 2 3 2 35" xfId="13908"/>
    <cellStyle name="Обычный 2 2 3 2 36" xfId="13909"/>
    <cellStyle name="Обычный 2 2 3 2 37" xfId="13910"/>
    <cellStyle name="Обычный 2 2 3 2 38" xfId="13911"/>
    <cellStyle name="Обычный 2 2 3 2 39" xfId="13912"/>
    <cellStyle name="Обычный 2 2 3 2 4" xfId="13913"/>
    <cellStyle name="Обычный 2 2 3 2 4 2" xfId="13914"/>
    <cellStyle name="Обычный 2 2 3 2 4 2 2" xfId="13915"/>
    <cellStyle name="Обычный 2 2 3 2 4 2 3" xfId="13916"/>
    <cellStyle name="Обычный 2 2 3 2 4 2 4" xfId="13917"/>
    <cellStyle name="Обычный 2 2 3 2 4 3" xfId="13918"/>
    <cellStyle name="Обычный 2 2 3 2 4 4" xfId="13919"/>
    <cellStyle name="Обычный 2 2 3 2 40" xfId="13920"/>
    <cellStyle name="Обычный 2 2 3 2 41" xfId="13921"/>
    <cellStyle name="Обычный 2 2 3 2 42" xfId="13922"/>
    <cellStyle name="Обычный 2 2 3 2 43" xfId="13923"/>
    <cellStyle name="Обычный 2 2 3 2 44" xfId="13924"/>
    <cellStyle name="Обычный 2 2 3 2 45" xfId="13925"/>
    <cellStyle name="Обычный 2 2 3 2 46" xfId="13926"/>
    <cellStyle name="Обычный 2 2 3 2 47" xfId="13927"/>
    <cellStyle name="Обычный 2 2 3 2 48" xfId="13928"/>
    <cellStyle name="Обычный 2 2 3 2 49" xfId="13929"/>
    <cellStyle name="Обычный 2 2 3 2 5" xfId="13930"/>
    <cellStyle name="Обычный 2 2 3 2 50" xfId="13931"/>
    <cellStyle name="Обычный 2 2 3 2 51" xfId="13932"/>
    <cellStyle name="Обычный 2 2 3 2 6" xfId="13933"/>
    <cellStyle name="Обычный 2 2 3 2 7" xfId="13934"/>
    <cellStyle name="Обычный 2 2 3 2 8" xfId="13935"/>
    <cellStyle name="Обычный 2 2 3 2 9" xfId="13936"/>
    <cellStyle name="Обычный 2 2 3 20" xfId="13937"/>
    <cellStyle name="Обычный 2 2 3 21" xfId="13938"/>
    <cellStyle name="Обычный 2 2 3 22" xfId="13939"/>
    <cellStyle name="Обычный 2 2 3 23" xfId="13940"/>
    <cellStyle name="Обычный 2 2 3 24" xfId="13941"/>
    <cellStyle name="Обычный 2 2 3 25" xfId="13942"/>
    <cellStyle name="Обычный 2 2 3 26" xfId="13943"/>
    <cellStyle name="Обычный 2 2 3 27" xfId="13944"/>
    <cellStyle name="Обычный 2 2 3 28" xfId="13945"/>
    <cellStyle name="Обычный 2 2 3 29" xfId="13946"/>
    <cellStyle name="Обычный 2 2 3 3" xfId="13947"/>
    <cellStyle name="Обычный 2 2 3 3 10" xfId="13948"/>
    <cellStyle name="Обычный 2 2 3 3 11" xfId="13949"/>
    <cellStyle name="Обычный 2 2 3 3 12" xfId="13950"/>
    <cellStyle name="Обычный 2 2 3 3 13" xfId="13951"/>
    <cellStyle name="Обычный 2 2 3 3 2" xfId="13952"/>
    <cellStyle name="Обычный 2 2 3 3 2 10" xfId="13953"/>
    <cellStyle name="Обычный 2 2 3 3 2 11" xfId="13954"/>
    <cellStyle name="Обычный 2 2 3 3 2 12" xfId="13955"/>
    <cellStyle name="Обычный 2 2 3 3 2 13" xfId="13956"/>
    <cellStyle name="Обычный 2 2 3 3 2 2" xfId="13957"/>
    <cellStyle name="Обычный 2 2 3 3 2 2 2" xfId="13958"/>
    <cellStyle name="Обычный 2 2 3 3 2 2 2 2" xfId="13959"/>
    <cellStyle name="Обычный 2 2 3 3 2 2 2 3" xfId="13960"/>
    <cellStyle name="Обычный 2 2 3 3 2 2 2 4" xfId="13961"/>
    <cellStyle name="Обычный 2 2 3 3 2 2 3" xfId="13962"/>
    <cellStyle name="Обычный 2 2 3 3 2 2 4" xfId="13963"/>
    <cellStyle name="Обычный 2 2 3 3 2 3" xfId="13964"/>
    <cellStyle name="Обычный 2 2 3 3 2 4" xfId="13965"/>
    <cellStyle name="Обычный 2 2 3 3 2 5" xfId="13966"/>
    <cellStyle name="Обычный 2 2 3 3 2 6" xfId="13967"/>
    <cellStyle name="Обычный 2 2 3 3 2 7" xfId="13968"/>
    <cellStyle name="Обычный 2 2 3 3 2 8" xfId="13969"/>
    <cellStyle name="Обычный 2 2 3 3 2 9" xfId="13970"/>
    <cellStyle name="Обычный 2 2 3 3 3" xfId="13971"/>
    <cellStyle name="Обычный 2 2 3 3 3 2" xfId="13972"/>
    <cellStyle name="Обычный 2 2 3 3 3 2 2" xfId="13973"/>
    <cellStyle name="Обычный 2 2 3 3 3 2 3" xfId="13974"/>
    <cellStyle name="Обычный 2 2 3 3 3 2 4" xfId="13975"/>
    <cellStyle name="Обычный 2 2 3 3 3 3" xfId="13976"/>
    <cellStyle name="Обычный 2 2 3 3 3 4" xfId="13977"/>
    <cellStyle name="Обычный 2 2 3 3 4" xfId="13978"/>
    <cellStyle name="Обычный 2 2 3 3 5" xfId="13979"/>
    <cellStyle name="Обычный 2 2 3 3 6" xfId="13980"/>
    <cellStyle name="Обычный 2 2 3 3 7" xfId="13981"/>
    <cellStyle name="Обычный 2 2 3 3 8" xfId="13982"/>
    <cellStyle name="Обычный 2 2 3 3 9" xfId="13983"/>
    <cellStyle name="Обычный 2 2 3 30" xfId="13984"/>
    <cellStyle name="Обычный 2 2 3 31" xfId="13985"/>
    <cellStyle name="Обычный 2 2 3 32" xfId="13986"/>
    <cellStyle name="Обычный 2 2 3 33" xfId="13987"/>
    <cellStyle name="Обычный 2 2 3 34" xfId="13988"/>
    <cellStyle name="Обычный 2 2 3 35" xfId="13989"/>
    <cellStyle name="Обычный 2 2 3 36" xfId="13990"/>
    <cellStyle name="Обычный 2 2 3 37" xfId="13991"/>
    <cellStyle name="Обычный 2 2 3 38" xfId="13992"/>
    <cellStyle name="Обычный 2 2 3 39" xfId="13993"/>
    <cellStyle name="Обычный 2 2 3 4" xfId="13994"/>
    <cellStyle name="Обычный 2 2 3 4 2" xfId="13995"/>
    <cellStyle name="Обычный 2 2 3 4 2 2" xfId="13996"/>
    <cellStyle name="Обычный 2 2 3 4 2 3" xfId="13997"/>
    <cellStyle name="Обычный 2 2 3 4 2 4" xfId="13998"/>
    <cellStyle name="Обычный 2 2 3 4 3" xfId="13999"/>
    <cellStyle name="Обычный 2 2 3 4 4" xfId="14000"/>
    <cellStyle name="Обычный 2 2 3 40" xfId="14001"/>
    <cellStyle name="Обычный 2 2 3 41" xfId="14002"/>
    <cellStyle name="Обычный 2 2 3 42" xfId="14003"/>
    <cellStyle name="Обычный 2 2 3 43" xfId="14004"/>
    <cellStyle name="Обычный 2 2 3 44" xfId="14005"/>
    <cellStyle name="Обычный 2 2 3 45" xfId="14006"/>
    <cellStyle name="Обычный 2 2 3 46" xfId="14007"/>
    <cellStyle name="Обычный 2 2 3 47" xfId="14008"/>
    <cellStyle name="Обычный 2 2 3 48" xfId="14009"/>
    <cellStyle name="Обычный 2 2 3 49" xfId="14010"/>
    <cellStyle name="Обычный 2 2 3 5" xfId="14011"/>
    <cellStyle name="Обычный 2 2 3 50" xfId="14012"/>
    <cellStyle name="Обычный 2 2 3 51" xfId="14013"/>
    <cellStyle name="Обычный 2 2 3 52" xfId="14014"/>
    <cellStyle name="Обычный 2 2 3 53" xfId="14015"/>
    <cellStyle name="Обычный 2 2 3 6" xfId="14016"/>
    <cellStyle name="Обычный 2 2 3 7" xfId="14017"/>
    <cellStyle name="Обычный 2 2 3 8" xfId="14018"/>
    <cellStyle name="Обычный 2 2 3 9" xfId="14019"/>
    <cellStyle name="Обычный 2 2 30" xfId="14020"/>
    <cellStyle name="Обычный 2 2 31" xfId="14021"/>
    <cellStyle name="Обычный 2 2 32" xfId="14022"/>
    <cellStyle name="Обычный 2 2 33" xfId="14023"/>
    <cellStyle name="Обычный 2 2 34" xfId="14024"/>
    <cellStyle name="Обычный 2 2 35" xfId="14025"/>
    <cellStyle name="Обычный 2 2 36" xfId="14026"/>
    <cellStyle name="Обычный 2 2 37" xfId="14027"/>
    <cellStyle name="Обычный 2 2 38" xfId="14028"/>
    <cellStyle name="Обычный 2 2 39" xfId="14029"/>
    <cellStyle name="Обычный 2 2 4" xfId="1885"/>
    <cellStyle name="Обычный 2 2 4 10" xfId="14030"/>
    <cellStyle name="Обычный 2 2 4 11" xfId="14031"/>
    <cellStyle name="Обычный 2 2 4 12" xfId="14032"/>
    <cellStyle name="Обычный 2 2 4 13" xfId="14033"/>
    <cellStyle name="Обычный 2 2 4 14" xfId="14034"/>
    <cellStyle name="Обычный 2 2 4 15" xfId="14035"/>
    <cellStyle name="Обычный 2 2 4 16" xfId="14036"/>
    <cellStyle name="Обычный 2 2 4 17" xfId="14037"/>
    <cellStyle name="Обычный 2 2 4 18" xfId="14038"/>
    <cellStyle name="Обычный 2 2 4 19" xfId="14039"/>
    <cellStyle name="Обычный 2 2 4 2" xfId="1886"/>
    <cellStyle name="Обычный 2 2 4 2 10" xfId="14040"/>
    <cellStyle name="Обычный 2 2 4 2 11" xfId="14041"/>
    <cellStyle name="Обычный 2 2 4 2 12" xfId="14042"/>
    <cellStyle name="Обычный 2 2 4 2 13" xfId="14043"/>
    <cellStyle name="Обычный 2 2 4 2 14" xfId="14044"/>
    <cellStyle name="Обычный 2 2 4 2 15" xfId="14045"/>
    <cellStyle name="Обычный 2 2 4 2 16" xfId="14046"/>
    <cellStyle name="Обычный 2 2 4 2 17" xfId="14047"/>
    <cellStyle name="Обычный 2 2 4 2 18" xfId="14048"/>
    <cellStyle name="Обычный 2 2 4 2 19" xfId="14049"/>
    <cellStyle name="Обычный 2 2 4 2 2" xfId="14050"/>
    <cellStyle name="Обычный 2 2 4 2 2 10" xfId="14051"/>
    <cellStyle name="Обычный 2 2 4 2 2 11" xfId="14052"/>
    <cellStyle name="Обычный 2 2 4 2 2 12" xfId="14053"/>
    <cellStyle name="Обычный 2 2 4 2 2 13" xfId="14054"/>
    <cellStyle name="Обычный 2 2 4 2 2 14" xfId="14055"/>
    <cellStyle name="Обычный 2 2 4 2 2 2" xfId="14056"/>
    <cellStyle name="Обычный 2 2 4 2 2 2 10" xfId="14057"/>
    <cellStyle name="Обычный 2 2 4 2 2 2 11" xfId="14058"/>
    <cellStyle name="Обычный 2 2 4 2 2 2 12" xfId="14059"/>
    <cellStyle name="Обычный 2 2 4 2 2 2 13" xfId="14060"/>
    <cellStyle name="Обычный 2 2 4 2 2 2 2" xfId="14061"/>
    <cellStyle name="Обычный 2 2 4 2 2 2 2 10" xfId="14062"/>
    <cellStyle name="Обычный 2 2 4 2 2 2 2 11" xfId="14063"/>
    <cellStyle name="Обычный 2 2 4 2 2 2 2 12" xfId="14064"/>
    <cellStyle name="Обычный 2 2 4 2 2 2 2 13" xfId="14065"/>
    <cellStyle name="Обычный 2 2 4 2 2 2 2 2" xfId="14066"/>
    <cellStyle name="Обычный 2 2 4 2 2 2 2 2 2" xfId="14067"/>
    <cellStyle name="Обычный 2 2 4 2 2 2 2 2 2 2" xfId="14068"/>
    <cellStyle name="Обычный 2 2 4 2 2 2 2 2 2 3" xfId="14069"/>
    <cellStyle name="Обычный 2 2 4 2 2 2 2 2 2 4" xfId="14070"/>
    <cellStyle name="Обычный 2 2 4 2 2 2 2 2 3" xfId="14071"/>
    <cellStyle name="Обычный 2 2 4 2 2 2 2 2 4" xfId="14072"/>
    <cellStyle name="Обычный 2 2 4 2 2 2 2 3" xfId="14073"/>
    <cellStyle name="Обычный 2 2 4 2 2 2 2 4" xfId="14074"/>
    <cellStyle name="Обычный 2 2 4 2 2 2 2 5" xfId="14075"/>
    <cellStyle name="Обычный 2 2 4 2 2 2 2 6" xfId="14076"/>
    <cellStyle name="Обычный 2 2 4 2 2 2 2 7" xfId="14077"/>
    <cellStyle name="Обычный 2 2 4 2 2 2 2 8" xfId="14078"/>
    <cellStyle name="Обычный 2 2 4 2 2 2 2 9" xfId="14079"/>
    <cellStyle name="Обычный 2 2 4 2 2 2 3" xfId="14080"/>
    <cellStyle name="Обычный 2 2 4 2 2 2 3 2" xfId="14081"/>
    <cellStyle name="Обычный 2 2 4 2 2 2 3 2 2" xfId="14082"/>
    <cellStyle name="Обычный 2 2 4 2 2 2 3 2 3" xfId="14083"/>
    <cellStyle name="Обычный 2 2 4 2 2 2 3 2 4" xfId="14084"/>
    <cellStyle name="Обычный 2 2 4 2 2 2 3 3" xfId="14085"/>
    <cellStyle name="Обычный 2 2 4 2 2 2 3 4" xfId="14086"/>
    <cellStyle name="Обычный 2 2 4 2 2 2 4" xfId="14087"/>
    <cellStyle name="Обычный 2 2 4 2 2 2 5" xfId="14088"/>
    <cellStyle name="Обычный 2 2 4 2 2 2 6" xfId="14089"/>
    <cellStyle name="Обычный 2 2 4 2 2 2 7" xfId="14090"/>
    <cellStyle name="Обычный 2 2 4 2 2 2 8" xfId="14091"/>
    <cellStyle name="Обычный 2 2 4 2 2 2 9" xfId="14092"/>
    <cellStyle name="Обычный 2 2 4 2 2 3" xfId="14093"/>
    <cellStyle name="Обычный 2 2 4 2 2 3 2" xfId="14094"/>
    <cellStyle name="Обычный 2 2 4 2 2 3 2 2" xfId="14095"/>
    <cellStyle name="Обычный 2 2 4 2 2 3 2 3" xfId="14096"/>
    <cellStyle name="Обычный 2 2 4 2 2 3 2 4" xfId="14097"/>
    <cellStyle name="Обычный 2 2 4 2 2 3 3" xfId="14098"/>
    <cellStyle name="Обычный 2 2 4 2 2 3 4" xfId="14099"/>
    <cellStyle name="Обычный 2 2 4 2 2 4" xfId="14100"/>
    <cellStyle name="Обычный 2 2 4 2 2 5" xfId="14101"/>
    <cellStyle name="Обычный 2 2 4 2 2 6" xfId="14102"/>
    <cellStyle name="Обычный 2 2 4 2 2 7" xfId="14103"/>
    <cellStyle name="Обычный 2 2 4 2 2 8" xfId="14104"/>
    <cellStyle name="Обычный 2 2 4 2 2 9" xfId="14105"/>
    <cellStyle name="Обычный 2 2 4 2 20" xfId="14106"/>
    <cellStyle name="Обычный 2 2 4 2 21" xfId="14107"/>
    <cellStyle name="Обычный 2 2 4 2 22" xfId="14108"/>
    <cellStyle name="Обычный 2 2 4 2 23" xfId="14109"/>
    <cellStyle name="Обычный 2 2 4 2 24" xfId="14110"/>
    <cellStyle name="Обычный 2 2 4 2 25" xfId="14111"/>
    <cellStyle name="Обычный 2 2 4 2 26" xfId="14112"/>
    <cellStyle name="Обычный 2 2 4 2 27" xfId="14113"/>
    <cellStyle name="Обычный 2 2 4 2 28" xfId="14114"/>
    <cellStyle name="Обычный 2 2 4 2 29" xfId="14115"/>
    <cellStyle name="Обычный 2 2 4 2 3" xfId="14116"/>
    <cellStyle name="Обычный 2 2 4 2 3 10" xfId="14117"/>
    <cellStyle name="Обычный 2 2 4 2 3 11" xfId="14118"/>
    <cellStyle name="Обычный 2 2 4 2 3 12" xfId="14119"/>
    <cellStyle name="Обычный 2 2 4 2 3 13" xfId="14120"/>
    <cellStyle name="Обычный 2 2 4 2 3 2" xfId="14121"/>
    <cellStyle name="Обычный 2 2 4 2 3 2 2" xfId="14122"/>
    <cellStyle name="Обычный 2 2 4 2 3 2 2 2" xfId="14123"/>
    <cellStyle name="Обычный 2 2 4 2 3 2 2 3" xfId="14124"/>
    <cellStyle name="Обычный 2 2 4 2 3 2 2 4" xfId="14125"/>
    <cellStyle name="Обычный 2 2 4 2 3 2 3" xfId="14126"/>
    <cellStyle name="Обычный 2 2 4 2 3 2 4" xfId="14127"/>
    <cellStyle name="Обычный 2 2 4 2 3 3" xfId="14128"/>
    <cellStyle name="Обычный 2 2 4 2 3 4" xfId="14129"/>
    <cellStyle name="Обычный 2 2 4 2 3 5" xfId="14130"/>
    <cellStyle name="Обычный 2 2 4 2 3 6" xfId="14131"/>
    <cellStyle name="Обычный 2 2 4 2 3 7" xfId="14132"/>
    <cellStyle name="Обычный 2 2 4 2 3 8" xfId="14133"/>
    <cellStyle name="Обычный 2 2 4 2 3 9" xfId="14134"/>
    <cellStyle name="Обычный 2 2 4 2 30" xfId="14135"/>
    <cellStyle name="Обычный 2 2 4 2 31" xfId="14136"/>
    <cellStyle name="Обычный 2 2 4 2 32" xfId="14137"/>
    <cellStyle name="Обычный 2 2 4 2 33" xfId="14138"/>
    <cellStyle name="Обычный 2 2 4 2 34" xfId="14139"/>
    <cellStyle name="Обычный 2 2 4 2 35" xfId="14140"/>
    <cellStyle name="Обычный 2 2 4 2 36" xfId="14141"/>
    <cellStyle name="Обычный 2 2 4 2 37" xfId="14142"/>
    <cellStyle name="Обычный 2 2 4 2 38" xfId="14143"/>
    <cellStyle name="Обычный 2 2 4 2 39" xfId="14144"/>
    <cellStyle name="Обычный 2 2 4 2 4" xfId="14145"/>
    <cellStyle name="Обычный 2 2 4 2 4 2" xfId="14146"/>
    <cellStyle name="Обычный 2 2 4 2 4 2 2" xfId="14147"/>
    <cellStyle name="Обычный 2 2 4 2 4 2 3" xfId="14148"/>
    <cellStyle name="Обычный 2 2 4 2 4 2 4" xfId="14149"/>
    <cellStyle name="Обычный 2 2 4 2 4 3" xfId="14150"/>
    <cellStyle name="Обычный 2 2 4 2 4 4" xfId="14151"/>
    <cellStyle name="Обычный 2 2 4 2 40" xfId="14152"/>
    <cellStyle name="Обычный 2 2 4 2 41" xfId="14153"/>
    <cellStyle name="Обычный 2 2 4 2 42" xfId="14154"/>
    <cellStyle name="Обычный 2 2 4 2 43" xfId="14155"/>
    <cellStyle name="Обычный 2 2 4 2 44" xfId="14156"/>
    <cellStyle name="Обычный 2 2 4 2 45" xfId="14157"/>
    <cellStyle name="Обычный 2 2 4 2 46" xfId="14158"/>
    <cellStyle name="Обычный 2 2 4 2 47" xfId="14159"/>
    <cellStyle name="Обычный 2 2 4 2 48" xfId="14160"/>
    <cellStyle name="Обычный 2 2 4 2 49" xfId="14161"/>
    <cellStyle name="Обычный 2 2 4 2 5" xfId="14162"/>
    <cellStyle name="Обычный 2 2 4 2 50" xfId="14163"/>
    <cellStyle name="Обычный 2 2 4 2 51" xfId="14164"/>
    <cellStyle name="Обычный 2 2 4 2 6" xfId="14165"/>
    <cellStyle name="Обычный 2 2 4 2 7" xfId="14166"/>
    <cellStyle name="Обычный 2 2 4 2 8" xfId="14167"/>
    <cellStyle name="Обычный 2 2 4 2 9" xfId="14168"/>
    <cellStyle name="Обычный 2 2 4 20" xfId="14169"/>
    <cellStyle name="Обычный 2 2 4 21" xfId="14170"/>
    <cellStyle name="Обычный 2 2 4 22" xfId="14171"/>
    <cellStyle name="Обычный 2 2 4 23" xfId="14172"/>
    <cellStyle name="Обычный 2 2 4 24" xfId="14173"/>
    <cellStyle name="Обычный 2 2 4 25" xfId="14174"/>
    <cellStyle name="Обычный 2 2 4 26" xfId="14175"/>
    <cellStyle name="Обычный 2 2 4 27" xfId="14176"/>
    <cellStyle name="Обычный 2 2 4 28" xfId="14177"/>
    <cellStyle name="Обычный 2 2 4 29" xfId="14178"/>
    <cellStyle name="Обычный 2 2 4 3" xfId="14179"/>
    <cellStyle name="Обычный 2 2 4 3 10" xfId="14180"/>
    <cellStyle name="Обычный 2 2 4 3 11" xfId="14181"/>
    <cellStyle name="Обычный 2 2 4 3 12" xfId="14182"/>
    <cellStyle name="Обычный 2 2 4 3 13" xfId="14183"/>
    <cellStyle name="Обычный 2 2 4 3 2" xfId="14184"/>
    <cellStyle name="Обычный 2 2 4 3 2 10" xfId="14185"/>
    <cellStyle name="Обычный 2 2 4 3 2 11" xfId="14186"/>
    <cellStyle name="Обычный 2 2 4 3 2 12" xfId="14187"/>
    <cellStyle name="Обычный 2 2 4 3 2 13" xfId="14188"/>
    <cellStyle name="Обычный 2 2 4 3 2 2" xfId="14189"/>
    <cellStyle name="Обычный 2 2 4 3 2 2 2" xfId="14190"/>
    <cellStyle name="Обычный 2 2 4 3 2 2 2 2" xfId="14191"/>
    <cellStyle name="Обычный 2 2 4 3 2 2 2 3" xfId="14192"/>
    <cellStyle name="Обычный 2 2 4 3 2 2 2 4" xfId="14193"/>
    <cellStyle name="Обычный 2 2 4 3 2 2 3" xfId="14194"/>
    <cellStyle name="Обычный 2 2 4 3 2 2 4" xfId="14195"/>
    <cellStyle name="Обычный 2 2 4 3 2 3" xfId="14196"/>
    <cellStyle name="Обычный 2 2 4 3 2 4" xfId="14197"/>
    <cellStyle name="Обычный 2 2 4 3 2 5" xfId="14198"/>
    <cellStyle name="Обычный 2 2 4 3 2 6" xfId="14199"/>
    <cellStyle name="Обычный 2 2 4 3 2 7" xfId="14200"/>
    <cellStyle name="Обычный 2 2 4 3 2 8" xfId="14201"/>
    <cellStyle name="Обычный 2 2 4 3 2 9" xfId="14202"/>
    <cellStyle name="Обычный 2 2 4 3 3" xfId="14203"/>
    <cellStyle name="Обычный 2 2 4 3 3 2" xfId="14204"/>
    <cellStyle name="Обычный 2 2 4 3 3 2 2" xfId="14205"/>
    <cellStyle name="Обычный 2 2 4 3 3 2 3" xfId="14206"/>
    <cellStyle name="Обычный 2 2 4 3 3 2 4" xfId="14207"/>
    <cellStyle name="Обычный 2 2 4 3 3 3" xfId="14208"/>
    <cellStyle name="Обычный 2 2 4 3 3 4" xfId="14209"/>
    <cellStyle name="Обычный 2 2 4 3 4" xfId="14210"/>
    <cellStyle name="Обычный 2 2 4 3 5" xfId="14211"/>
    <cellStyle name="Обычный 2 2 4 3 6" xfId="14212"/>
    <cellStyle name="Обычный 2 2 4 3 7" xfId="14213"/>
    <cellStyle name="Обычный 2 2 4 3 8" xfId="14214"/>
    <cellStyle name="Обычный 2 2 4 3 9" xfId="14215"/>
    <cellStyle name="Обычный 2 2 4 30" xfId="14216"/>
    <cellStyle name="Обычный 2 2 4 31" xfId="14217"/>
    <cellStyle name="Обычный 2 2 4 32" xfId="14218"/>
    <cellStyle name="Обычный 2 2 4 33" xfId="14219"/>
    <cellStyle name="Обычный 2 2 4 34" xfId="14220"/>
    <cellStyle name="Обычный 2 2 4 35" xfId="14221"/>
    <cellStyle name="Обычный 2 2 4 36" xfId="14222"/>
    <cellStyle name="Обычный 2 2 4 37" xfId="14223"/>
    <cellStyle name="Обычный 2 2 4 38" xfId="14224"/>
    <cellStyle name="Обычный 2 2 4 39" xfId="14225"/>
    <cellStyle name="Обычный 2 2 4 4" xfId="14226"/>
    <cellStyle name="Обычный 2 2 4 4 2" xfId="14227"/>
    <cellStyle name="Обычный 2 2 4 4 2 2" xfId="14228"/>
    <cellStyle name="Обычный 2 2 4 4 2 3" xfId="14229"/>
    <cellStyle name="Обычный 2 2 4 4 2 4" xfId="14230"/>
    <cellStyle name="Обычный 2 2 4 4 3" xfId="14231"/>
    <cellStyle name="Обычный 2 2 4 4 4" xfId="14232"/>
    <cellStyle name="Обычный 2 2 4 40" xfId="14233"/>
    <cellStyle name="Обычный 2 2 4 41" xfId="14234"/>
    <cellStyle name="Обычный 2 2 4 42" xfId="14235"/>
    <cellStyle name="Обычный 2 2 4 43" xfId="14236"/>
    <cellStyle name="Обычный 2 2 4 44" xfId="14237"/>
    <cellStyle name="Обычный 2 2 4 45" xfId="14238"/>
    <cellStyle name="Обычный 2 2 4 46" xfId="14239"/>
    <cellStyle name="Обычный 2 2 4 47" xfId="14240"/>
    <cellStyle name="Обычный 2 2 4 48" xfId="14241"/>
    <cellStyle name="Обычный 2 2 4 49" xfId="14242"/>
    <cellStyle name="Обычный 2 2 4 5" xfId="14243"/>
    <cellStyle name="Обычный 2 2 4 50" xfId="14244"/>
    <cellStyle name="Обычный 2 2 4 51" xfId="14245"/>
    <cellStyle name="Обычный 2 2 4 52" xfId="14246"/>
    <cellStyle name="Обычный 2 2 4 53" xfId="14247"/>
    <cellStyle name="Обычный 2 2 4 6" xfId="14248"/>
    <cellStyle name="Обычный 2 2 4 7" xfId="14249"/>
    <cellStyle name="Обычный 2 2 4 8" xfId="14250"/>
    <cellStyle name="Обычный 2 2 4 9" xfId="14251"/>
    <cellStyle name="Обычный 2 2 4_Расчет эл_эн СП Росэнерго 2012-2014" xfId="1887"/>
    <cellStyle name="Обычный 2 2 40" xfId="14252"/>
    <cellStyle name="Обычный 2 2 41" xfId="14253"/>
    <cellStyle name="Обычный 2 2 42" xfId="14254"/>
    <cellStyle name="Обычный 2 2 43" xfId="14255"/>
    <cellStyle name="Обычный 2 2 44" xfId="14256"/>
    <cellStyle name="Обычный 2 2 45" xfId="14257"/>
    <cellStyle name="Обычный 2 2 46" xfId="14258"/>
    <cellStyle name="Обычный 2 2 47" xfId="14259"/>
    <cellStyle name="Обычный 2 2 48" xfId="14260"/>
    <cellStyle name="Обычный 2 2 49" xfId="14261"/>
    <cellStyle name="Обычный 2 2 5" xfId="1888"/>
    <cellStyle name="Обычный 2 2 5 10" xfId="14262"/>
    <cellStyle name="Обычный 2 2 5 11" xfId="14263"/>
    <cellStyle name="Обычный 2 2 5 12" xfId="14264"/>
    <cellStyle name="Обычный 2 2 5 13" xfId="14265"/>
    <cellStyle name="Обычный 2 2 5 14" xfId="14266"/>
    <cellStyle name="Обычный 2 2 5 15" xfId="14267"/>
    <cellStyle name="Обычный 2 2 5 16" xfId="14268"/>
    <cellStyle name="Обычный 2 2 5 17" xfId="14269"/>
    <cellStyle name="Обычный 2 2 5 18" xfId="14270"/>
    <cellStyle name="Обычный 2 2 5 19" xfId="14271"/>
    <cellStyle name="Обычный 2 2 5 2" xfId="14272"/>
    <cellStyle name="Обычный 2 2 5 2 10" xfId="14273"/>
    <cellStyle name="Обычный 2 2 5 2 11" xfId="14274"/>
    <cellStyle name="Обычный 2 2 5 2 12" xfId="14275"/>
    <cellStyle name="Обычный 2 2 5 2 13" xfId="14276"/>
    <cellStyle name="Обычный 2 2 5 2 14" xfId="14277"/>
    <cellStyle name="Обычный 2 2 5 2 15" xfId="14278"/>
    <cellStyle name="Обычный 2 2 5 2 16" xfId="14279"/>
    <cellStyle name="Обычный 2 2 5 2 17" xfId="14280"/>
    <cellStyle name="Обычный 2 2 5 2 18" xfId="14281"/>
    <cellStyle name="Обычный 2 2 5 2 19" xfId="14282"/>
    <cellStyle name="Обычный 2 2 5 2 2" xfId="14283"/>
    <cellStyle name="Обычный 2 2 5 2 2 10" xfId="14284"/>
    <cellStyle name="Обычный 2 2 5 2 2 11" xfId="14285"/>
    <cellStyle name="Обычный 2 2 5 2 2 12" xfId="14286"/>
    <cellStyle name="Обычный 2 2 5 2 2 13" xfId="14287"/>
    <cellStyle name="Обычный 2 2 5 2 2 14" xfId="14288"/>
    <cellStyle name="Обычный 2 2 5 2 2 2" xfId="14289"/>
    <cellStyle name="Обычный 2 2 5 2 2 2 10" xfId="14290"/>
    <cellStyle name="Обычный 2 2 5 2 2 2 11" xfId="14291"/>
    <cellStyle name="Обычный 2 2 5 2 2 2 12" xfId="14292"/>
    <cellStyle name="Обычный 2 2 5 2 2 2 13" xfId="14293"/>
    <cellStyle name="Обычный 2 2 5 2 2 2 2" xfId="14294"/>
    <cellStyle name="Обычный 2 2 5 2 2 2 2 10" xfId="14295"/>
    <cellStyle name="Обычный 2 2 5 2 2 2 2 11" xfId="14296"/>
    <cellStyle name="Обычный 2 2 5 2 2 2 2 12" xfId="14297"/>
    <cellStyle name="Обычный 2 2 5 2 2 2 2 13" xfId="14298"/>
    <cellStyle name="Обычный 2 2 5 2 2 2 2 2" xfId="14299"/>
    <cellStyle name="Обычный 2 2 5 2 2 2 2 2 2" xfId="14300"/>
    <cellStyle name="Обычный 2 2 5 2 2 2 2 2 2 2" xfId="14301"/>
    <cellStyle name="Обычный 2 2 5 2 2 2 2 2 2 3" xfId="14302"/>
    <cellStyle name="Обычный 2 2 5 2 2 2 2 2 2 4" xfId="14303"/>
    <cellStyle name="Обычный 2 2 5 2 2 2 2 2 3" xfId="14304"/>
    <cellStyle name="Обычный 2 2 5 2 2 2 2 2 4" xfId="14305"/>
    <cellStyle name="Обычный 2 2 5 2 2 2 2 3" xfId="14306"/>
    <cellStyle name="Обычный 2 2 5 2 2 2 2 4" xfId="14307"/>
    <cellStyle name="Обычный 2 2 5 2 2 2 2 5" xfId="14308"/>
    <cellStyle name="Обычный 2 2 5 2 2 2 2 6" xfId="14309"/>
    <cellStyle name="Обычный 2 2 5 2 2 2 2 7" xfId="14310"/>
    <cellStyle name="Обычный 2 2 5 2 2 2 2 8" xfId="14311"/>
    <cellStyle name="Обычный 2 2 5 2 2 2 2 9" xfId="14312"/>
    <cellStyle name="Обычный 2 2 5 2 2 2 3" xfId="14313"/>
    <cellStyle name="Обычный 2 2 5 2 2 2 3 2" xfId="14314"/>
    <cellStyle name="Обычный 2 2 5 2 2 2 3 2 2" xfId="14315"/>
    <cellStyle name="Обычный 2 2 5 2 2 2 3 2 3" xfId="14316"/>
    <cellStyle name="Обычный 2 2 5 2 2 2 3 2 4" xfId="14317"/>
    <cellStyle name="Обычный 2 2 5 2 2 2 3 3" xfId="14318"/>
    <cellStyle name="Обычный 2 2 5 2 2 2 3 4" xfId="14319"/>
    <cellStyle name="Обычный 2 2 5 2 2 2 4" xfId="14320"/>
    <cellStyle name="Обычный 2 2 5 2 2 2 5" xfId="14321"/>
    <cellStyle name="Обычный 2 2 5 2 2 2 6" xfId="14322"/>
    <cellStyle name="Обычный 2 2 5 2 2 2 7" xfId="14323"/>
    <cellStyle name="Обычный 2 2 5 2 2 2 8" xfId="14324"/>
    <cellStyle name="Обычный 2 2 5 2 2 2 9" xfId="14325"/>
    <cellStyle name="Обычный 2 2 5 2 2 3" xfId="14326"/>
    <cellStyle name="Обычный 2 2 5 2 2 3 2" xfId="14327"/>
    <cellStyle name="Обычный 2 2 5 2 2 3 2 2" xfId="14328"/>
    <cellStyle name="Обычный 2 2 5 2 2 3 2 3" xfId="14329"/>
    <cellStyle name="Обычный 2 2 5 2 2 3 2 4" xfId="14330"/>
    <cellStyle name="Обычный 2 2 5 2 2 3 3" xfId="14331"/>
    <cellStyle name="Обычный 2 2 5 2 2 3 4" xfId="14332"/>
    <cellStyle name="Обычный 2 2 5 2 2 4" xfId="14333"/>
    <cellStyle name="Обычный 2 2 5 2 2 5" xfId="14334"/>
    <cellStyle name="Обычный 2 2 5 2 2 6" xfId="14335"/>
    <cellStyle name="Обычный 2 2 5 2 2 7" xfId="14336"/>
    <cellStyle name="Обычный 2 2 5 2 2 8" xfId="14337"/>
    <cellStyle name="Обычный 2 2 5 2 2 9" xfId="14338"/>
    <cellStyle name="Обычный 2 2 5 2 20" xfId="14339"/>
    <cellStyle name="Обычный 2 2 5 2 21" xfId="14340"/>
    <cellStyle name="Обычный 2 2 5 2 22" xfId="14341"/>
    <cellStyle name="Обычный 2 2 5 2 23" xfId="14342"/>
    <cellStyle name="Обычный 2 2 5 2 24" xfId="14343"/>
    <cellStyle name="Обычный 2 2 5 2 25" xfId="14344"/>
    <cellStyle name="Обычный 2 2 5 2 26" xfId="14345"/>
    <cellStyle name="Обычный 2 2 5 2 27" xfId="14346"/>
    <cellStyle name="Обычный 2 2 5 2 28" xfId="14347"/>
    <cellStyle name="Обычный 2 2 5 2 29" xfId="14348"/>
    <cellStyle name="Обычный 2 2 5 2 3" xfId="14349"/>
    <cellStyle name="Обычный 2 2 5 2 3 10" xfId="14350"/>
    <cellStyle name="Обычный 2 2 5 2 3 11" xfId="14351"/>
    <cellStyle name="Обычный 2 2 5 2 3 12" xfId="14352"/>
    <cellStyle name="Обычный 2 2 5 2 3 13" xfId="14353"/>
    <cellStyle name="Обычный 2 2 5 2 3 2" xfId="14354"/>
    <cellStyle name="Обычный 2 2 5 2 3 2 2" xfId="14355"/>
    <cellStyle name="Обычный 2 2 5 2 3 2 2 2" xfId="14356"/>
    <cellStyle name="Обычный 2 2 5 2 3 2 2 3" xfId="14357"/>
    <cellStyle name="Обычный 2 2 5 2 3 2 2 4" xfId="14358"/>
    <cellStyle name="Обычный 2 2 5 2 3 2 3" xfId="14359"/>
    <cellStyle name="Обычный 2 2 5 2 3 2 4" xfId="14360"/>
    <cellStyle name="Обычный 2 2 5 2 3 3" xfId="14361"/>
    <cellStyle name="Обычный 2 2 5 2 3 4" xfId="14362"/>
    <cellStyle name="Обычный 2 2 5 2 3 5" xfId="14363"/>
    <cellStyle name="Обычный 2 2 5 2 3 6" xfId="14364"/>
    <cellStyle name="Обычный 2 2 5 2 3 7" xfId="14365"/>
    <cellStyle name="Обычный 2 2 5 2 3 8" xfId="14366"/>
    <cellStyle name="Обычный 2 2 5 2 3 9" xfId="14367"/>
    <cellStyle name="Обычный 2 2 5 2 30" xfId="14368"/>
    <cellStyle name="Обычный 2 2 5 2 31" xfId="14369"/>
    <cellStyle name="Обычный 2 2 5 2 32" xfId="14370"/>
    <cellStyle name="Обычный 2 2 5 2 33" xfId="14371"/>
    <cellStyle name="Обычный 2 2 5 2 34" xfId="14372"/>
    <cellStyle name="Обычный 2 2 5 2 35" xfId="14373"/>
    <cellStyle name="Обычный 2 2 5 2 36" xfId="14374"/>
    <cellStyle name="Обычный 2 2 5 2 37" xfId="14375"/>
    <cellStyle name="Обычный 2 2 5 2 38" xfId="14376"/>
    <cellStyle name="Обычный 2 2 5 2 39" xfId="14377"/>
    <cellStyle name="Обычный 2 2 5 2 4" xfId="14378"/>
    <cellStyle name="Обычный 2 2 5 2 4 2" xfId="14379"/>
    <cellStyle name="Обычный 2 2 5 2 4 2 2" xfId="14380"/>
    <cellStyle name="Обычный 2 2 5 2 4 2 3" xfId="14381"/>
    <cellStyle name="Обычный 2 2 5 2 4 2 4" xfId="14382"/>
    <cellStyle name="Обычный 2 2 5 2 4 3" xfId="14383"/>
    <cellStyle name="Обычный 2 2 5 2 4 4" xfId="14384"/>
    <cellStyle name="Обычный 2 2 5 2 40" xfId="14385"/>
    <cellStyle name="Обычный 2 2 5 2 41" xfId="14386"/>
    <cellStyle name="Обычный 2 2 5 2 42" xfId="14387"/>
    <cellStyle name="Обычный 2 2 5 2 43" xfId="14388"/>
    <cellStyle name="Обычный 2 2 5 2 44" xfId="14389"/>
    <cellStyle name="Обычный 2 2 5 2 45" xfId="14390"/>
    <cellStyle name="Обычный 2 2 5 2 46" xfId="14391"/>
    <cellStyle name="Обычный 2 2 5 2 47" xfId="14392"/>
    <cellStyle name="Обычный 2 2 5 2 48" xfId="14393"/>
    <cellStyle name="Обычный 2 2 5 2 49" xfId="14394"/>
    <cellStyle name="Обычный 2 2 5 2 5" xfId="14395"/>
    <cellStyle name="Обычный 2 2 5 2 50" xfId="14396"/>
    <cellStyle name="Обычный 2 2 5 2 51" xfId="14397"/>
    <cellStyle name="Обычный 2 2 5 2 6" xfId="14398"/>
    <cellStyle name="Обычный 2 2 5 2 7" xfId="14399"/>
    <cellStyle name="Обычный 2 2 5 2 8" xfId="14400"/>
    <cellStyle name="Обычный 2 2 5 2 9" xfId="14401"/>
    <cellStyle name="Обычный 2 2 5 20" xfId="14402"/>
    <cellStyle name="Обычный 2 2 5 21" xfId="14403"/>
    <cellStyle name="Обычный 2 2 5 22" xfId="14404"/>
    <cellStyle name="Обычный 2 2 5 23" xfId="14405"/>
    <cellStyle name="Обычный 2 2 5 24" xfId="14406"/>
    <cellStyle name="Обычный 2 2 5 25" xfId="14407"/>
    <cellStyle name="Обычный 2 2 5 26" xfId="14408"/>
    <cellStyle name="Обычный 2 2 5 27" xfId="14409"/>
    <cellStyle name="Обычный 2 2 5 28" xfId="14410"/>
    <cellStyle name="Обычный 2 2 5 29" xfId="14411"/>
    <cellStyle name="Обычный 2 2 5 3" xfId="14412"/>
    <cellStyle name="Обычный 2 2 5 3 10" xfId="14413"/>
    <cellStyle name="Обычный 2 2 5 3 11" xfId="14414"/>
    <cellStyle name="Обычный 2 2 5 3 12" xfId="14415"/>
    <cellStyle name="Обычный 2 2 5 3 13" xfId="14416"/>
    <cellStyle name="Обычный 2 2 5 3 2" xfId="14417"/>
    <cellStyle name="Обычный 2 2 5 3 2 10" xfId="14418"/>
    <cellStyle name="Обычный 2 2 5 3 2 11" xfId="14419"/>
    <cellStyle name="Обычный 2 2 5 3 2 12" xfId="14420"/>
    <cellStyle name="Обычный 2 2 5 3 2 13" xfId="14421"/>
    <cellStyle name="Обычный 2 2 5 3 2 2" xfId="14422"/>
    <cellStyle name="Обычный 2 2 5 3 2 2 2" xfId="14423"/>
    <cellStyle name="Обычный 2 2 5 3 2 2 2 2" xfId="14424"/>
    <cellStyle name="Обычный 2 2 5 3 2 2 2 3" xfId="14425"/>
    <cellStyle name="Обычный 2 2 5 3 2 2 2 4" xfId="14426"/>
    <cellStyle name="Обычный 2 2 5 3 2 2 3" xfId="14427"/>
    <cellStyle name="Обычный 2 2 5 3 2 2 4" xfId="14428"/>
    <cellStyle name="Обычный 2 2 5 3 2 3" xfId="14429"/>
    <cellStyle name="Обычный 2 2 5 3 2 4" xfId="14430"/>
    <cellStyle name="Обычный 2 2 5 3 2 5" xfId="14431"/>
    <cellStyle name="Обычный 2 2 5 3 2 6" xfId="14432"/>
    <cellStyle name="Обычный 2 2 5 3 2 7" xfId="14433"/>
    <cellStyle name="Обычный 2 2 5 3 2 8" xfId="14434"/>
    <cellStyle name="Обычный 2 2 5 3 2 9" xfId="14435"/>
    <cellStyle name="Обычный 2 2 5 3 3" xfId="14436"/>
    <cellStyle name="Обычный 2 2 5 3 3 2" xfId="14437"/>
    <cellStyle name="Обычный 2 2 5 3 3 2 2" xfId="14438"/>
    <cellStyle name="Обычный 2 2 5 3 3 2 3" xfId="14439"/>
    <cellStyle name="Обычный 2 2 5 3 3 2 4" xfId="14440"/>
    <cellStyle name="Обычный 2 2 5 3 3 3" xfId="14441"/>
    <cellStyle name="Обычный 2 2 5 3 3 4" xfId="14442"/>
    <cellStyle name="Обычный 2 2 5 3 4" xfId="14443"/>
    <cellStyle name="Обычный 2 2 5 3 5" xfId="14444"/>
    <cellStyle name="Обычный 2 2 5 3 6" xfId="14445"/>
    <cellStyle name="Обычный 2 2 5 3 7" xfId="14446"/>
    <cellStyle name="Обычный 2 2 5 3 8" xfId="14447"/>
    <cellStyle name="Обычный 2 2 5 3 9" xfId="14448"/>
    <cellStyle name="Обычный 2 2 5 30" xfId="14449"/>
    <cellStyle name="Обычный 2 2 5 31" xfId="14450"/>
    <cellStyle name="Обычный 2 2 5 32" xfId="14451"/>
    <cellStyle name="Обычный 2 2 5 33" xfId="14452"/>
    <cellStyle name="Обычный 2 2 5 34" xfId="14453"/>
    <cellStyle name="Обычный 2 2 5 35" xfId="14454"/>
    <cellStyle name="Обычный 2 2 5 36" xfId="14455"/>
    <cellStyle name="Обычный 2 2 5 37" xfId="14456"/>
    <cellStyle name="Обычный 2 2 5 38" xfId="14457"/>
    <cellStyle name="Обычный 2 2 5 39" xfId="14458"/>
    <cellStyle name="Обычный 2 2 5 4" xfId="14459"/>
    <cellStyle name="Обычный 2 2 5 4 2" xfId="14460"/>
    <cellStyle name="Обычный 2 2 5 4 2 2" xfId="14461"/>
    <cellStyle name="Обычный 2 2 5 4 2 3" xfId="14462"/>
    <cellStyle name="Обычный 2 2 5 4 2 4" xfId="14463"/>
    <cellStyle name="Обычный 2 2 5 4 3" xfId="14464"/>
    <cellStyle name="Обычный 2 2 5 4 4" xfId="14465"/>
    <cellStyle name="Обычный 2 2 5 40" xfId="14466"/>
    <cellStyle name="Обычный 2 2 5 41" xfId="14467"/>
    <cellStyle name="Обычный 2 2 5 42" xfId="14468"/>
    <cellStyle name="Обычный 2 2 5 43" xfId="14469"/>
    <cellStyle name="Обычный 2 2 5 44" xfId="14470"/>
    <cellStyle name="Обычный 2 2 5 45" xfId="14471"/>
    <cellStyle name="Обычный 2 2 5 46" xfId="14472"/>
    <cellStyle name="Обычный 2 2 5 47" xfId="14473"/>
    <cellStyle name="Обычный 2 2 5 48" xfId="14474"/>
    <cellStyle name="Обычный 2 2 5 49" xfId="14475"/>
    <cellStyle name="Обычный 2 2 5 5" xfId="14476"/>
    <cellStyle name="Обычный 2 2 5 50" xfId="14477"/>
    <cellStyle name="Обычный 2 2 5 51" xfId="14478"/>
    <cellStyle name="Обычный 2 2 5 52" xfId="14479"/>
    <cellStyle name="Обычный 2 2 5 53" xfId="14480"/>
    <cellStyle name="Обычный 2 2 5 6" xfId="14481"/>
    <cellStyle name="Обычный 2 2 5 7" xfId="14482"/>
    <cellStyle name="Обычный 2 2 5 8" xfId="14483"/>
    <cellStyle name="Обычный 2 2 5 9" xfId="14484"/>
    <cellStyle name="Обычный 2 2 50" xfId="14485"/>
    <cellStyle name="Обычный 2 2 51" xfId="14486"/>
    <cellStyle name="Обычный 2 2 52" xfId="14487"/>
    <cellStyle name="Обычный 2 2 53" xfId="14488"/>
    <cellStyle name="Обычный 2 2 54" xfId="14489"/>
    <cellStyle name="Обычный 2 2 55" xfId="14490"/>
    <cellStyle name="Обычный 2 2 56" xfId="14491"/>
    <cellStyle name="Обычный 2 2 57" xfId="14492"/>
    <cellStyle name="Обычный 2 2 58" xfId="14493"/>
    <cellStyle name="Обычный 2 2 59" xfId="14494"/>
    <cellStyle name="Обычный 2 2 6" xfId="1889"/>
    <cellStyle name="Обычный 2 2 6 10" xfId="14495"/>
    <cellStyle name="Обычный 2 2 6 11" xfId="14496"/>
    <cellStyle name="Обычный 2 2 6 12" xfId="14497"/>
    <cellStyle name="Обычный 2 2 6 13" xfId="14498"/>
    <cellStyle name="Обычный 2 2 6 14" xfId="14499"/>
    <cellStyle name="Обычный 2 2 6 2" xfId="14500"/>
    <cellStyle name="Обычный 2 2 6 2 10" xfId="14501"/>
    <cellStyle name="Обычный 2 2 6 2 11" xfId="14502"/>
    <cellStyle name="Обычный 2 2 6 2 12" xfId="14503"/>
    <cellStyle name="Обычный 2 2 6 2 13" xfId="14504"/>
    <cellStyle name="Обычный 2 2 6 2 2" xfId="14505"/>
    <cellStyle name="Обычный 2 2 6 2 2 10" xfId="14506"/>
    <cellStyle name="Обычный 2 2 6 2 2 11" xfId="14507"/>
    <cellStyle name="Обычный 2 2 6 2 2 12" xfId="14508"/>
    <cellStyle name="Обычный 2 2 6 2 2 13" xfId="14509"/>
    <cellStyle name="Обычный 2 2 6 2 2 2" xfId="14510"/>
    <cellStyle name="Обычный 2 2 6 2 2 2 2" xfId="14511"/>
    <cellStyle name="Обычный 2 2 6 2 2 2 2 2" xfId="14512"/>
    <cellStyle name="Обычный 2 2 6 2 2 2 2 3" xfId="14513"/>
    <cellStyle name="Обычный 2 2 6 2 2 2 2 4" xfId="14514"/>
    <cellStyle name="Обычный 2 2 6 2 2 2 3" xfId="14515"/>
    <cellStyle name="Обычный 2 2 6 2 2 2 4" xfId="14516"/>
    <cellStyle name="Обычный 2 2 6 2 2 3" xfId="14517"/>
    <cellStyle name="Обычный 2 2 6 2 2 4" xfId="14518"/>
    <cellStyle name="Обычный 2 2 6 2 2 5" xfId="14519"/>
    <cellStyle name="Обычный 2 2 6 2 2 6" xfId="14520"/>
    <cellStyle name="Обычный 2 2 6 2 2 7" xfId="14521"/>
    <cellStyle name="Обычный 2 2 6 2 2 8" xfId="14522"/>
    <cellStyle name="Обычный 2 2 6 2 2 9" xfId="14523"/>
    <cellStyle name="Обычный 2 2 6 2 3" xfId="14524"/>
    <cellStyle name="Обычный 2 2 6 2 3 2" xfId="14525"/>
    <cellStyle name="Обычный 2 2 6 2 3 2 2" xfId="14526"/>
    <cellStyle name="Обычный 2 2 6 2 3 2 3" xfId="14527"/>
    <cellStyle name="Обычный 2 2 6 2 3 2 4" xfId="14528"/>
    <cellStyle name="Обычный 2 2 6 2 3 3" xfId="14529"/>
    <cellStyle name="Обычный 2 2 6 2 3 4" xfId="14530"/>
    <cellStyle name="Обычный 2 2 6 2 4" xfId="14531"/>
    <cellStyle name="Обычный 2 2 6 2 5" xfId="14532"/>
    <cellStyle name="Обычный 2 2 6 2 6" xfId="14533"/>
    <cellStyle name="Обычный 2 2 6 2 7" xfId="14534"/>
    <cellStyle name="Обычный 2 2 6 2 8" xfId="14535"/>
    <cellStyle name="Обычный 2 2 6 2 9" xfId="14536"/>
    <cellStyle name="Обычный 2 2 6 3" xfId="14537"/>
    <cellStyle name="Обычный 2 2 6 3 2" xfId="14538"/>
    <cellStyle name="Обычный 2 2 6 3 2 2" xfId="14539"/>
    <cellStyle name="Обычный 2 2 6 3 2 3" xfId="14540"/>
    <cellStyle name="Обычный 2 2 6 3 2 4" xfId="14541"/>
    <cellStyle name="Обычный 2 2 6 3 3" xfId="14542"/>
    <cellStyle name="Обычный 2 2 6 3 4" xfId="14543"/>
    <cellStyle name="Обычный 2 2 6 4" xfId="14544"/>
    <cellStyle name="Обычный 2 2 6 5" xfId="14545"/>
    <cellStyle name="Обычный 2 2 6 6" xfId="14546"/>
    <cellStyle name="Обычный 2 2 6 7" xfId="14547"/>
    <cellStyle name="Обычный 2 2 6 8" xfId="14548"/>
    <cellStyle name="Обычный 2 2 6 9" xfId="14549"/>
    <cellStyle name="Обычный 2 2 60" xfId="14550"/>
    <cellStyle name="Обычный 2 2 61" xfId="14551"/>
    <cellStyle name="Обычный 2 2 62" xfId="14552"/>
    <cellStyle name="Обычный 2 2 7" xfId="14553"/>
    <cellStyle name="Обычный 2 2 7 10" xfId="14554"/>
    <cellStyle name="Обычный 2 2 7 11" xfId="14555"/>
    <cellStyle name="Обычный 2 2 7 12" xfId="14556"/>
    <cellStyle name="Обычный 2 2 7 13" xfId="14557"/>
    <cellStyle name="Обычный 2 2 7 2" xfId="14558"/>
    <cellStyle name="Обычный 2 2 7 2 2" xfId="14559"/>
    <cellStyle name="Обычный 2 2 7 2 2 2" xfId="14560"/>
    <cellStyle name="Обычный 2 2 7 2 2 3" xfId="14561"/>
    <cellStyle name="Обычный 2 2 7 2 2 4" xfId="14562"/>
    <cellStyle name="Обычный 2 2 7 2 3" xfId="14563"/>
    <cellStyle name="Обычный 2 2 7 2 4" xfId="14564"/>
    <cellStyle name="Обычный 2 2 7 3" xfId="14565"/>
    <cellStyle name="Обычный 2 2 7 4" xfId="14566"/>
    <cellStyle name="Обычный 2 2 7 5" xfId="14567"/>
    <cellStyle name="Обычный 2 2 7 6" xfId="14568"/>
    <cellStyle name="Обычный 2 2 7 7" xfId="14569"/>
    <cellStyle name="Обычный 2 2 7 8" xfId="14570"/>
    <cellStyle name="Обычный 2 2 7 9" xfId="14571"/>
    <cellStyle name="Обычный 2 2 8" xfId="14572"/>
    <cellStyle name="Обычный 2 2 8 2" xfId="14573"/>
    <cellStyle name="Обычный 2 2 8 2 2" xfId="14574"/>
    <cellStyle name="Обычный 2 2 8 2 3" xfId="14575"/>
    <cellStyle name="Обычный 2 2 8 2 4" xfId="14576"/>
    <cellStyle name="Обычный 2 2 8 3" xfId="14577"/>
    <cellStyle name="Обычный 2 2 8 4" xfId="14578"/>
    <cellStyle name="Обычный 2 2 9" xfId="14579"/>
    <cellStyle name="Обычный 2 2_46EE.2011(v1.0)" xfId="1890"/>
    <cellStyle name="Обычный 2 20" xfId="14580"/>
    <cellStyle name="Обычный 2 21" xfId="14581"/>
    <cellStyle name="Обычный 2 22" xfId="14582"/>
    <cellStyle name="Обычный 2 23" xfId="14583"/>
    <cellStyle name="Обычный 2 24" xfId="14584"/>
    <cellStyle name="Обычный 2 3" xfId="1891"/>
    <cellStyle name="Обычный 2 3 10" xfId="14585"/>
    <cellStyle name="Обычный 2 3 11" xfId="14586"/>
    <cellStyle name="Обычный 2 3 12" xfId="14587"/>
    <cellStyle name="Обычный 2 3 13" xfId="14588"/>
    <cellStyle name="Обычный 2 3 14" xfId="14589"/>
    <cellStyle name="Обычный 2 3 15" xfId="14590"/>
    <cellStyle name="Обычный 2 3 16" xfId="14591"/>
    <cellStyle name="Обычный 2 3 17" xfId="14592"/>
    <cellStyle name="Обычный 2 3 18" xfId="14593"/>
    <cellStyle name="Обычный 2 3 19" xfId="14594"/>
    <cellStyle name="Обычный 2 3 2" xfId="1892"/>
    <cellStyle name="Обычный 2 3 2 10" xfId="14595"/>
    <cellStyle name="Обычный 2 3 2 11" xfId="14596"/>
    <cellStyle name="Обычный 2 3 2 12" xfId="14597"/>
    <cellStyle name="Обычный 2 3 2 13" xfId="14598"/>
    <cellStyle name="Обычный 2 3 2 14" xfId="14599"/>
    <cellStyle name="Обычный 2 3 2 15" xfId="14600"/>
    <cellStyle name="Обычный 2 3 2 16" xfId="14601"/>
    <cellStyle name="Обычный 2 3 2 17" xfId="14602"/>
    <cellStyle name="Обычный 2 3 2 18" xfId="14603"/>
    <cellStyle name="Обычный 2 3 2 19" xfId="14604"/>
    <cellStyle name="Обычный 2 3 2 2" xfId="14605"/>
    <cellStyle name="Обычный 2 3 2 2 10" xfId="14606"/>
    <cellStyle name="Обычный 2 3 2 2 11" xfId="14607"/>
    <cellStyle name="Обычный 2 3 2 2 12" xfId="14608"/>
    <cellStyle name="Обычный 2 3 2 2 13" xfId="14609"/>
    <cellStyle name="Обычный 2 3 2 2 14" xfId="14610"/>
    <cellStyle name="Обычный 2 3 2 2 2" xfId="14611"/>
    <cellStyle name="Обычный 2 3 2 2 2 10" xfId="14612"/>
    <cellStyle name="Обычный 2 3 2 2 2 11" xfId="14613"/>
    <cellStyle name="Обычный 2 3 2 2 2 12" xfId="14614"/>
    <cellStyle name="Обычный 2 3 2 2 2 13" xfId="14615"/>
    <cellStyle name="Обычный 2 3 2 2 2 2" xfId="14616"/>
    <cellStyle name="Обычный 2 3 2 2 2 2 10" xfId="14617"/>
    <cellStyle name="Обычный 2 3 2 2 2 2 11" xfId="14618"/>
    <cellStyle name="Обычный 2 3 2 2 2 2 12" xfId="14619"/>
    <cellStyle name="Обычный 2 3 2 2 2 2 13" xfId="14620"/>
    <cellStyle name="Обычный 2 3 2 2 2 2 2" xfId="14621"/>
    <cellStyle name="Обычный 2 3 2 2 2 2 2 2" xfId="14622"/>
    <cellStyle name="Обычный 2 3 2 2 2 2 2 2 2" xfId="14623"/>
    <cellStyle name="Обычный 2 3 2 2 2 2 2 2 3" xfId="14624"/>
    <cellStyle name="Обычный 2 3 2 2 2 2 2 2 4" xfId="14625"/>
    <cellStyle name="Обычный 2 3 2 2 2 2 2 3" xfId="14626"/>
    <cellStyle name="Обычный 2 3 2 2 2 2 2 4" xfId="14627"/>
    <cellStyle name="Обычный 2 3 2 2 2 2 3" xfId="14628"/>
    <cellStyle name="Обычный 2 3 2 2 2 2 4" xfId="14629"/>
    <cellStyle name="Обычный 2 3 2 2 2 2 5" xfId="14630"/>
    <cellStyle name="Обычный 2 3 2 2 2 2 6" xfId="14631"/>
    <cellStyle name="Обычный 2 3 2 2 2 2 7" xfId="14632"/>
    <cellStyle name="Обычный 2 3 2 2 2 2 8" xfId="14633"/>
    <cellStyle name="Обычный 2 3 2 2 2 2 9" xfId="14634"/>
    <cellStyle name="Обычный 2 3 2 2 2 3" xfId="14635"/>
    <cellStyle name="Обычный 2 3 2 2 2 3 2" xfId="14636"/>
    <cellStyle name="Обычный 2 3 2 2 2 3 2 2" xfId="14637"/>
    <cellStyle name="Обычный 2 3 2 2 2 3 2 3" xfId="14638"/>
    <cellStyle name="Обычный 2 3 2 2 2 3 2 4" xfId="14639"/>
    <cellStyle name="Обычный 2 3 2 2 2 3 3" xfId="14640"/>
    <cellStyle name="Обычный 2 3 2 2 2 3 4" xfId="14641"/>
    <cellStyle name="Обычный 2 3 2 2 2 4" xfId="14642"/>
    <cellStyle name="Обычный 2 3 2 2 2 5" xfId="14643"/>
    <cellStyle name="Обычный 2 3 2 2 2 6" xfId="14644"/>
    <cellStyle name="Обычный 2 3 2 2 2 7" xfId="14645"/>
    <cellStyle name="Обычный 2 3 2 2 2 8" xfId="14646"/>
    <cellStyle name="Обычный 2 3 2 2 2 9" xfId="14647"/>
    <cellStyle name="Обычный 2 3 2 2 3" xfId="14648"/>
    <cellStyle name="Обычный 2 3 2 2 3 2" xfId="14649"/>
    <cellStyle name="Обычный 2 3 2 2 3 2 2" xfId="14650"/>
    <cellStyle name="Обычный 2 3 2 2 3 2 3" xfId="14651"/>
    <cellStyle name="Обычный 2 3 2 2 3 2 4" xfId="14652"/>
    <cellStyle name="Обычный 2 3 2 2 3 3" xfId="14653"/>
    <cellStyle name="Обычный 2 3 2 2 3 4" xfId="14654"/>
    <cellStyle name="Обычный 2 3 2 2 4" xfId="14655"/>
    <cellStyle name="Обычный 2 3 2 2 5" xfId="14656"/>
    <cellStyle name="Обычный 2 3 2 2 6" xfId="14657"/>
    <cellStyle name="Обычный 2 3 2 2 7" xfId="14658"/>
    <cellStyle name="Обычный 2 3 2 2 8" xfId="14659"/>
    <cellStyle name="Обычный 2 3 2 2 9" xfId="14660"/>
    <cellStyle name="Обычный 2 3 2 20" xfId="14661"/>
    <cellStyle name="Обычный 2 3 2 21" xfId="14662"/>
    <cellStyle name="Обычный 2 3 2 22" xfId="14663"/>
    <cellStyle name="Обычный 2 3 2 23" xfId="14664"/>
    <cellStyle name="Обычный 2 3 2 24" xfId="14665"/>
    <cellStyle name="Обычный 2 3 2 25" xfId="14666"/>
    <cellStyle name="Обычный 2 3 2 26" xfId="14667"/>
    <cellStyle name="Обычный 2 3 2 27" xfId="14668"/>
    <cellStyle name="Обычный 2 3 2 28" xfId="14669"/>
    <cellStyle name="Обычный 2 3 2 29" xfId="14670"/>
    <cellStyle name="Обычный 2 3 2 3" xfId="14671"/>
    <cellStyle name="Обычный 2 3 2 3 10" xfId="14672"/>
    <cellStyle name="Обычный 2 3 2 3 11" xfId="14673"/>
    <cellStyle name="Обычный 2 3 2 3 12" xfId="14674"/>
    <cellStyle name="Обычный 2 3 2 3 13" xfId="14675"/>
    <cellStyle name="Обычный 2 3 2 3 2" xfId="14676"/>
    <cellStyle name="Обычный 2 3 2 3 2 2" xfId="14677"/>
    <cellStyle name="Обычный 2 3 2 3 2 2 2" xfId="14678"/>
    <cellStyle name="Обычный 2 3 2 3 2 2 3" xfId="14679"/>
    <cellStyle name="Обычный 2 3 2 3 2 2 4" xfId="14680"/>
    <cellStyle name="Обычный 2 3 2 3 2 3" xfId="14681"/>
    <cellStyle name="Обычный 2 3 2 3 2 4" xfId="14682"/>
    <cellStyle name="Обычный 2 3 2 3 3" xfId="14683"/>
    <cellStyle name="Обычный 2 3 2 3 4" xfId="14684"/>
    <cellStyle name="Обычный 2 3 2 3 5" xfId="14685"/>
    <cellStyle name="Обычный 2 3 2 3 6" xfId="14686"/>
    <cellStyle name="Обычный 2 3 2 3 7" xfId="14687"/>
    <cellStyle name="Обычный 2 3 2 3 8" xfId="14688"/>
    <cellStyle name="Обычный 2 3 2 3 9" xfId="14689"/>
    <cellStyle name="Обычный 2 3 2 30" xfId="14690"/>
    <cellStyle name="Обычный 2 3 2 31" xfId="14691"/>
    <cellStyle name="Обычный 2 3 2 32" xfId="14692"/>
    <cellStyle name="Обычный 2 3 2 33" xfId="14693"/>
    <cellStyle name="Обычный 2 3 2 34" xfId="14694"/>
    <cellStyle name="Обычный 2 3 2 35" xfId="14695"/>
    <cellStyle name="Обычный 2 3 2 36" xfId="14696"/>
    <cellStyle name="Обычный 2 3 2 37" xfId="14697"/>
    <cellStyle name="Обычный 2 3 2 38" xfId="14698"/>
    <cellStyle name="Обычный 2 3 2 39" xfId="14699"/>
    <cellStyle name="Обычный 2 3 2 4" xfId="14700"/>
    <cellStyle name="Обычный 2 3 2 4 2" xfId="14701"/>
    <cellStyle name="Обычный 2 3 2 4 2 2" xfId="14702"/>
    <cellStyle name="Обычный 2 3 2 4 2 3" xfId="14703"/>
    <cellStyle name="Обычный 2 3 2 4 2 4" xfId="14704"/>
    <cellStyle name="Обычный 2 3 2 4 3" xfId="14705"/>
    <cellStyle name="Обычный 2 3 2 4 4" xfId="14706"/>
    <cellStyle name="Обычный 2 3 2 40" xfId="14707"/>
    <cellStyle name="Обычный 2 3 2 41" xfId="14708"/>
    <cellStyle name="Обычный 2 3 2 42" xfId="14709"/>
    <cellStyle name="Обычный 2 3 2 43" xfId="14710"/>
    <cellStyle name="Обычный 2 3 2 44" xfId="14711"/>
    <cellStyle name="Обычный 2 3 2 45" xfId="14712"/>
    <cellStyle name="Обычный 2 3 2 46" xfId="14713"/>
    <cellStyle name="Обычный 2 3 2 47" xfId="14714"/>
    <cellStyle name="Обычный 2 3 2 48" xfId="14715"/>
    <cellStyle name="Обычный 2 3 2 49" xfId="14716"/>
    <cellStyle name="Обычный 2 3 2 5" xfId="14717"/>
    <cellStyle name="Обычный 2 3 2 50" xfId="14718"/>
    <cellStyle name="Обычный 2 3 2 51" xfId="14719"/>
    <cellStyle name="Обычный 2 3 2 52" xfId="14720"/>
    <cellStyle name="Обычный 2 3 2 6" xfId="14721"/>
    <cellStyle name="Обычный 2 3 2 7" xfId="14722"/>
    <cellStyle name="Обычный 2 3 2 8" xfId="14723"/>
    <cellStyle name="Обычный 2 3 2 9" xfId="14724"/>
    <cellStyle name="Обычный 2 3 20" xfId="14725"/>
    <cellStyle name="Обычный 2 3 21" xfId="14726"/>
    <cellStyle name="Обычный 2 3 22" xfId="14727"/>
    <cellStyle name="Обычный 2 3 23" xfId="14728"/>
    <cellStyle name="Обычный 2 3 24" xfId="14729"/>
    <cellStyle name="Обычный 2 3 25" xfId="14730"/>
    <cellStyle name="Обычный 2 3 26" xfId="14731"/>
    <cellStyle name="Обычный 2 3 27" xfId="14732"/>
    <cellStyle name="Обычный 2 3 28" xfId="14733"/>
    <cellStyle name="Обычный 2 3 29" xfId="14734"/>
    <cellStyle name="Обычный 2 3 3" xfId="1893"/>
    <cellStyle name="Обычный 2 3 3 10" xfId="14735"/>
    <cellStyle name="Обычный 2 3 3 11" xfId="14736"/>
    <cellStyle name="Обычный 2 3 3 12" xfId="14737"/>
    <cellStyle name="Обычный 2 3 3 13" xfId="14738"/>
    <cellStyle name="Обычный 2 3 3 14" xfId="14739"/>
    <cellStyle name="Обычный 2 3 3 2" xfId="14740"/>
    <cellStyle name="Обычный 2 3 3 2 10" xfId="14741"/>
    <cellStyle name="Обычный 2 3 3 2 11" xfId="14742"/>
    <cellStyle name="Обычный 2 3 3 2 12" xfId="14743"/>
    <cellStyle name="Обычный 2 3 3 2 13" xfId="14744"/>
    <cellStyle name="Обычный 2 3 3 2 2" xfId="14745"/>
    <cellStyle name="Обычный 2 3 3 2 2 2" xfId="14746"/>
    <cellStyle name="Обычный 2 3 3 2 2 2 2" xfId="14747"/>
    <cellStyle name="Обычный 2 3 3 2 2 2 3" xfId="14748"/>
    <cellStyle name="Обычный 2 3 3 2 2 2 4" xfId="14749"/>
    <cellStyle name="Обычный 2 3 3 2 2 3" xfId="14750"/>
    <cellStyle name="Обычный 2 3 3 2 2 4" xfId="14751"/>
    <cellStyle name="Обычный 2 3 3 2 3" xfId="14752"/>
    <cellStyle name="Обычный 2 3 3 2 4" xfId="14753"/>
    <cellStyle name="Обычный 2 3 3 2 5" xfId="14754"/>
    <cellStyle name="Обычный 2 3 3 2 6" xfId="14755"/>
    <cellStyle name="Обычный 2 3 3 2 7" xfId="14756"/>
    <cellStyle name="Обычный 2 3 3 2 8" xfId="14757"/>
    <cellStyle name="Обычный 2 3 3 2 9" xfId="14758"/>
    <cellStyle name="Обычный 2 3 3 3" xfId="14759"/>
    <cellStyle name="Обычный 2 3 3 3 2" xfId="14760"/>
    <cellStyle name="Обычный 2 3 3 3 2 2" xfId="14761"/>
    <cellStyle name="Обычный 2 3 3 3 2 3" xfId="14762"/>
    <cellStyle name="Обычный 2 3 3 3 2 4" xfId="14763"/>
    <cellStyle name="Обычный 2 3 3 3 3" xfId="14764"/>
    <cellStyle name="Обычный 2 3 3 3 4" xfId="14765"/>
    <cellStyle name="Обычный 2 3 3 4" xfId="14766"/>
    <cellStyle name="Обычный 2 3 3 5" xfId="14767"/>
    <cellStyle name="Обычный 2 3 3 6" xfId="14768"/>
    <cellStyle name="Обычный 2 3 3 7" xfId="14769"/>
    <cellStyle name="Обычный 2 3 3 8" xfId="14770"/>
    <cellStyle name="Обычный 2 3 3 9" xfId="14771"/>
    <cellStyle name="Обычный 2 3 30" xfId="14772"/>
    <cellStyle name="Обычный 2 3 31" xfId="14773"/>
    <cellStyle name="Обычный 2 3 32" xfId="14774"/>
    <cellStyle name="Обычный 2 3 33" xfId="14775"/>
    <cellStyle name="Обычный 2 3 34" xfId="14776"/>
    <cellStyle name="Обычный 2 3 35" xfId="14777"/>
    <cellStyle name="Обычный 2 3 36" xfId="14778"/>
    <cellStyle name="Обычный 2 3 37" xfId="14779"/>
    <cellStyle name="Обычный 2 3 38" xfId="14780"/>
    <cellStyle name="Обычный 2 3 39" xfId="14781"/>
    <cellStyle name="Обычный 2 3 4" xfId="14782"/>
    <cellStyle name="Обычный 2 3 4 2" xfId="14783"/>
    <cellStyle name="Обычный 2 3 4 2 2" xfId="14784"/>
    <cellStyle name="Обычный 2 3 4 2 3" xfId="14785"/>
    <cellStyle name="Обычный 2 3 4 2 4" xfId="14786"/>
    <cellStyle name="Обычный 2 3 4 3" xfId="14787"/>
    <cellStyle name="Обычный 2 3 4 4" xfId="14788"/>
    <cellStyle name="Обычный 2 3 40" xfId="14789"/>
    <cellStyle name="Обычный 2 3 41" xfId="14790"/>
    <cellStyle name="Обычный 2 3 42" xfId="14791"/>
    <cellStyle name="Обычный 2 3 43" xfId="14792"/>
    <cellStyle name="Обычный 2 3 44" xfId="14793"/>
    <cellStyle name="Обычный 2 3 45" xfId="14794"/>
    <cellStyle name="Обычный 2 3 46" xfId="14795"/>
    <cellStyle name="Обычный 2 3 47" xfId="14796"/>
    <cellStyle name="Обычный 2 3 48" xfId="14797"/>
    <cellStyle name="Обычный 2 3 49" xfId="14798"/>
    <cellStyle name="Обычный 2 3 5" xfId="14799"/>
    <cellStyle name="Обычный 2 3 50" xfId="14800"/>
    <cellStyle name="Обычный 2 3 51" xfId="14801"/>
    <cellStyle name="Обычный 2 3 52" xfId="14802"/>
    <cellStyle name="Обычный 2 3 53" xfId="14803"/>
    <cellStyle name="Обычный 2 3 54" xfId="14804"/>
    <cellStyle name="Обычный 2 3 55" xfId="14805"/>
    <cellStyle name="Обычный 2 3 56" xfId="14806"/>
    <cellStyle name="Обычный 2 3 6" xfId="14807"/>
    <cellStyle name="Обычный 2 3 7" xfId="14808"/>
    <cellStyle name="Обычный 2 3 8" xfId="14809"/>
    <cellStyle name="Обычный 2 3 9" xfId="14810"/>
    <cellStyle name="Обычный 2 3_46EE.2011(v1.0)" xfId="1894"/>
    <cellStyle name="Обычный 2 4" xfId="1895"/>
    <cellStyle name="Обычный 2 4 10" xfId="14811"/>
    <cellStyle name="Обычный 2 4 11" xfId="14812"/>
    <cellStyle name="Обычный 2 4 12" xfId="14813"/>
    <cellStyle name="Обычный 2 4 13" xfId="14814"/>
    <cellStyle name="Обычный 2 4 14" xfId="14815"/>
    <cellStyle name="Обычный 2 4 15" xfId="14816"/>
    <cellStyle name="Обычный 2 4 16" xfId="14817"/>
    <cellStyle name="Обычный 2 4 17" xfId="14818"/>
    <cellStyle name="Обычный 2 4 18" xfId="14819"/>
    <cellStyle name="Обычный 2 4 19" xfId="14820"/>
    <cellStyle name="Обычный 2 4 2" xfId="1896"/>
    <cellStyle name="Обычный 2 4 2 10" xfId="14821"/>
    <cellStyle name="Обычный 2 4 2 11" xfId="14822"/>
    <cellStyle name="Обычный 2 4 2 12" xfId="14823"/>
    <cellStyle name="Обычный 2 4 2 13" xfId="14824"/>
    <cellStyle name="Обычный 2 4 2 14" xfId="14825"/>
    <cellStyle name="Обычный 2 4 2 15" xfId="14826"/>
    <cellStyle name="Обычный 2 4 2 16" xfId="14827"/>
    <cellStyle name="Обычный 2 4 2 17" xfId="14828"/>
    <cellStyle name="Обычный 2 4 2 18" xfId="14829"/>
    <cellStyle name="Обычный 2 4 2 19" xfId="14830"/>
    <cellStyle name="Обычный 2 4 2 2" xfId="14831"/>
    <cellStyle name="Обычный 2 4 2 2 10" xfId="14832"/>
    <cellStyle name="Обычный 2 4 2 2 11" xfId="14833"/>
    <cellStyle name="Обычный 2 4 2 2 12" xfId="14834"/>
    <cellStyle name="Обычный 2 4 2 2 13" xfId="14835"/>
    <cellStyle name="Обычный 2 4 2 2 14" xfId="14836"/>
    <cellStyle name="Обычный 2 4 2 2 2" xfId="14837"/>
    <cellStyle name="Обычный 2 4 2 2 2 10" xfId="14838"/>
    <cellStyle name="Обычный 2 4 2 2 2 11" xfId="14839"/>
    <cellStyle name="Обычный 2 4 2 2 2 12" xfId="14840"/>
    <cellStyle name="Обычный 2 4 2 2 2 13" xfId="14841"/>
    <cellStyle name="Обычный 2 4 2 2 2 2" xfId="14842"/>
    <cellStyle name="Обычный 2 4 2 2 2 2 10" xfId="14843"/>
    <cellStyle name="Обычный 2 4 2 2 2 2 11" xfId="14844"/>
    <cellStyle name="Обычный 2 4 2 2 2 2 12" xfId="14845"/>
    <cellStyle name="Обычный 2 4 2 2 2 2 13" xfId="14846"/>
    <cellStyle name="Обычный 2 4 2 2 2 2 2" xfId="14847"/>
    <cellStyle name="Обычный 2 4 2 2 2 2 2 2" xfId="14848"/>
    <cellStyle name="Обычный 2 4 2 2 2 2 2 2 2" xfId="14849"/>
    <cellStyle name="Обычный 2 4 2 2 2 2 2 2 3" xfId="14850"/>
    <cellStyle name="Обычный 2 4 2 2 2 2 2 2 4" xfId="14851"/>
    <cellStyle name="Обычный 2 4 2 2 2 2 2 3" xfId="14852"/>
    <cellStyle name="Обычный 2 4 2 2 2 2 2 4" xfId="14853"/>
    <cellStyle name="Обычный 2 4 2 2 2 2 3" xfId="14854"/>
    <cellStyle name="Обычный 2 4 2 2 2 2 4" xfId="14855"/>
    <cellStyle name="Обычный 2 4 2 2 2 2 5" xfId="14856"/>
    <cellStyle name="Обычный 2 4 2 2 2 2 6" xfId="14857"/>
    <cellStyle name="Обычный 2 4 2 2 2 2 7" xfId="14858"/>
    <cellStyle name="Обычный 2 4 2 2 2 2 8" xfId="14859"/>
    <cellStyle name="Обычный 2 4 2 2 2 2 9" xfId="14860"/>
    <cellStyle name="Обычный 2 4 2 2 2 3" xfId="14861"/>
    <cellStyle name="Обычный 2 4 2 2 2 3 2" xfId="14862"/>
    <cellStyle name="Обычный 2 4 2 2 2 3 2 2" xfId="14863"/>
    <cellStyle name="Обычный 2 4 2 2 2 3 2 3" xfId="14864"/>
    <cellStyle name="Обычный 2 4 2 2 2 3 2 4" xfId="14865"/>
    <cellStyle name="Обычный 2 4 2 2 2 3 3" xfId="14866"/>
    <cellStyle name="Обычный 2 4 2 2 2 3 4" xfId="14867"/>
    <cellStyle name="Обычный 2 4 2 2 2 4" xfId="14868"/>
    <cellStyle name="Обычный 2 4 2 2 2 5" xfId="14869"/>
    <cellStyle name="Обычный 2 4 2 2 2 6" xfId="14870"/>
    <cellStyle name="Обычный 2 4 2 2 2 7" xfId="14871"/>
    <cellStyle name="Обычный 2 4 2 2 2 8" xfId="14872"/>
    <cellStyle name="Обычный 2 4 2 2 2 9" xfId="14873"/>
    <cellStyle name="Обычный 2 4 2 2 3" xfId="14874"/>
    <cellStyle name="Обычный 2 4 2 2 3 2" xfId="14875"/>
    <cellStyle name="Обычный 2 4 2 2 3 2 2" xfId="14876"/>
    <cellStyle name="Обычный 2 4 2 2 3 2 3" xfId="14877"/>
    <cellStyle name="Обычный 2 4 2 2 3 2 4" xfId="14878"/>
    <cellStyle name="Обычный 2 4 2 2 3 3" xfId="14879"/>
    <cellStyle name="Обычный 2 4 2 2 3 4" xfId="14880"/>
    <cellStyle name="Обычный 2 4 2 2 4" xfId="14881"/>
    <cellStyle name="Обычный 2 4 2 2 5" xfId="14882"/>
    <cellStyle name="Обычный 2 4 2 2 6" xfId="14883"/>
    <cellStyle name="Обычный 2 4 2 2 7" xfId="14884"/>
    <cellStyle name="Обычный 2 4 2 2 8" xfId="14885"/>
    <cellStyle name="Обычный 2 4 2 2 9" xfId="14886"/>
    <cellStyle name="Обычный 2 4 2 20" xfId="14887"/>
    <cellStyle name="Обычный 2 4 2 21" xfId="14888"/>
    <cellStyle name="Обычный 2 4 2 22" xfId="14889"/>
    <cellStyle name="Обычный 2 4 2 23" xfId="14890"/>
    <cellStyle name="Обычный 2 4 2 24" xfId="14891"/>
    <cellStyle name="Обычный 2 4 2 25" xfId="14892"/>
    <cellStyle name="Обычный 2 4 2 26" xfId="14893"/>
    <cellStyle name="Обычный 2 4 2 27" xfId="14894"/>
    <cellStyle name="Обычный 2 4 2 28" xfId="14895"/>
    <cellStyle name="Обычный 2 4 2 29" xfId="14896"/>
    <cellStyle name="Обычный 2 4 2 3" xfId="14897"/>
    <cellStyle name="Обычный 2 4 2 3 10" xfId="14898"/>
    <cellStyle name="Обычный 2 4 2 3 11" xfId="14899"/>
    <cellStyle name="Обычный 2 4 2 3 12" xfId="14900"/>
    <cellStyle name="Обычный 2 4 2 3 13" xfId="14901"/>
    <cellStyle name="Обычный 2 4 2 3 2" xfId="14902"/>
    <cellStyle name="Обычный 2 4 2 3 2 2" xfId="14903"/>
    <cellStyle name="Обычный 2 4 2 3 2 2 2" xfId="14904"/>
    <cellStyle name="Обычный 2 4 2 3 2 2 3" xfId="14905"/>
    <cellStyle name="Обычный 2 4 2 3 2 2 4" xfId="14906"/>
    <cellStyle name="Обычный 2 4 2 3 2 3" xfId="14907"/>
    <cellStyle name="Обычный 2 4 2 3 2 4" xfId="14908"/>
    <cellStyle name="Обычный 2 4 2 3 3" xfId="14909"/>
    <cellStyle name="Обычный 2 4 2 3 4" xfId="14910"/>
    <cellStyle name="Обычный 2 4 2 3 5" xfId="14911"/>
    <cellStyle name="Обычный 2 4 2 3 6" xfId="14912"/>
    <cellStyle name="Обычный 2 4 2 3 7" xfId="14913"/>
    <cellStyle name="Обычный 2 4 2 3 8" xfId="14914"/>
    <cellStyle name="Обычный 2 4 2 3 9" xfId="14915"/>
    <cellStyle name="Обычный 2 4 2 30" xfId="14916"/>
    <cellStyle name="Обычный 2 4 2 31" xfId="14917"/>
    <cellStyle name="Обычный 2 4 2 32" xfId="14918"/>
    <cellStyle name="Обычный 2 4 2 33" xfId="14919"/>
    <cellStyle name="Обычный 2 4 2 34" xfId="14920"/>
    <cellStyle name="Обычный 2 4 2 35" xfId="14921"/>
    <cellStyle name="Обычный 2 4 2 36" xfId="14922"/>
    <cellStyle name="Обычный 2 4 2 37" xfId="14923"/>
    <cellStyle name="Обычный 2 4 2 38" xfId="14924"/>
    <cellStyle name="Обычный 2 4 2 39" xfId="14925"/>
    <cellStyle name="Обычный 2 4 2 4" xfId="14926"/>
    <cellStyle name="Обычный 2 4 2 4 2" xfId="14927"/>
    <cellStyle name="Обычный 2 4 2 4 2 2" xfId="14928"/>
    <cellStyle name="Обычный 2 4 2 4 2 3" xfId="14929"/>
    <cellStyle name="Обычный 2 4 2 4 2 4" xfId="14930"/>
    <cellStyle name="Обычный 2 4 2 4 3" xfId="14931"/>
    <cellStyle name="Обычный 2 4 2 4 4" xfId="14932"/>
    <cellStyle name="Обычный 2 4 2 40" xfId="14933"/>
    <cellStyle name="Обычный 2 4 2 41" xfId="14934"/>
    <cellStyle name="Обычный 2 4 2 42" xfId="14935"/>
    <cellStyle name="Обычный 2 4 2 43" xfId="14936"/>
    <cellStyle name="Обычный 2 4 2 44" xfId="14937"/>
    <cellStyle name="Обычный 2 4 2 45" xfId="14938"/>
    <cellStyle name="Обычный 2 4 2 46" xfId="14939"/>
    <cellStyle name="Обычный 2 4 2 47" xfId="14940"/>
    <cellStyle name="Обычный 2 4 2 48" xfId="14941"/>
    <cellStyle name="Обычный 2 4 2 49" xfId="14942"/>
    <cellStyle name="Обычный 2 4 2 5" xfId="14943"/>
    <cellStyle name="Обычный 2 4 2 50" xfId="14944"/>
    <cellStyle name="Обычный 2 4 2 51" xfId="14945"/>
    <cellStyle name="Обычный 2 4 2 52" xfId="14946"/>
    <cellStyle name="Обычный 2 4 2 6" xfId="14947"/>
    <cellStyle name="Обычный 2 4 2 7" xfId="14948"/>
    <cellStyle name="Обычный 2 4 2 8" xfId="14949"/>
    <cellStyle name="Обычный 2 4 2 9" xfId="14950"/>
    <cellStyle name="Обычный 2 4 20" xfId="14951"/>
    <cellStyle name="Обычный 2 4 21" xfId="14952"/>
    <cellStyle name="Обычный 2 4 22" xfId="14953"/>
    <cellStyle name="Обычный 2 4 23" xfId="14954"/>
    <cellStyle name="Обычный 2 4 24" xfId="14955"/>
    <cellStyle name="Обычный 2 4 25" xfId="14956"/>
    <cellStyle name="Обычный 2 4 26" xfId="14957"/>
    <cellStyle name="Обычный 2 4 27" xfId="14958"/>
    <cellStyle name="Обычный 2 4 28" xfId="14959"/>
    <cellStyle name="Обычный 2 4 29" xfId="14960"/>
    <cellStyle name="Обычный 2 4 3" xfId="1897"/>
    <cellStyle name="Обычный 2 4 3 10" xfId="14961"/>
    <cellStyle name="Обычный 2 4 3 11" xfId="14962"/>
    <cellStyle name="Обычный 2 4 3 12" xfId="14963"/>
    <cellStyle name="Обычный 2 4 3 13" xfId="14964"/>
    <cellStyle name="Обычный 2 4 3 14" xfId="14965"/>
    <cellStyle name="Обычный 2 4 3 2" xfId="14966"/>
    <cellStyle name="Обычный 2 4 3 2 10" xfId="14967"/>
    <cellStyle name="Обычный 2 4 3 2 11" xfId="14968"/>
    <cellStyle name="Обычный 2 4 3 2 12" xfId="14969"/>
    <cellStyle name="Обычный 2 4 3 2 13" xfId="14970"/>
    <cellStyle name="Обычный 2 4 3 2 2" xfId="14971"/>
    <cellStyle name="Обычный 2 4 3 2 2 2" xfId="14972"/>
    <cellStyle name="Обычный 2 4 3 2 2 2 2" xfId="14973"/>
    <cellStyle name="Обычный 2 4 3 2 2 2 3" xfId="14974"/>
    <cellStyle name="Обычный 2 4 3 2 2 2 4" xfId="14975"/>
    <cellStyle name="Обычный 2 4 3 2 2 3" xfId="14976"/>
    <cellStyle name="Обычный 2 4 3 2 2 4" xfId="14977"/>
    <cellStyle name="Обычный 2 4 3 2 3" xfId="14978"/>
    <cellStyle name="Обычный 2 4 3 2 4" xfId="14979"/>
    <cellStyle name="Обычный 2 4 3 2 5" xfId="14980"/>
    <cellStyle name="Обычный 2 4 3 2 6" xfId="14981"/>
    <cellStyle name="Обычный 2 4 3 2 7" xfId="14982"/>
    <cellStyle name="Обычный 2 4 3 2 8" xfId="14983"/>
    <cellStyle name="Обычный 2 4 3 2 9" xfId="14984"/>
    <cellStyle name="Обычный 2 4 3 3" xfId="14985"/>
    <cellStyle name="Обычный 2 4 3 3 2" xfId="14986"/>
    <cellStyle name="Обычный 2 4 3 3 2 2" xfId="14987"/>
    <cellStyle name="Обычный 2 4 3 3 2 3" xfId="14988"/>
    <cellStyle name="Обычный 2 4 3 3 2 4" xfId="14989"/>
    <cellStyle name="Обычный 2 4 3 3 3" xfId="14990"/>
    <cellStyle name="Обычный 2 4 3 3 4" xfId="14991"/>
    <cellStyle name="Обычный 2 4 3 4" xfId="14992"/>
    <cellStyle name="Обычный 2 4 3 5" xfId="14993"/>
    <cellStyle name="Обычный 2 4 3 6" xfId="14994"/>
    <cellStyle name="Обычный 2 4 3 7" xfId="14995"/>
    <cellStyle name="Обычный 2 4 3 8" xfId="14996"/>
    <cellStyle name="Обычный 2 4 3 9" xfId="14997"/>
    <cellStyle name="Обычный 2 4 30" xfId="14998"/>
    <cellStyle name="Обычный 2 4 31" xfId="14999"/>
    <cellStyle name="Обычный 2 4 32" xfId="15000"/>
    <cellStyle name="Обычный 2 4 33" xfId="15001"/>
    <cellStyle name="Обычный 2 4 34" xfId="15002"/>
    <cellStyle name="Обычный 2 4 35" xfId="15003"/>
    <cellStyle name="Обычный 2 4 36" xfId="15004"/>
    <cellStyle name="Обычный 2 4 37" xfId="15005"/>
    <cellStyle name="Обычный 2 4 38" xfId="15006"/>
    <cellStyle name="Обычный 2 4 39" xfId="15007"/>
    <cellStyle name="Обычный 2 4 4" xfId="15008"/>
    <cellStyle name="Обычный 2 4 4 2" xfId="15009"/>
    <cellStyle name="Обычный 2 4 4 2 2" xfId="15010"/>
    <cellStyle name="Обычный 2 4 4 2 3" xfId="15011"/>
    <cellStyle name="Обычный 2 4 4 2 4" xfId="15012"/>
    <cellStyle name="Обычный 2 4 4 3" xfId="15013"/>
    <cellStyle name="Обычный 2 4 4 4" xfId="15014"/>
    <cellStyle name="Обычный 2 4 40" xfId="15015"/>
    <cellStyle name="Обычный 2 4 41" xfId="15016"/>
    <cellStyle name="Обычный 2 4 42" xfId="15017"/>
    <cellStyle name="Обычный 2 4 43" xfId="15018"/>
    <cellStyle name="Обычный 2 4 44" xfId="15019"/>
    <cellStyle name="Обычный 2 4 45" xfId="15020"/>
    <cellStyle name="Обычный 2 4 46" xfId="15021"/>
    <cellStyle name="Обычный 2 4 47" xfId="15022"/>
    <cellStyle name="Обычный 2 4 48" xfId="15023"/>
    <cellStyle name="Обычный 2 4 49" xfId="15024"/>
    <cellStyle name="Обычный 2 4 5" xfId="15025"/>
    <cellStyle name="Обычный 2 4 50" xfId="15026"/>
    <cellStyle name="Обычный 2 4 51" xfId="15027"/>
    <cellStyle name="Обычный 2 4 52" xfId="15028"/>
    <cellStyle name="Обычный 2 4 53" xfId="15029"/>
    <cellStyle name="Обычный 2 4 54" xfId="15030"/>
    <cellStyle name="Обычный 2 4 6" xfId="15031"/>
    <cellStyle name="Обычный 2 4 7" xfId="15032"/>
    <cellStyle name="Обычный 2 4 8" xfId="15033"/>
    <cellStyle name="Обычный 2 4 9" xfId="15034"/>
    <cellStyle name="Обычный 2 4_46EE.2011(v1.0)" xfId="1898"/>
    <cellStyle name="Обычный 2 5" xfId="1899"/>
    <cellStyle name="Обычный 2 5 10" xfId="15035"/>
    <cellStyle name="Обычный 2 5 11" xfId="15036"/>
    <cellStyle name="Обычный 2 5 12" xfId="15037"/>
    <cellStyle name="Обычный 2 5 13" xfId="15038"/>
    <cellStyle name="Обычный 2 5 14" xfId="15039"/>
    <cellStyle name="Обычный 2 5 15" xfId="15040"/>
    <cellStyle name="Обычный 2 5 16" xfId="15041"/>
    <cellStyle name="Обычный 2 5 17" xfId="15042"/>
    <cellStyle name="Обычный 2 5 18" xfId="15043"/>
    <cellStyle name="Обычный 2 5 19" xfId="15044"/>
    <cellStyle name="Обычный 2 5 2" xfId="1900"/>
    <cellStyle name="Обычный 2 5 2 10" xfId="15045"/>
    <cellStyle name="Обычный 2 5 2 11" xfId="15046"/>
    <cellStyle name="Обычный 2 5 2 12" xfId="15047"/>
    <cellStyle name="Обычный 2 5 2 13" xfId="15048"/>
    <cellStyle name="Обычный 2 5 2 14" xfId="15049"/>
    <cellStyle name="Обычный 2 5 2 15" xfId="15050"/>
    <cellStyle name="Обычный 2 5 2 16" xfId="15051"/>
    <cellStyle name="Обычный 2 5 2 17" xfId="15052"/>
    <cellStyle name="Обычный 2 5 2 18" xfId="15053"/>
    <cellStyle name="Обычный 2 5 2 19" xfId="15054"/>
    <cellStyle name="Обычный 2 5 2 2" xfId="15055"/>
    <cellStyle name="Обычный 2 5 2 2 10" xfId="15056"/>
    <cellStyle name="Обычный 2 5 2 2 11" xfId="15057"/>
    <cellStyle name="Обычный 2 5 2 2 12" xfId="15058"/>
    <cellStyle name="Обычный 2 5 2 2 13" xfId="15059"/>
    <cellStyle name="Обычный 2 5 2 2 14" xfId="15060"/>
    <cellStyle name="Обычный 2 5 2 2 2" xfId="15061"/>
    <cellStyle name="Обычный 2 5 2 2 2 10" xfId="15062"/>
    <cellStyle name="Обычный 2 5 2 2 2 11" xfId="15063"/>
    <cellStyle name="Обычный 2 5 2 2 2 12" xfId="15064"/>
    <cellStyle name="Обычный 2 5 2 2 2 13" xfId="15065"/>
    <cellStyle name="Обычный 2 5 2 2 2 2" xfId="15066"/>
    <cellStyle name="Обычный 2 5 2 2 2 2 10" xfId="15067"/>
    <cellStyle name="Обычный 2 5 2 2 2 2 11" xfId="15068"/>
    <cellStyle name="Обычный 2 5 2 2 2 2 12" xfId="15069"/>
    <cellStyle name="Обычный 2 5 2 2 2 2 13" xfId="15070"/>
    <cellStyle name="Обычный 2 5 2 2 2 2 2" xfId="15071"/>
    <cellStyle name="Обычный 2 5 2 2 2 2 2 2" xfId="15072"/>
    <cellStyle name="Обычный 2 5 2 2 2 2 2 2 2" xfId="15073"/>
    <cellStyle name="Обычный 2 5 2 2 2 2 2 2 3" xfId="15074"/>
    <cellStyle name="Обычный 2 5 2 2 2 2 2 2 4" xfId="15075"/>
    <cellStyle name="Обычный 2 5 2 2 2 2 2 3" xfId="15076"/>
    <cellStyle name="Обычный 2 5 2 2 2 2 2 4" xfId="15077"/>
    <cellStyle name="Обычный 2 5 2 2 2 2 3" xfId="15078"/>
    <cellStyle name="Обычный 2 5 2 2 2 2 4" xfId="15079"/>
    <cellStyle name="Обычный 2 5 2 2 2 2 5" xfId="15080"/>
    <cellStyle name="Обычный 2 5 2 2 2 2 6" xfId="15081"/>
    <cellStyle name="Обычный 2 5 2 2 2 2 7" xfId="15082"/>
    <cellStyle name="Обычный 2 5 2 2 2 2 8" xfId="15083"/>
    <cellStyle name="Обычный 2 5 2 2 2 2 9" xfId="15084"/>
    <cellStyle name="Обычный 2 5 2 2 2 3" xfId="15085"/>
    <cellStyle name="Обычный 2 5 2 2 2 3 2" xfId="15086"/>
    <cellStyle name="Обычный 2 5 2 2 2 3 2 2" xfId="15087"/>
    <cellStyle name="Обычный 2 5 2 2 2 3 2 3" xfId="15088"/>
    <cellStyle name="Обычный 2 5 2 2 2 3 2 4" xfId="15089"/>
    <cellStyle name="Обычный 2 5 2 2 2 3 3" xfId="15090"/>
    <cellStyle name="Обычный 2 5 2 2 2 3 4" xfId="15091"/>
    <cellStyle name="Обычный 2 5 2 2 2 4" xfId="15092"/>
    <cellStyle name="Обычный 2 5 2 2 2 5" xfId="15093"/>
    <cellStyle name="Обычный 2 5 2 2 2 6" xfId="15094"/>
    <cellStyle name="Обычный 2 5 2 2 2 7" xfId="15095"/>
    <cellStyle name="Обычный 2 5 2 2 2 8" xfId="15096"/>
    <cellStyle name="Обычный 2 5 2 2 2 9" xfId="15097"/>
    <cellStyle name="Обычный 2 5 2 2 3" xfId="15098"/>
    <cellStyle name="Обычный 2 5 2 2 3 2" xfId="15099"/>
    <cellStyle name="Обычный 2 5 2 2 3 2 2" xfId="15100"/>
    <cellStyle name="Обычный 2 5 2 2 3 2 3" xfId="15101"/>
    <cellStyle name="Обычный 2 5 2 2 3 2 4" xfId="15102"/>
    <cellStyle name="Обычный 2 5 2 2 3 3" xfId="15103"/>
    <cellStyle name="Обычный 2 5 2 2 3 4" xfId="15104"/>
    <cellStyle name="Обычный 2 5 2 2 4" xfId="15105"/>
    <cellStyle name="Обычный 2 5 2 2 5" xfId="15106"/>
    <cellStyle name="Обычный 2 5 2 2 6" xfId="15107"/>
    <cellStyle name="Обычный 2 5 2 2 7" xfId="15108"/>
    <cellStyle name="Обычный 2 5 2 2 8" xfId="15109"/>
    <cellStyle name="Обычный 2 5 2 2 9" xfId="15110"/>
    <cellStyle name="Обычный 2 5 2 20" xfId="15111"/>
    <cellStyle name="Обычный 2 5 2 21" xfId="15112"/>
    <cellStyle name="Обычный 2 5 2 22" xfId="15113"/>
    <cellStyle name="Обычный 2 5 2 23" xfId="15114"/>
    <cellStyle name="Обычный 2 5 2 24" xfId="15115"/>
    <cellStyle name="Обычный 2 5 2 25" xfId="15116"/>
    <cellStyle name="Обычный 2 5 2 26" xfId="15117"/>
    <cellStyle name="Обычный 2 5 2 27" xfId="15118"/>
    <cellStyle name="Обычный 2 5 2 28" xfId="15119"/>
    <cellStyle name="Обычный 2 5 2 29" xfId="15120"/>
    <cellStyle name="Обычный 2 5 2 3" xfId="15121"/>
    <cellStyle name="Обычный 2 5 2 3 10" xfId="15122"/>
    <cellStyle name="Обычный 2 5 2 3 11" xfId="15123"/>
    <cellStyle name="Обычный 2 5 2 3 12" xfId="15124"/>
    <cellStyle name="Обычный 2 5 2 3 13" xfId="15125"/>
    <cellStyle name="Обычный 2 5 2 3 2" xfId="15126"/>
    <cellStyle name="Обычный 2 5 2 3 2 2" xfId="15127"/>
    <cellStyle name="Обычный 2 5 2 3 2 2 2" xfId="15128"/>
    <cellStyle name="Обычный 2 5 2 3 2 2 3" xfId="15129"/>
    <cellStyle name="Обычный 2 5 2 3 2 2 4" xfId="15130"/>
    <cellStyle name="Обычный 2 5 2 3 2 3" xfId="15131"/>
    <cellStyle name="Обычный 2 5 2 3 2 4" xfId="15132"/>
    <cellStyle name="Обычный 2 5 2 3 3" xfId="15133"/>
    <cellStyle name="Обычный 2 5 2 3 4" xfId="15134"/>
    <cellStyle name="Обычный 2 5 2 3 5" xfId="15135"/>
    <cellStyle name="Обычный 2 5 2 3 6" xfId="15136"/>
    <cellStyle name="Обычный 2 5 2 3 7" xfId="15137"/>
    <cellStyle name="Обычный 2 5 2 3 8" xfId="15138"/>
    <cellStyle name="Обычный 2 5 2 3 9" xfId="15139"/>
    <cellStyle name="Обычный 2 5 2 30" xfId="15140"/>
    <cellStyle name="Обычный 2 5 2 31" xfId="15141"/>
    <cellStyle name="Обычный 2 5 2 32" xfId="15142"/>
    <cellStyle name="Обычный 2 5 2 33" xfId="15143"/>
    <cellStyle name="Обычный 2 5 2 34" xfId="15144"/>
    <cellStyle name="Обычный 2 5 2 35" xfId="15145"/>
    <cellStyle name="Обычный 2 5 2 36" xfId="15146"/>
    <cellStyle name="Обычный 2 5 2 37" xfId="15147"/>
    <cellStyle name="Обычный 2 5 2 38" xfId="15148"/>
    <cellStyle name="Обычный 2 5 2 39" xfId="15149"/>
    <cellStyle name="Обычный 2 5 2 4" xfId="15150"/>
    <cellStyle name="Обычный 2 5 2 4 2" xfId="15151"/>
    <cellStyle name="Обычный 2 5 2 4 2 2" xfId="15152"/>
    <cellStyle name="Обычный 2 5 2 4 2 3" xfId="15153"/>
    <cellStyle name="Обычный 2 5 2 4 2 4" xfId="15154"/>
    <cellStyle name="Обычный 2 5 2 4 3" xfId="15155"/>
    <cellStyle name="Обычный 2 5 2 4 4" xfId="15156"/>
    <cellStyle name="Обычный 2 5 2 40" xfId="15157"/>
    <cellStyle name="Обычный 2 5 2 41" xfId="15158"/>
    <cellStyle name="Обычный 2 5 2 42" xfId="15159"/>
    <cellStyle name="Обычный 2 5 2 43" xfId="15160"/>
    <cellStyle name="Обычный 2 5 2 44" xfId="15161"/>
    <cellStyle name="Обычный 2 5 2 45" xfId="15162"/>
    <cellStyle name="Обычный 2 5 2 46" xfId="15163"/>
    <cellStyle name="Обычный 2 5 2 47" xfId="15164"/>
    <cellStyle name="Обычный 2 5 2 48" xfId="15165"/>
    <cellStyle name="Обычный 2 5 2 49" xfId="15166"/>
    <cellStyle name="Обычный 2 5 2 5" xfId="15167"/>
    <cellStyle name="Обычный 2 5 2 50" xfId="15168"/>
    <cellStyle name="Обычный 2 5 2 51" xfId="15169"/>
    <cellStyle name="Обычный 2 5 2 52" xfId="15170"/>
    <cellStyle name="Обычный 2 5 2 6" xfId="15171"/>
    <cellStyle name="Обычный 2 5 2 7" xfId="15172"/>
    <cellStyle name="Обычный 2 5 2 8" xfId="15173"/>
    <cellStyle name="Обычный 2 5 2 9" xfId="15174"/>
    <cellStyle name="Обычный 2 5 20" xfId="15175"/>
    <cellStyle name="Обычный 2 5 21" xfId="15176"/>
    <cellStyle name="Обычный 2 5 22" xfId="15177"/>
    <cellStyle name="Обычный 2 5 23" xfId="15178"/>
    <cellStyle name="Обычный 2 5 24" xfId="15179"/>
    <cellStyle name="Обычный 2 5 25" xfId="15180"/>
    <cellStyle name="Обычный 2 5 26" xfId="15181"/>
    <cellStyle name="Обычный 2 5 27" xfId="15182"/>
    <cellStyle name="Обычный 2 5 28" xfId="15183"/>
    <cellStyle name="Обычный 2 5 29" xfId="15184"/>
    <cellStyle name="Обычный 2 5 3" xfId="1901"/>
    <cellStyle name="Обычный 2 5 3 10" xfId="15185"/>
    <cellStyle name="Обычный 2 5 3 11" xfId="15186"/>
    <cellStyle name="Обычный 2 5 3 12" xfId="15187"/>
    <cellStyle name="Обычный 2 5 3 13" xfId="15188"/>
    <cellStyle name="Обычный 2 5 3 14" xfId="15189"/>
    <cellStyle name="Обычный 2 5 3 2" xfId="15190"/>
    <cellStyle name="Обычный 2 5 3 2 10" xfId="15191"/>
    <cellStyle name="Обычный 2 5 3 2 11" xfId="15192"/>
    <cellStyle name="Обычный 2 5 3 2 12" xfId="15193"/>
    <cellStyle name="Обычный 2 5 3 2 13" xfId="15194"/>
    <cellStyle name="Обычный 2 5 3 2 2" xfId="15195"/>
    <cellStyle name="Обычный 2 5 3 2 2 2" xfId="15196"/>
    <cellStyle name="Обычный 2 5 3 2 2 2 2" xfId="15197"/>
    <cellStyle name="Обычный 2 5 3 2 2 2 3" xfId="15198"/>
    <cellStyle name="Обычный 2 5 3 2 2 2 4" xfId="15199"/>
    <cellStyle name="Обычный 2 5 3 2 2 3" xfId="15200"/>
    <cellStyle name="Обычный 2 5 3 2 2 4" xfId="15201"/>
    <cellStyle name="Обычный 2 5 3 2 3" xfId="15202"/>
    <cellStyle name="Обычный 2 5 3 2 4" xfId="15203"/>
    <cellStyle name="Обычный 2 5 3 2 5" xfId="15204"/>
    <cellStyle name="Обычный 2 5 3 2 6" xfId="15205"/>
    <cellStyle name="Обычный 2 5 3 2 7" xfId="15206"/>
    <cellStyle name="Обычный 2 5 3 2 8" xfId="15207"/>
    <cellStyle name="Обычный 2 5 3 2 9" xfId="15208"/>
    <cellStyle name="Обычный 2 5 3 3" xfId="15209"/>
    <cellStyle name="Обычный 2 5 3 3 2" xfId="15210"/>
    <cellStyle name="Обычный 2 5 3 3 2 2" xfId="15211"/>
    <cellStyle name="Обычный 2 5 3 3 2 3" xfId="15212"/>
    <cellStyle name="Обычный 2 5 3 3 2 4" xfId="15213"/>
    <cellStyle name="Обычный 2 5 3 3 3" xfId="15214"/>
    <cellStyle name="Обычный 2 5 3 3 4" xfId="15215"/>
    <cellStyle name="Обычный 2 5 3 4" xfId="15216"/>
    <cellStyle name="Обычный 2 5 3 5" xfId="15217"/>
    <cellStyle name="Обычный 2 5 3 6" xfId="15218"/>
    <cellStyle name="Обычный 2 5 3 7" xfId="15219"/>
    <cellStyle name="Обычный 2 5 3 8" xfId="15220"/>
    <cellStyle name="Обычный 2 5 3 9" xfId="15221"/>
    <cellStyle name="Обычный 2 5 30" xfId="15222"/>
    <cellStyle name="Обычный 2 5 31" xfId="15223"/>
    <cellStyle name="Обычный 2 5 32" xfId="15224"/>
    <cellStyle name="Обычный 2 5 33" xfId="15225"/>
    <cellStyle name="Обычный 2 5 34" xfId="15226"/>
    <cellStyle name="Обычный 2 5 35" xfId="15227"/>
    <cellStyle name="Обычный 2 5 36" xfId="15228"/>
    <cellStyle name="Обычный 2 5 37" xfId="15229"/>
    <cellStyle name="Обычный 2 5 38" xfId="15230"/>
    <cellStyle name="Обычный 2 5 39" xfId="15231"/>
    <cellStyle name="Обычный 2 5 4" xfId="15232"/>
    <cellStyle name="Обычный 2 5 4 2" xfId="15233"/>
    <cellStyle name="Обычный 2 5 4 2 2" xfId="15234"/>
    <cellStyle name="Обычный 2 5 4 2 3" xfId="15235"/>
    <cellStyle name="Обычный 2 5 4 2 4" xfId="15236"/>
    <cellStyle name="Обычный 2 5 4 3" xfId="15237"/>
    <cellStyle name="Обычный 2 5 4 4" xfId="15238"/>
    <cellStyle name="Обычный 2 5 40" xfId="15239"/>
    <cellStyle name="Обычный 2 5 41" xfId="15240"/>
    <cellStyle name="Обычный 2 5 42" xfId="15241"/>
    <cellStyle name="Обычный 2 5 43" xfId="15242"/>
    <cellStyle name="Обычный 2 5 44" xfId="15243"/>
    <cellStyle name="Обычный 2 5 45" xfId="15244"/>
    <cellStyle name="Обычный 2 5 46" xfId="15245"/>
    <cellStyle name="Обычный 2 5 47" xfId="15246"/>
    <cellStyle name="Обычный 2 5 48" xfId="15247"/>
    <cellStyle name="Обычный 2 5 49" xfId="15248"/>
    <cellStyle name="Обычный 2 5 5" xfId="15249"/>
    <cellStyle name="Обычный 2 5 50" xfId="15250"/>
    <cellStyle name="Обычный 2 5 51" xfId="15251"/>
    <cellStyle name="Обычный 2 5 52" xfId="15252"/>
    <cellStyle name="Обычный 2 5 53" xfId="15253"/>
    <cellStyle name="Обычный 2 5 54" xfId="15254"/>
    <cellStyle name="Обычный 2 5 6" xfId="15255"/>
    <cellStyle name="Обычный 2 5 7" xfId="15256"/>
    <cellStyle name="Обычный 2 5 8" xfId="15257"/>
    <cellStyle name="Обычный 2 5 9" xfId="15258"/>
    <cellStyle name="Обычный 2 5_46EE.2011(v1.0)" xfId="1902"/>
    <cellStyle name="Обычный 2 6" xfId="1903"/>
    <cellStyle name="Обычный 2 6 10" xfId="15259"/>
    <cellStyle name="Обычный 2 6 11" xfId="15260"/>
    <cellStyle name="Обычный 2 6 12" xfId="15261"/>
    <cellStyle name="Обычный 2 6 13" xfId="15262"/>
    <cellStyle name="Обычный 2 6 14" xfId="15263"/>
    <cellStyle name="Обычный 2 6 15" xfId="15264"/>
    <cellStyle name="Обычный 2 6 16" xfId="15265"/>
    <cellStyle name="Обычный 2 6 17" xfId="15266"/>
    <cellStyle name="Обычный 2 6 18" xfId="15267"/>
    <cellStyle name="Обычный 2 6 19" xfId="15268"/>
    <cellStyle name="Обычный 2 6 2" xfId="1904"/>
    <cellStyle name="Обычный 2 6 2 2" xfId="15269"/>
    <cellStyle name="Обычный 2 6 20" xfId="15270"/>
    <cellStyle name="Обычный 2 6 21" xfId="15271"/>
    <cellStyle name="Обычный 2 6 22" xfId="15272"/>
    <cellStyle name="Обычный 2 6 23" xfId="15273"/>
    <cellStyle name="Обычный 2 6 24" xfId="15274"/>
    <cellStyle name="Обычный 2 6 25" xfId="15275"/>
    <cellStyle name="Обычный 2 6 26" xfId="15276"/>
    <cellStyle name="Обычный 2 6 27" xfId="15277"/>
    <cellStyle name="Обычный 2 6 28" xfId="15278"/>
    <cellStyle name="Обычный 2 6 29" xfId="15279"/>
    <cellStyle name="Обычный 2 6 3" xfId="1905"/>
    <cellStyle name="Обычный 2 6 3 2" xfId="15280"/>
    <cellStyle name="Обычный 2 6 30" xfId="15281"/>
    <cellStyle name="Обычный 2 6 31" xfId="15282"/>
    <cellStyle name="Обычный 2 6 32" xfId="15283"/>
    <cellStyle name="Обычный 2 6 33" xfId="15284"/>
    <cellStyle name="Обычный 2 6 34" xfId="15285"/>
    <cellStyle name="Обычный 2 6 35" xfId="15286"/>
    <cellStyle name="Обычный 2 6 36" xfId="15287"/>
    <cellStyle name="Обычный 2 6 37" xfId="15288"/>
    <cellStyle name="Обычный 2 6 38" xfId="15289"/>
    <cellStyle name="Обычный 2 6 39" xfId="15290"/>
    <cellStyle name="Обычный 2 6 4" xfId="15291"/>
    <cellStyle name="Обычный 2 6 40" xfId="15292"/>
    <cellStyle name="Обычный 2 6 5" xfId="15293"/>
    <cellStyle name="Обычный 2 6 6" xfId="15294"/>
    <cellStyle name="Обычный 2 6 7" xfId="15295"/>
    <cellStyle name="Обычный 2 6 8" xfId="15296"/>
    <cellStyle name="Обычный 2 6 9" xfId="15297"/>
    <cellStyle name="Обычный 2 6_46EE.2011(v1.0)" xfId="1906"/>
    <cellStyle name="Обычный 2 7" xfId="1907"/>
    <cellStyle name="Обычный 2 7 2" xfId="15298"/>
    <cellStyle name="Обычный 2 8" xfId="1908"/>
    <cellStyle name="Обычный 2 9" xfId="1909"/>
    <cellStyle name="Обычный 2_1" xfId="1910"/>
    <cellStyle name="Обычный 2_НВВ - сети долгосрочный (15.07) - передано на оформление 2" xfId="25"/>
    <cellStyle name="Обычный 20" xfId="1911"/>
    <cellStyle name="Обычный 20 2" xfId="15299"/>
    <cellStyle name="Обычный 21" xfId="1912"/>
    <cellStyle name="Обычный 22" xfId="1913"/>
    <cellStyle name="Обычный 23" xfId="1914"/>
    <cellStyle name="Обычный 24" xfId="1915"/>
    <cellStyle name="Обычный 25" xfId="1916"/>
    <cellStyle name="Обычный 26" xfId="1917"/>
    <cellStyle name="Обычный 27" xfId="1918"/>
    <cellStyle name="Обычный 28" xfId="1919"/>
    <cellStyle name="Обычный 3" xfId="14"/>
    <cellStyle name="Обычный 3 10" xfId="15300"/>
    <cellStyle name="Обычный 3 10 2" xfId="15301"/>
    <cellStyle name="Обычный 3 10 2 2" xfId="15302"/>
    <cellStyle name="Обычный 3 11" xfId="15303"/>
    <cellStyle name="Обычный 3 11 2" xfId="15304"/>
    <cellStyle name="Обычный 3 11 2 2" xfId="15305"/>
    <cellStyle name="Обычный 3 12" xfId="15306"/>
    <cellStyle name="Обычный 3 12 2" xfId="15307"/>
    <cellStyle name="Обычный 3 12 2 2" xfId="15308"/>
    <cellStyle name="Обычный 3 13" xfId="15309"/>
    <cellStyle name="Обычный 3 14" xfId="15310"/>
    <cellStyle name="Обычный 3 15" xfId="15311"/>
    <cellStyle name="Обычный 3 16" xfId="15312"/>
    <cellStyle name="Обычный 3 17" xfId="15313"/>
    <cellStyle name="Обычный 3 18" xfId="15314"/>
    <cellStyle name="Обычный 3 19" xfId="15315"/>
    <cellStyle name="Обычный 3 2" xfId="1920"/>
    <cellStyle name="Обычный 3 2 10" xfId="15316"/>
    <cellStyle name="Обычный 3 2 11" xfId="15317"/>
    <cellStyle name="Обычный 3 2 12" xfId="15318"/>
    <cellStyle name="Обычный 3 2 13" xfId="15319"/>
    <cellStyle name="Обычный 3 2 14" xfId="15320"/>
    <cellStyle name="Обычный 3 2 15" xfId="15321"/>
    <cellStyle name="Обычный 3 2 16" xfId="15322"/>
    <cellStyle name="Обычный 3 2 17" xfId="15323"/>
    <cellStyle name="Обычный 3 2 18" xfId="15324"/>
    <cellStyle name="Обычный 3 2 19" xfId="15325"/>
    <cellStyle name="Обычный 3 2 2" xfId="1921"/>
    <cellStyle name="Обычный 3 2 2 10" xfId="15326"/>
    <cellStyle name="Обычный 3 2 2 11" xfId="15327"/>
    <cellStyle name="Обычный 3 2 2 12" xfId="15328"/>
    <cellStyle name="Обычный 3 2 2 13" xfId="15329"/>
    <cellStyle name="Обычный 3 2 2 14" xfId="15330"/>
    <cellStyle name="Обычный 3 2 2 15" xfId="15331"/>
    <cellStyle name="Обычный 3 2 2 16" xfId="15332"/>
    <cellStyle name="Обычный 3 2 2 17" xfId="15333"/>
    <cellStyle name="Обычный 3 2 2 18" xfId="15334"/>
    <cellStyle name="Обычный 3 2 2 19" xfId="15335"/>
    <cellStyle name="Обычный 3 2 2 2" xfId="15336"/>
    <cellStyle name="Обычный 3 2 2 2 10" xfId="15337"/>
    <cellStyle name="Обычный 3 2 2 2 11" xfId="15338"/>
    <cellStyle name="Обычный 3 2 2 2 12" xfId="15339"/>
    <cellStyle name="Обычный 3 2 2 2 13" xfId="15340"/>
    <cellStyle name="Обычный 3 2 2 2 14" xfId="15341"/>
    <cellStyle name="Обычный 3 2 2 2 2" xfId="15342"/>
    <cellStyle name="Обычный 3 2 2 2 2 10" xfId="15343"/>
    <cellStyle name="Обычный 3 2 2 2 2 11" xfId="15344"/>
    <cellStyle name="Обычный 3 2 2 2 2 12" xfId="15345"/>
    <cellStyle name="Обычный 3 2 2 2 2 13" xfId="15346"/>
    <cellStyle name="Обычный 3 2 2 2 2 14" xfId="15347"/>
    <cellStyle name="Обычный 3 2 2 2 2 2" xfId="15348"/>
    <cellStyle name="Обычный 3 2 2 2 2 2 10" xfId="15349"/>
    <cellStyle name="Обычный 3 2 2 2 2 2 11" xfId="15350"/>
    <cellStyle name="Обычный 3 2 2 2 2 2 12" xfId="15351"/>
    <cellStyle name="Обычный 3 2 2 2 2 2 13" xfId="15352"/>
    <cellStyle name="Обычный 3 2 2 2 2 2 2" xfId="15353"/>
    <cellStyle name="Обычный 3 2 2 2 2 2 2 10" xfId="15354"/>
    <cellStyle name="Обычный 3 2 2 2 2 2 2 11" xfId="15355"/>
    <cellStyle name="Обычный 3 2 2 2 2 2 2 12" xfId="15356"/>
    <cellStyle name="Обычный 3 2 2 2 2 2 2 13" xfId="15357"/>
    <cellStyle name="Обычный 3 2 2 2 2 2 2 2" xfId="15358"/>
    <cellStyle name="Обычный 3 2 2 2 2 2 2 2 2" xfId="15359"/>
    <cellStyle name="Обычный 3 2 2 2 2 2 2 2 2 2" xfId="15360"/>
    <cellStyle name="Обычный 3 2 2 2 2 2 2 2 2 3" xfId="15361"/>
    <cellStyle name="Обычный 3 2 2 2 2 2 2 2 2 4" xfId="15362"/>
    <cellStyle name="Обычный 3 2 2 2 2 2 2 2 3" xfId="15363"/>
    <cellStyle name="Обычный 3 2 2 2 2 2 2 2 4" xfId="15364"/>
    <cellStyle name="Обычный 3 2 2 2 2 2 2 3" xfId="15365"/>
    <cellStyle name="Обычный 3 2 2 2 2 2 2 4" xfId="15366"/>
    <cellStyle name="Обычный 3 2 2 2 2 2 2 5" xfId="15367"/>
    <cellStyle name="Обычный 3 2 2 2 2 2 2 6" xfId="15368"/>
    <cellStyle name="Обычный 3 2 2 2 2 2 2 7" xfId="15369"/>
    <cellStyle name="Обычный 3 2 2 2 2 2 2 8" xfId="15370"/>
    <cellStyle name="Обычный 3 2 2 2 2 2 2 9" xfId="15371"/>
    <cellStyle name="Обычный 3 2 2 2 2 2 3" xfId="15372"/>
    <cellStyle name="Обычный 3 2 2 2 2 2 3 2" xfId="15373"/>
    <cellStyle name="Обычный 3 2 2 2 2 2 3 2 2" xfId="15374"/>
    <cellStyle name="Обычный 3 2 2 2 2 2 3 2 3" xfId="15375"/>
    <cellStyle name="Обычный 3 2 2 2 2 2 3 2 4" xfId="15376"/>
    <cellStyle name="Обычный 3 2 2 2 2 2 3 3" xfId="15377"/>
    <cellStyle name="Обычный 3 2 2 2 2 2 3 4" xfId="15378"/>
    <cellStyle name="Обычный 3 2 2 2 2 2 4" xfId="15379"/>
    <cellStyle name="Обычный 3 2 2 2 2 2 5" xfId="15380"/>
    <cellStyle name="Обычный 3 2 2 2 2 2 6" xfId="15381"/>
    <cellStyle name="Обычный 3 2 2 2 2 2 7" xfId="15382"/>
    <cellStyle name="Обычный 3 2 2 2 2 2 8" xfId="15383"/>
    <cellStyle name="Обычный 3 2 2 2 2 2 9" xfId="15384"/>
    <cellStyle name="Обычный 3 2 2 2 2 3" xfId="15385"/>
    <cellStyle name="Обычный 3 2 2 2 2 3 2" xfId="15386"/>
    <cellStyle name="Обычный 3 2 2 2 2 3 2 2" xfId="15387"/>
    <cellStyle name="Обычный 3 2 2 2 2 3 2 3" xfId="15388"/>
    <cellStyle name="Обычный 3 2 2 2 2 3 2 4" xfId="15389"/>
    <cellStyle name="Обычный 3 2 2 2 2 3 3" xfId="15390"/>
    <cellStyle name="Обычный 3 2 2 2 2 3 4" xfId="15391"/>
    <cellStyle name="Обычный 3 2 2 2 2 4" xfId="15392"/>
    <cellStyle name="Обычный 3 2 2 2 2 5" xfId="15393"/>
    <cellStyle name="Обычный 3 2 2 2 2 6" xfId="15394"/>
    <cellStyle name="Обычный 3 2 2 2 2 7" xfId="15395"/>
    <cellStyle name="Обычный 3 2 2 2 2 8" xfId="15396"/>
    <cellStyle name="Обычный 3 2 2 2 2 9" xfId="15397"/>
    <cellStyle name="Обычный 3 2 2 2 3" xfId="15398"/>
    <cellStyle name="Обычный 3 2 2 2 3 10" xfId="15399"/>
    <cellStyle name="Обычный 3 2 2 2 3 11" xfId="15400"/>
    <cellStyle name="Обычный 3 2 2 2 3 12" xfId="15401"/>
    <cellStyle name="Обычный 3 2 2 2 3 13" xfId="15402"/>
    <cellStyle name="Обычный 3 2 2 2 3 2" xfId="15403"/>
    <cellStyle name="Обычный 3 2 2 2 3 2 2" xfId="15404"/>
    <cellStyle name="Обычный 3 2 2 2 3 2 2 2" xfId="15405"/>
    <cellStyle name="Обычный 3 2 2 2 3 2 2 3" xfId="15406"/>
    <cellStyle name="Обычный 3 2 2 2 3 2 2 4" xfId="15407"/>
    <cellStyle name="Обычный 3 2 2 2 3 2 3" xfId="15408"/>
    <cellStyle name="Обычный 3 2 2 2 3 2 4" xfId="15409"/>
    <cellStyle name="Обычный 3 2 2 2 3 3" xfId="15410"/>
    <cellStyle name="Обычный 3 2 2 2 3 4" xfId="15411"/>
    <cellStyle name="Обычный 3 2 2 2 3 5" xfId="15412"/>
    <cellStyle name="Обычный 3 2 2 2 3 6" xfId="15413"/>
    <cellStyle name="Обычный 3 2 2 2 3 7" xfId="15414"/>
    <cellStyle name="Обычный 3 2 2 2 3 8" xfId="15415"/>
    <cellStyle name="Обычный 3 2 2 2 3 9" xfId="15416"/>
    <cellStyle name="Обычный 3 2 2 2 4" xfId="15417"/>
    <cellStyle name="Обычный 3 2 2 2 4 2" xfId="15418"/>
    <cellStyle name="Обычный 3 2 2 2 4 2 2" xfId="15419"/>
    <cellStyle name="Обычный 3 2 2 2 4 2 3" xfId="15420"/>
    <cellStyle name="Обычный 3 2 2 2 4 2 4" xfId="15421"/>
    <cellStyle name="Обычный 3 2 2 2 4 3" xfId="15422"/>
    <cellStyle name="Обычный 3 2 2 2 4 4" xfId="15423"/>
    <cellStyle name="Обычный 3 2 2 2 5" xfId="15424"/>
    <cellStyle name="Обычный 3 2 2 2 6" xfId="15425"/>
    <cellStyle name="Обычный 3 2 2 2 7" xfId="15426"/>
    <cellStyle name="Обычный 3 2 2 2 8" xfId="15427"/>
    <cellStyle name="Обычный 3 2 2 2 9" xfId="15428"/>
    <cellStyle name="Обычный 3 2 2 20" xfId="15429"/>
    <cellStyle name="Обычный 3 2 2 21" xfId="15430"/>
    <cellStyle name="Обычный 3 2 2 22" xfId="15431"/>
    <cellStyle name="Обычный 3 2 2 23" xfId="15432"/>
    <cellStyle name="Обычный 3 2 2 24" xfId="15433"/>
    <cellStyle name="Обычный 3 2 2 25" xfId="15434"/>
    <cellStyle name="Обычный 3 2 2 26" xfId="15435"/>
    <cellStyle name="Обычный 3 2 2 27" xfId="15436"/>
    <cellStyle name="Обычный 3 2 2 28" xfId="15437"/>
    <cellStyle name="Обычный 3 2 2 29" xfId="15438"/>
    <cellStyle name="Обычный 3 2 2 3" xfId="15439"/>
    <cellStyle name="Обычный 3 2 2 30" xfId="15440"/>
    <cellStyle name="Обычный 3 2 2 31" xfId="15441"/>
    <cellStyle name="Обычный 3 2 2 32" xfId="15442"/>
    <cellStyle name="Обычный 3 2 2 33" xfId="15443"/>
    <cellStyle name="Обычный 3 2 2 34" xfId="15444"/>
    <cellStyle name="Обычный 3 2 2 35" xfId="15445"/>
    <cellStyle name="Обычный 3 2 2 36" xfId="15446"/>
    <cellStyle name="Обычный 3 2 2 37" xfId="15447"/>
    <cellStyle name="Обычный 3 2 2 38" xfId="15448"/>
    <cellStyle name="Обычный 3 2 2 39" xfId="15449"/>
    <cellStyle name="Обычный 3 2 2 4" xfId="15450"/>
    <cellStyle name="Обычный 3 2 2 40" xfId="15451"/>
    <cellStyle name="Обычный 3 2 2 41" xfId="15452"/>
    <cellStyle name="Обычный 3 2 2 42" xfId="15453"/>
    <cellStyle name="Обычный 3 2 2 43" xfId="15454"/>
    <cellStyle name="Обычный 3 2 2 44" xfId="15455"/>
    <cellStyle name="Обычный 3 2 2 45" xfId="15456"/>
    <cellStyle name="Обычный 3 2 2 46" xfId="15457"/>
    <cellStyle name="Обычный 3 2 2 47" xfId="15458"/>
    <cellStyle name="Обычный 3 2 2 48" xfId="15459"/>
    <cellStyle name="Обычный 3 2 2 49" xfId="15460"/>
    <cellStyle name="Обычный 3 2 2 5" xfId="15461"/>
    <cellStyle name="Обычный 3 2 2 50" xfId="15462"/>
    <cellStyle name="Обычный 3 2 2 51" xfId="15463"/>
    <cellStyle name="Обычный 3 2 2 52" xfId="15464"/>
    <cellStyle name="Обычный 3 2 2 53" xfId="15465"/>
    <cellStyle name="Обычный 3 2 2 54" xfId="15466"/>
    <cellStyle name="Обычный 3 2 2 55" xfId="15467"/>
    <cellStyle name="Обычный 3 2 2 56" xfId="15468"/>
    <cellStyle name="Обычный 3 2 2 57" xfId="15469"/>
    <cellStyle name="Обычный 3 2 2 58" xfId="15470"/>
    <cellStyle name="Обычный 3 2 2 59" xfId="15471"/>
    <cellStyle name="Обычный 3 2 2 6" xfId="15472"/>
    <cellStyle name="Обычный 3 2 2 60" xfId="15473"/>
    <cellStyle name="Обычный 3 2 2 7" xfId="15474"/>
    <cellStyle name="Обычный 3 2 2 8" xfId="15475"/>
    <cellStyle name="Обычный 3 2 2 8 10" xfId="15476"/>
    <cellStyle name="Обычный 3 2 2 8 11" xfId="15477"/>
    <cellStyle name="Обычный 3 2 2 8 12" xfId="15478"/>
    <cellStyle name="Обычный 3 2 2 8 13" xfId="15479"/>
    <cellStyle name="Обычный 3 2 2 8 2" xfId="15480"/>
    <cellStyle name="Обычный 3 2 2 8 2 10" xfId="15481"/>
    <cellStyle name="Обычный 3 2 2 8 2 11" xfId="15482"/>
    <cellStyle name="Обычный 3 2 2 8 2 12" xfId="15483"/>
    <cellStyle name="Обычный 3 2 2 8 2 13" xfId="15484"/>
    <cellStyle name="Обычный 3 2 2 8 2 2" xfId="15485"/>
    <cellStyle name="Обычный 3 2 2 8 2 2 2" xfId="15486"/>
    <cellStyle name="Обычный 3 2 2 8 2 2 2 2" xfId="15487"/>
    <cellStyle name="Обычный 3 2 2 8 2 2 2 3" xfId="15488"/>
    <cellStyle name="Обычный 3 2 2 8 2 2 2 4" xfId="15489"/>
    <cellStyle name="Обычный 3 2 2 8 2 2 3" xfId="15490"/>
    <cellStyle name="Обычный 3 2 2 8 2 2 4" xfId="15491"/>
    <cellStyle name="Обычный 3 2 2 8 2 3" xfId="15492"/>
    <cellStyle name="Обычный 3 2 2 8 2 4" xfId="15493"/>
    <cellStyle name="Обычный 3 2 2 8 2 5" xfId="15494"/>
    <cellStyle name="Обычный 3 2 2 8 2 6" xfId="15495"/>
    <cellStyle name="Обычный 3 2 2 8 2 7" xfId="15496"/>
    <cellStyle name="Обычный 3 2 2 8 2 8" xfId="15497"/>
    <cellStyle name="Обычный 3 2 2 8 2 9" xfId="15498"/>
    <cellStyle name="Обычный 3 2 2 8 3" xfId="15499"/>
    <cellStyle name="Обычный 3 2 2 8 3 2" xfId="15500"/>
    <cellStyle name="Обычный 3 2 2 8 3 2 2" xfId="15501"/>
    <cellStyle name="Обычный 3 2 2 8 3 2 3" xfId="15502"/>
    <cellStyle name="Обычный 3 2 2 8 3 2 4" xfId="15503"/>
    <cellStyle name="Обычный 3 2 2 8 3 3" xfId="15504"/>
    <cellStyle name="Обычный 3 2 2 8 3 4" xfId="15505"/>
    <cellStyle name="Обычный 3 2 2 8 4" xfId="15506"/>
    <cellStyle name="Обычный 3 2 2 8 5" xfId="15507"/>
    <cellStyle name="Обычный 3 2 2 8 6" xfId="15508"/>
    <cellStyle name="Обычный 3 2 2 8 7" xfId="15509"/>
    <cellStyle name="Обычный 3 2 2 8 8" xfId="15510"/>
    <cellStyle name="Обычный 3 2 2 8 9" xfId="15511"/>
    <cellStyle name="Обычный 3 2 2 9" xfId="15512"/>
    <cellStyle name="Обычный 3 2 2 9 2" xfId="15513"/>
    <cellStyle name="Обычный 3 2 2 9 2 2" xfId="15514"/>
    <cellStyle name="Обычный 3 2 2 9 2 3" xfId="15515"/>
    <cellStyle name="Обычный 3 2 2 9 2 4" xfId="15516"/>
    <cellStyle name="Обычный 3 2 2 9 3" xfId="15517"/>
    <cellStyle name="Обычный 3 2 2 9 4" xfId="15518"/>
    <cellStyle name="Обычный 3 2 20" xfId="15519"/>
    <cellStyle name="Обычный 3 2 21" xfId="15520"/>
    <cellStyle name="Обычный 3 2 22" xfId="15521"/>
    <cellStyle name="Обычный 3 2 23" xfId="15522"/>
    <cellStyle name="Обычный 3 2 24" xfId="15523"/>
    <cellStyle name="Обычный 3 2 25" xfId="15524"/>
    <cellStyle name="Обычный 3 2 26" xfId="15525"/>
    <cellStyle name="Обычный 3 2 27" xfId="15526"/>
    <cellStyle name="Обычный 3 2 28" xfId="15527"/>
    <cellStyle name="Обычный 3 2 29" xfId="15528"/>
    <cellStyle name="Обычный 3 2 3" xfId="1922"/>
    <cellStyle name="Обычный 3 2 3 10" xfId="15529"/>
    <cellStyle name="Обычный 3 2 3 11" xfId="15530"/>
    <cellStyle name="Обычный 3 2 3 12" xfId="15531"/>
    <cellStyle name="Обычный 3 2 3 13" xfId="15532"/>
    <cellStyle name="Обычный 3 2 3 14" xfId="15533"/>
    <cellStyle name="Обычный 3 2 3 2" xfId="15534"/>
    <cellStyle name="Обычный 3 2 3 2 10" xfId="15535"/>
    <cellStyle name="Обычный 3 2 3 2 11" xfId="15536"/>
    <cellStyle name="Обычный 3 2 3 2 12" xfId="15537"/>
    <cellStyle name="Обычный 3 2 3 2 13" xfId="15538"/>
    <cellStyle name="Обычный 3 2 3 2 14" xfId="15539"/>
    <cellStyle name="Обычный 3 2 3 2 2" xfId="15540"/>
    <cellStyle name="Обычный 3 2 3 2 2 10" xfId="15541"/>
    <cellStyle name="Обычный 3 2 3 2 2 11" xfId="15542"/>
    <cellStyle name="Обычный 3 2 3 2 2 12" xfId="15543"/>
    <cellStyle name="Обычный 3 2 3 2 2 13" xfId="15544"/>
    <cellStyle name="Обычный 3 2 3 2 2 2" xfId="15545"/>
    <cellStyle name="Обычный 3 2 3 2 2 2 10" xfId="15546"/>
    <cellStyle name="Обычный 3 2 3 2 2 2 11" xfId="15547"/>
    <cellStyle name="Обычный 3 2 3 2 2 2 12" xfId="15548"/>
    <cellStyle name="Обычный 3 2 3 2 2 2 13" xfId="15549"/>
    <cellStyle name="Обычный 3 2 3 2 2 2 2" xfId="15550"/>
    <cellStyle name="Обычный 3 2 3 2 2 2 2 2" xfId="15551"/>
    <cellStyle name="Обычный 3 2 3 2 2 2 2 2 2" xfId="15552"/>
    <cellStyle name="Обычный 3 2 3 2 2 2 2 2 3" xfId="15553"/>
    <cellStyle name="Обычный 3 2 3 2 2 2 2 2 4" xfId="15554"/>
    <cellStyle name="Обычный 3 2 3 2 2 2 2 3" xfId="15555"/>
    <cellStyle name="Обычный 3 2 3 2 2 2 2 4" xfId="15556"/>
    <cellStyle name="Обычный 3 2 3 2 2 2 3" xfId="15557"/>
    <cellStyle name="Обычный 3 2 3 2 2 2 4" xfId="15558"/>
    <cellStyle name="Обычный 3 2 3 2 2 2 5" xfId="15559"/>
    <cellStyle name="Обычный 3 2 3 2 2 2 6" xfId="15560"/>
    <cellStyle name="Обычный 3 2 3 2 2 2 7" xfId="15561"/>
    <cellStyle name="Обычный 3 2 3 2 2 2 8" xfId="15562"/>
    <cellStyle name="Обычный 3 2 3 2 2 2 9" xfId="15563"/>
    <cellStyle name="Обычный 3 2 3 2 2 3" xfId="15564"/>
    <cellStyle name="Обычный 3 2 3 2 2 3 2" xfId="15565"/>
    <cellStyle name="Обычный 3 2 3 2 2 3 2 2" xfId="15566"/>
    <cellStyle name="Обычный 3 2 3 2 2 3 2 3" xfId="15567"/>
    <cellStyle name="Обычный 3 2 3 2 2 3 2 4" xfId="15568"/>
    <cellStyle name="Обычный 3 2 3 2 2 3 3" xfId="15569"/>
    <cellStyle name="Обычный 3 2 3 2 2 3 4" xfId="15570"/>
    <cellStyle name="Обычный 3 2 3 2 2 4" xfId="15571"/>
    <cellStyle name="Обычный 3 2 3 2 2 5" xfId="15572"/>
    <cellStyle name="Обычный 3 2 3 2 2 6" xfId="15573"/>
    <cellStyle name="Обычный 3 2 3 2 2 7" xfId="15574"/>
    <cellStyle name="Обычный 3 2 3 2 2 8" xfId="15575"/>
    <cellStyle name="Обычный 3 2 3 2 2 9" xfId="15576"/>
    <cellStyle name="Обычный 3 2 3 2 3" xfId="15577"/>
    <cellStyle name="Обычный 3 2 3 2 3 2" xfId="15578"/>
    <cellStyle name="Обычный 3 2 3 2 3 2 2" xfId="15579"/>
    <cellStyle name="Обычный 3 2 3 2 3 2 3" xfId="15580"/>
    <cellStyle name="Обычный 3 2 3 2 3 2 4" xfId="15581"/>
    <cellStyle name="Обычный 3 2 3 2 3 3" xfId="15582"/>
    <cellStyle name="Обычный 3 2 3 2 3 4" xfId="15583"/>
    <cellStyle name="Обычный 3 2 3 2 4" xfId="15584"/>
    <cellStyle name="Обычный 3 2 3 2 5" xfId="15585"/>
    <cellStyle name="Обычный 3 2 3 2 6" xfId="15586"/>
    <cellStyle name="Обычный 3 2 3 2 7" xfId="15587"/>
    <cellStyle name="Обычный 3 2 3 2 8" xfId="15588"/>
    <cellStyle name="Обычный 3 2 3 2 9" xfId="15589"/>
    <cellStyle name="Обычный 3 2 3 3" xfId="15590"/>
    <cellStyle name="Обычный 3 2 3 3 10" xfId="15591"/>
    <cellStyle name="Обычный 3 2 3 3 11" xfId="15592"/>
    <cellStyle name="Обычный 3 2 3 3 12" xfId="15593"/>
    <cellStyle name="Обычный 3 2 3 3 13" xfId="15594"/>
    <cellStyle name="Обычный 3 2 3 3 2" xfId="15595"/>
    <cellStyle name="Обычный 3 2 3 3 2 2" xfId="15596"/>
    <cellStyle name="Обычный 3 2 3 3 2 2 2" xfId="15597"/>
    <cellStyle name="Обычный 3 2 3 3 2 2 3" xfId="15598"/>
    <cellStyle name="Обычный 3 2 3 3 2 2 4" xfId="15599"/>
    <cellStyle name="Обычный 3 2 3 3 2 3" xfId="15600"/>
    <cellStyle name="Обычный 3 2 3 3 2 4" xfId="15601"/>
    <cellStyle name="Обычный 3 2 3 3 3" xfId="15602"/>
    <cellStyle name="Обычный 3 2 3 3 4" xfId="15603"/>
    <cellStyle name="Обычный 3 2 3 3 5" xfId="15604"/>
    <cellStyle name="Обычный 3 2 3 3 6" xfId="15605"/>
    <cellStyle name="Обычный 3 2 3 3 7" xfId="15606"/>
    <cellStyle name="Обычный 3 2 3 3 8" xfId="15607"/>
    <cellStyle name="Обычный 3 2 3 3 9" xfId="15608"/>
    <cellStyle name="Обычный 3 2 3 4" xfId="15609"/>
    <cellStyle name="Обычный 3 2 3 4 2" xfId="15610"/>
    <cellStyle name="Обычный 3 2 3 4 2 2" xfId="15611"/>
    <cellStyle name="Обычный 3 2 3 4 2 3" xfId="15612"/>
    <cellStyle name="Обычный 3 2 3 4 2 4" xfId="15613"/>
    <cellStyle name="Обычный 3 2 3 4 3" xfId="15614"/>
    <cellStyle name="Обычный 3 2 3 4 4" xfId="15615"/>
    <cellStyle name="Обычный 3 2 3 5" xfId="15616"/>
    <cellStyle name="Обычный 3 2 3 6" xfId="15617"/>
    <cellStyle name="Обычный 3 2 3 7" xfId="15618"/>
    <cellStyle name="Обычный 3 2 3 8" xfId="15619"/>
    <cellStyle name="Обычный 3 2 3 9" xfId="15620"/>
    <cellStyle name="Обычный 3 2 30" xfId="15621"/>
    <cellStyle name="Обычный 3 2 31" xfId="15622"/>
    <cellStyle name="Обычный 3 2 32" xfId="15623"/>
    <cellStyle name="Обычный 3 2 33" xfId="15624"/>
    <cellStyle name="Обычный 3 2 34" xfId="15625"/>
    <cellStyle name="Обычный 3 2 35" xfId="15626"/>
    <cellStyle name="Обычный 3 2 36" xfId="15627"/>
    <cellStyle name="Обычный 3 2 37" xfId="15628"/>
    <cellStyle name="Обычный 3 2 38" xfId="15629"/>
    <cellStyle name="Обычный 3 2 39" xfId="15630"/>
    <cellStyle name="Обычный 3 2 4" xfId="15631"/>
    <cellStyle name="Обычный 3 2 40" xfId="15632"/>
    <cellStyle name="Обычный 3 2 41" xfId="15633"/>
    <cellStyle name="Обычный 3 2 42" xfId="15634"/>
    <cellStyle name="Обычный 3 2 43" xfId="15635"/>
    <cellStyle name="Обычный 3 2 44" xfId="15636"/>
    <cellStyle name="Обычный 3 2 45" xfId="15637"/>
    <cellStyle name="Обычный 3 2 46" xfId="15638"/>
    <cellStyle name="Обычный 3 2 47" xfId="15639"/>
    <cellStyle name="Обычный 3 2 48" xfId="15640"/>
    <cellStyle name="Обычный 3 2 49" xfId="15641"/>
    <cellStyle name="Обычный 3 2 5" xfId="15642"/>
    <cellStyle name="Обычный 3 2 50" xfId="15643"/>
    <cellStyle name="Обычный 3 2 51" xfId="15644"/>
    <cellStyle name="Обычный 3 2 52" xfId="15645"/>
    <cellStyle name="Обычный 3 2 53" xfId="15646"/>
    <cellStyle name="Обычный 3 2 54" xfId="15647"/>
    <cellStyle name="Обычный 3 2 55" xfId="15648"/>
    <cellStyle name="Обычный 3 2 56" xfId="15649"/>
    <cellStyle name="Обычный 3 2 57" xfId="15650"/>
    <cellStyle name="Обычный 3 2 58" xfId="15651"/>
    <cellStyle name="Обычный 3 2 59" xfId="15652"/>
    <cellStyle name="Обычный 3 2 6" xfId="15653"/>
    <cellStyle name="Обычный 3 2 60" xfId="15654"/>
    <cellStyle name="Обычный 3 2 61" xfId="15655"/>
    <cellStyle name="Обычный 3 2 61 2" xfId="15656"/>
    <cellStyle name="Обычный 3 2 62" xfId="15657"/>
    <cellStyle name="Обычный 3 2 62 2" xfId="15658"/>
    <cellStyle name="Обычный 3 2 63" xfId="15659"/>
    <cellStyle name="Обычный 3 2 63 2" xfId="15660"/>
    <cellStyle name="Обычный 3 2 64" xfId="15661"/>
    <cellStyle name="Обычный 3 2 65" xfId="15662"/>
    <cellStyle name="Обычный 3 2 7" xfId="15663"/>
    <cellStyle name="Обычный 3 2 8" xfId="15664"/>
    <cellStyle name="Обычный 3 2 8 10" xfId="15665"/>
    <cellStyle name="Обычный 3 2 8 11" xfId="15666"/>
    <cellStyle name="Обычный 3 2 8 12" xfId="15667"/>
    <cellStyle name="Обычный 3 2 8 13" xfId="15668"/>
    <cellStyle name="Обычный 3 2 8 2" xfId="15669"/>
    <cellStyle name="Обычный 3 2 8 2 10" xfId="15670"/>
    <cellStyle name="Обычный 3 2 8 2 11" xfId="15671"/>
    <cellStyle name="Обычный 3 2 8 2 12" xfId="15672"/>
    <cellStyle name="Обычный 3 2 8 2 13" xfId="15673"/>
    <cellStyle name="Обычный 3 2 8 2 2" xfId="15674"/>
    <cellStyle name="Обычный 3 2 8 2 2 2" xfId="15675"/>
    <cellStyle name="Обычный 3 2 8 2 2 2 2" xfId="15676"/>
    <cellStyle name="Обычный 3 2 8 2 2 2 3" xfId="15677"/>
    <cellStyle name="Обычный 3 2 8 2 2 2 4" xfId="15678"/>
    <cellStyle name="Обычный 3 2 8 2 2 3" xfId="15679"/>
    <cellStyle name="Обычный 3 2 8 2 2 4" xfId="15680"/>
    <cellStyle name="Обычный 3 2 8 2 3" xfId="15681"/>
    <cellStyle name="Обычный 3 2 8 2 4" xfId="15682"/>
    <cellStyle name="Обычный 3 2 8 2 5" xfId="15683"/>
    <cellStyle name="Обычный 3 2 8 2 6" xfId="15684"/>
    <cellStyle name="Обычный 3 2 8 2 7" xfId="15685"/>
    <cellStyle name="Обычный 3 2 8 2 8" xfId="15686"/>
    <cellStyle name="Обычный 3 2 8 2 9" xfId="15687"/>
    <cellStyle name="Обычный 3 2 8 3" xfId="15688"/>
    <cellStyle name="Обычный 3 2 8 3 2" xfId="15689"/>
    <cellStyle name="Обычный 3 2 8 3 2 2" xfId="15690"/>
    <cellStyle name="Обычный 3 2 8 3 2 3" xfId="15691"/>
    <cellStyle name="Обычный 3 2 8 3 2 4" xfId="15692"/>
    <cellStyle name="Обычный 3 2 8 3 3" xfId="15693"/>
    <cellStyle name="Обычный 3 2 8 3 4" xfId="15694"/>
    <cellStyle name="Обычный 3 2 8 4" xfId="15695"/>
    <cellStyle name="Обычный 3 2 8 5" xfId="15696"/>
    <cellStyle name="Обычный 3 2 8 6" xfId="15697"/>
    <cellStyle name="Обычный 3 2 8 7" xfId="15698"/>
    <cellStyle name="Обычный 3 2 8 8" xfId="15699"/>
    <cellStyle name="Обычный 3 2 8 9" xfId="15700"/>
    <cellStyle name="Обычный 3 2 9" xfId="15701"/>
    <cellStyle name="Обычный 3 2 9 2" xfId="15702"/>
    <cellStyle name="Обычный 3 2 9 2 2" xfId="15703"/>
    <cellStyle name="Обычный 3 2 9 2 3" xfId="15704"/>
    <cellStyle name="Обычный 3 2 9 2 4" xfId="15705"/>
    <cellStyle name="Обычный 3 2 9 3" xfId="15706"/>
    <cellStyle name="Обычный 3 2 9 4" xfId="15707"/>
    <cellStyle name="Обычный 3 2_Расчет эл_эн СП Росэнерго 2012-2014" xfId="1923"/>
    <cellStyle name="Обычный 3 20" xfId="15708"/>
    <cellStyle name="Обычный 3 21" xfId="15709"/>
    <cellStyle name="Обычный 3 22" xfId="15710"/>
    <cellStyle name="Обычный 3 23" xfId="15711"/>
    <cellStyle name="Обычный 3 24" xfId="15712"/>
    <cellStyle name="Обычный 3 25" xfId="15713"/>
    <cellStyle name="Обычный 3 26" xfId="15714"/>
    <cellStyle name="Обычный 3 27" xfId="15715"/>
    <cellStyle name="Обычный 3 28" xfId="15716"/>
    <cellStyle name="Обычный 3 29" xfId="15717"/>
    <cellStyle name="Обычный 3 29 2" xfId="15718"/>
    <cellStyle name="Обычный 3 3" xfId="1924"/>
    <cellStyle name="Обычный 3 3 10" xfId="15719"/>
    <cellStyle name="Обычный 3 3 11" xfId="15720"/>
    <cellStyle name="Обычный 3 3 12" xfId="15721"/>
    <cellStyle name="Обычный 3 3 13" xfId="15722"/>
    <cellStyle name="Обычный 3 3 14" xfId="15723"/>
    <cellStyle name="Обычный 3 3 15" xfId="15724"/>
    <cellStyle name="Обычный 3 3 16" xfId="15725"/>
    <cellStyle name="Обычный 3 3 17" xfId="15726"/>
    <cellStyle name="Обычный 3 3 18" xfId="15727"/>
    <cellStyle name="Обычный 3 3 19" xfId="15728"/>
    <cellStyle name="Обычный 3 3 2" xfId="15729"/>
    <cellStyle name="Обычный 3 3 2 10" xfId="15730"/>
    <cellStyle name="Обычный 3 3 2 11" xfId="15731"/>
    <cellStyle name="Обычный 3 3 2 12" xfId="15732"/>
    <cellStyle name="Обычный 3 3 2 13" xfId="15733"/>
    <cellStyle name="Обычный 3 3 2 14" xfId="15734"/>
    <cellStyle name="Обычный 3 3 2 2" xfId="15735"/>
    <cellStyle name="Обычный 3 3 2 2 10" xfId="15736"/>
    <cellStyle name="Обычный 3 3 2 2 11" xfId="15737"/>
    <cellStyle name="Обычный 3 3 2 2 12" xfId="15738"/>
    <cellStyle name="Обычный 3 3 2 2 13" xfId="15739"/>
    <cellStyle name="Обычный 3 3 2 2 14" xfId="15740"/>
    <cellStyle name="Обычный 3 3 2 2 2" xfId="15741"/>
    <cellStyle name="Обычный 3 3 2 2 2 10" xfId="15742"/>
    <cellStyle name="Обычный 3 3 2 2 2 11" xfId="15743"/>
    <cellStyle name="Обычный 3 3 2 2 2 12" xfId="15744"/>
    <cellStyle name="Обычный 3 3 2 2 2 13" xfId="15745"/>
    <cellStyle name="Обычный 3 3 2 2 2 2" xfId="15746"/>
    <cellStyle name="Обычный 3 3 2 2 2 2 10" xfId="15747"/>
    <cellStyle name="Обычный 3 3 2 2 2 2 11" xfId="15748"/>
    <cellStyle name="Обычный 3 3 2 2 2 2 12" xfId="15749"/>
    <cellStyle name="Обычный 3 3 2 2 2 2 13" xfId="15750"/>
    <cellStyle name="Обычный 3 3 2 2 2 2 2" xfId="15751"/>
    <cellStyle name="Обычный 3 3 2 2 2 2 2 2" xfId="15752"/>
    <cellStyle name="Обычный 3 3 2 2 2 2 2 2 2" xfId="15753"/>
    <cellStyle name="Обычный 3 3 2 2 2 2 2 2 3" xfId="15754"/>
    <cellStyle name="Обычный 3 3 2 2 2 2 2 2 4" xfId="15755"/>
    <cellStyle name="Обычный 3 3 2 2 2 2 2 3" xfId="15756"/>
    <cellStyle name="Обычный 3 3 2 2 2 2 2 4" xfId="15757"/>
    <cellStyle name="Обычный 3 3 2 2 2 2 3" xfId="15758"/>
    <cellStyle name="Обычный 3 3 2 2 2 2 4" xfId="15759"/>
    <cellStyle name="Обычный 3 3 2 2 2 2 5" xfId="15760"/>
    <cellStyle name="Обычный 3 3 2 2 2 2 6" xfId="15761"/>
    <cellStyle name="Обычный 3 3 2 2 2 2 7" xfId="15762"/>
    <cellStyle name="Обычный 3 3 2 2 2 2 8" xfId="15763"/>
    <cellStyle name="Обычный 3 3 2 2 2 2 9" xfId="15764"/>
    <cellStyle name="Обычный 3 3 2 2 2 3" xfId="15765"/>
    <cellStyle name="Обычный 3 3 2 2 2 3 2" xfId="15766"/>
    <cellStyle name="Обычный 3 3 2 2 2 3 2 2" xfId="15767"/>
    <cellStyle name="Обычный 3 3 2 2 2 3 2 3" xfId="15768"/>
    <cellStyle name="Обычный 3 3 2 2 2 3 2 4" xfId="15769"/>
    <cellStyle name="Обычный 3 3 2 2 2 3 3" xfId="15770"/>
    <cellStyle name="Обычный 3 3 2 2 2 3 4" xfId="15771"/>
    <cellStyle name="Обычный 3 3 2 2 2 4" xfId="15772"/>
    <cellStyle name="Обычный 3 3 2 2 2 5" xfId="15773"/>
    <cellStyle name="Обычный 3 3 2 2 2 6" xfId="15774"/>
    <cellStyle name="Обычный 3 3 2 2 2 7" xfId="15775"/>
    <cellStyle name="Обычный 3 3 2 2 2 8" xfId="15776"/>
    <cellStyle name="Обычный 3 3 2 2 2 9" xfId="15777"/>
    <cellStyle name="Обычный 3 3 2 2 3" xfId="15778"/>
    <cellStyle name="Обычный 3 3 2 2 3 2" xfId="15779"/>
    <cellStyle name="Обычный 3 3 2 2 3 2 2" xfId="15780"/>
    <cellStyle name="Обычный 3 3 2 2 3 2 3" xfId="15781"/>
    <cellStyle name="Обычный 3 3 2 2 3 2 4" xfId="15782"/>
    <cellStyle name="Обычный 3 3 2 2 3 3" xfId="15783"/>
    <cellStyle name="Обычный 3 3 2 2 3 4" xfId="15784"/>
    <cellStyle name="Обычный 3 3 2 2 4" xfId="15785"/>
    <cellStyle name="Обычный 3 3 2 2 5" xfId="15786"/>
    <cellStyle name="Обычный 3 3 2 2 6" xfId="15787"/>
    <cellStyle name="Обычный 3 3 2 2 7" xfId="15788"/>
    <cellStyle name="Обычный 3 3 2 2 8" xfId="15789"/>
    <cellStyle name="Обычный 3 3 2 2 9" xfId="15790"/>
    <cellStyle name="Обычный 3 3 2 3" xfId="15791"/>
    <cellStyle name="Обычный 3 3 2 3 10" xfId="15792"/>
    <cellStyle name="Обычный 3 3 2 3 11" xfId="15793"/>
    <cellStyle name="Обычный 3 3 2 3 12" xfId="15794"/>
    <cellStyle name="Обычный 3 3 2 3 13" xfId="15795"/>
    <cellStyle name="Обычный 3 3 2 3 2" xfId="15796"/>
    <cellStyle name="Обычный 3 3 2 3 2 2" xfId="15797"/>
    <cellStyle name="Обычный 3 3 2 3 2 2 2" xfId="15798"/>
    <cellStyle name="Обычный 3 3 2 3 2 2 3" xfId="15799"/>
    <cellStyle name="Обычный 3 3 2 3 2 2 4" xfId="15800"/>
    <cellStyle name="Обычный 3 3 2 3 2 3" xfId="15801"/>
    <cellStyle name="Обычный 3 3 2 3 2 4" xfId="15802"/>
    <cellStyle name="Обычный 3 3 2 3 3" xfId="15803"/>
    <cellStyle name="Обычный 3 3 2 3 4" xfId="15804"/>
    <cellStyle name="Обычный 3 3 2 3 5" xfId="15805"/>
    <cellStyle name="Обычный 3 3 2 3 6" xfId="15806"/>
    <cellStyle name="Обычный 3 3 2 3 7" xfId="15807"/>
    <cellStyle name="Обычный 3 3 2 3 8" xfId="15808"/>
    <cellStyle name="Обычный 3 3 2 3 9" xfId="15809"/>
    <cellStyle name="Обычный 3 3 2 4" xfId="15810"/>
    <cellStyle name="Обычный 3 3 2 4 2" xfId="15811"/>
    <cellStyle name="Обычный 3 3 2 4 2 2" xfId="15812"/>
    <cellStyle name="Обычный 3 3 2 4 2 3" xfId="15813"/>
    <cellStyle name="Обычный 3 3 2 4 2 4" xfId="15814"/>
    <cellStyle name="Обычный 3 3 2 4 3" xfId="15815"/>
    <cellStyle name="Обычный 3 3 2 4 4" xfId="15816"/>
    <cellStyle name="Обычный 3 3 2 5" xfId="15817"/>
    <cellStyle name="Обычный 3 3 2 6" xfId="15818"/>
    <cellStyle name="Обычный 3 3 2 7" xfId="15819"/>
    <cellStyle name="Обычный 3 3 2 8" xfId="15820"/>
    <cellStyle name="Обычный 3 3 2 9" xfId="15821"/>
    <cellStyle name="Обычный 3 3 20" xfId="15822"/>
    <cellStyle name="Обычный 3 3 21" xfId="15823"/>
    <cellStyle name="Обычный 3 3 22" xfId="15824"/>
    <cellStyle name="Обычный 3 3 23" xfId="15825"/>
    <cellStyle name="Обычный 3 3 24" xfId="15826"/>
    <cellStyle name="Обычный 3 3 25" xfId="15827"/>
    <cellStyle name="Обычный 3 3 26" xfId="15828"/>
    <cellStyle name="Обычный 3 3 27" xfId="15829"/>
    <cellStyle name="Обычный 3 3 28" xfId="15830"/>
    <cellStyle name="Обычный 3 3 29" xfId="15831"/>
    <cellStyle name="Обычный 3 3 3" xfId="15832"/>
    <cellStyle name="Обычный 3 3 30" xfId="15833"/>
    <cellStyle name="Обычный 3 3 31" xfId="15834"/>
    <cellStyle name="Обычный 3 3 32" xfId="15835"/>
    <cellStyle name="Обычный 3 3 33" xfId="15836"/>
    <cellStyle name="Обычный 3 3 34" xfId="15837"/>
    <cellStyle name="Обычный 3 3 35" xfId="15838"/>
    <cellStyle name="Обычный 3 3 36" xfId="15839"/>
    <cellStyle name="Обычный 3 3 37" xfId="15840"/>
    <cellStyle name="Обычный 3 3 38" xfId="15841"/>
    <cellStyle name="Обычный 3 3 39" xfId="15842"/>
    <cellStyle name="Обычный 3 3 4" xfId="15843"/>
    <cellStyle name="Обычный 3 3 40" xfId="15844"/>
    <cellStyle name="Обычный 3 3 41" xfId="15845"/>
    <cellStyle name="Обычный 3 3 42" xfId="15846"/>
    <cellStyle name="Обычный 3 3 43" xfId="15847"/>
    <cellStyle name="Обычный 3 3 44" xfId="15848"/>
    <cellStyle name="Обычный 3 3 45" xfId="15849"/>
    <cellStyle name="Обычный 3 3 46" xfId="15850"/>
    <cellStyle name="Обычный 3 3 47" xfId="15851"/>
    <cellStyle name="Обычный 3 3 48" xfId="15852"/>
    <cellStyle name="Обычный 3 3 49" xfId="15853"/>
    <cellStyle name="Обычный 3 3 5" xfId="15854"/>
    <cellStyle name="Обычный 3 3 50" xfId="15855"/>
    <cellStyle name="Обычный 3 3 51" xfId="15856"/>
    <cellStyle name="Обычный 3 3 52" xfId="15857"/>
    <cellStyle name="Обычный 3 3 53" xfId="15858"/>
    <cellStyle name="Обычный 3 3 54" xfId="15859"/>
    <cellStyle name="Обычный 3 3 55" xfId="15860"/>
    <cellStyle name="Обычный 3 3 56" xfId="15861"/>
    <cellStyle name="Обычный 3 3 57" xfId="15862"/>
    <cellStyle name="Обычный 3 3 58" xfId="15863"/>
    <cellStyle name="Обычный 3 3 59" xfId="15864"/>
    <cellStyle name="Обычный 3 3 6" xfId="15865"/>
    <cellStyle name="Обычный 3 3 60" xfId="15866"/>
    <cellStyle name="Обычный 3 3 61" xfId="15867"/>
    <cellStyle name="Обычный 3 3 62" xfId="15868"/>
    <cellStyle name="Обычный 3 3 7" xfId="15869"/>
    <cellStyle name="Обычный 3 3 8" xfId="15870"/>
    <cellStyle name="Обычный 3 3 8 10" xfId="15871"/>
    <cellStyle name="Обычный 3 3 8 11" xfId="15872"/>
    <cellStyle name="Обычный 3 3 8 12" xfId="15873"/>
    <cellStyle name="Обычный 3 3 8 13" xfId="15874"/>
    <cellStyle name="Обычный 3 3 8 2" xfId="15875"/>
    <cellStyle name="Обычный 3 3 8 2 10" xfId="15876"/>
    <cellStyle name="Обычный 3 3 8 2 11" xfId="15877"/>
    <cellStyle name="Обычный 3 3 8 2 12" xfId="15878"/>
    <cellStyle name="Обычный 3 3 8 2 13" xfId="15879"/>
    <cellStyle name="Обычный 3 3 8 2 2" xfId="15880"/>
    <cellStyle name="Обычный 3 3 8 2 2 2" xfId="15881"/>
    <cellStyle name="Обычный 3 3 8 2 2 2 2" xfId="15882"/>
    <cellStyle name="Обычный 3 3 8 2 2 2 3" xfId="15883"/>
    <cellStyle name="Обычный 3 3 8 2 2 2 4" xfId="15884"/>
    <cellStyle name="Обычный 3 3 8 2 2 3" xfId="15885"/>
    <cellStyle name="Обычный 3 3 8 2 2 4" xfId="15886"/>
    <cellStyle name="Обычный 3 3 8 2 3" xfId="15887"/>
    <cellStyle name="Обычный 3 3 8 2 4" xfId="15888"/>
    <cellStyle name="Обычный 3 3 8 2 5" xfId="15889"/>
    <cellStyle name="Обычный 3 3 8 2 6" xfId="15890"/>
    <cellStyle name="Обычный 3 3 8 2 7" xfId="15891"/>
    <cellStyle name="Обычный 3 3 8 2 8" xfId="15892"/>
    <cellStyle name="Обычный 3 3 8 2 9" xfId="15893"/>
    <cellStyle name="Обычный 3 3 8 3" xfId="15894"/>
    <cellStyle name="Обычный 3 3 8 3 2" xfId="15895"/>
    <cellStyle name="Обычный 3 3 8 3 2 2" xfId="15896"/>
    <cellStyle name="Обычный 3 3 8 3 2 3" xfId="15897"/>
    <cellStyle name="Обычный 3 3 8 3 2 4" xfId="15898"/>
    <cellStyle name="Обычный 3 3 8 3 3" xfId="15899"/>
    <cellStyle name="Обычный 3 3 8 3 4" xfId="15900"/>
    <cellStyle name="Обычный 3 3 8 4" xfId="15901"/>
    <cellStyle name="Обычный 3 3 8 5" xfId="15902"/>
    <cellStyle name="Обычный 3 3 8 6" xfId="15903"/>
    <cellStyle name="Обычный 3 3 8 7" xfId="15904"/>
    <cellStyle name="Обычный 3 3 8 8" xfId="15905"/>
    <cellStyle name="Обычный 3 3 8 9" xfId="15906"/>
    <cellStyle name="Обычный 3 3 9" xfId="15907"/>
    <cellStyle name="Обычный 3 3 9 2" xfId="15908"/>
    <cellStyle name="Обычный 3 3 9 2 2" xfId="15909"/>
    <cellStyle name="Обычный 3 3 9 2 3" xfId="15910"/>
    <cellStyle name="Обычный 3 3 9 2 4" xfId="15911"/>
    <cellStyle name="Обычный 3 3 9 3" xfId="15912"/>
    <cellStyle name="Обычный 3 3 9 4" xfId="15913"/>
    <cellStyle name="Обычный 3 30" xfId="15914"/>
    <cellStyle name="Обычный 3 30 2" xfId="15915"/>
    <cellStyle name="Обычный 3 31" xfId="15916"/>
    <cellStyle name="Обычный 3 31 2" xfId="15917"/>
    <cellStyle name="Обычный 3 32" xfId="15918"/>
    <cellStyle name="Обычный 3 32 2" xfId="15919"/>
    <cellStyle name="Обычный 3 33" xfId="15920"/>
    <cellStyle name="Обычный 3 33 2" xfId="15921"/>
    <cellStyle name="Обычный 3 34" xfId="15922"/>
    <cellStyle name="Обычный 3 34 2" xfId="15923"/>
    <cellStyle name="Обычный 3 35" xfId="15924"/>
    <cellStyle name="Обычный 3 35 2" xfId="15925"/>
    <cellStyle name="Обычный 3 36" xfId="15926"/>
    <cellStyle name="Обычный 3 36 2" xfId="15927"/>
    <cellStyle name="Обычный 3 37" xfId="15928"/>
    <cellStyle name="Обычный 3 37 2" xfId="15929"/>
    <cellStyle name="Обычный 3 38" xfId="15930"/>
    <cellStyle name="Обычный 3 38 2" xfId="15931"/>
    <cellStyle name="Обычный 3 39" xfId="15932"/>
    <cellStyle name="Обычный 3 39 2" xfId="15933"/>
    <cellStyle name="Обычный 3 4" xfId="1925"/>
    <cellStyle name="Обычный 3 4 10" xfId="15934"/>
    <cellStyle name="Обычный 3 4 11" xfId="15935"/>
    <cellStyle name="Обычный 3 4 12" xfId="15936"/>
    <cellStyle name="Обычный 3 4 13" xfId="15937"/>
    <cellStyle name="Обычный 3 4 14" xfId="15938"/>
    <cellStyle name="Обычный 3 4 15" xfId="15939"/>
    <cellStyle name="Обычный 3 4 16" xfId="15940"/>
    <cellStyle name="Обычный 3 4 17" xfId="15941"/>
    <cellStyle name="Обычный 3 4 18" xfId="15942"/>
    <cellStyle name="Обычный 3 4 19" xfId="15943"/>
    <cellStyle name="Обычный 3 4 2" xfId="15944"/>
    <cellStyle name="Обычный 3 4 20" xfId="15945"/>
    <cellStyle name="Обычный 3 4 21" xfId="15946"/>
    <cellStyle name="Обычный 3 4 22" xfId="15947"/>
    <cellStyle name="Обычный 3 4 23" xfId="15948"/>
    <cellStyle name="Обычный 3 4 24" xfId="15949"/>
    <cellStyle name="Обычный 3 4 25" xfId="15950"/>
    <cellStyle name="Обычный 3 4 26" xfId="15951"/>
    <cellStyle name="Обычный 3 4 27" xfId="15952"/>
    <cellStyle name="Обычный 3 4 28" xfId="15953"/>
    <cellStyle name="Обычный 3 4 29" xfId="15954"/>
    <cellStyle name="Обычный 3 4 3" xfId="15955"/>
    <cellStyle name="Обычный 3 4 30" xfId="15956"/>
    <cellStyle name="Обычный 3 4 31" xfId="15957"/>
    <cellStyle name="Обычный 3 4 32" xfId="15958"/>
    <cellStyle name="Обычный 3 4 33" xfId="15959"/>
    <cellStyle name="Обычный 3 4 34" xfId="15960"/>
    <cellStyle name="Обычный 3 4 35" xfId="15961"/>
    <cellStyle name="Обычный 3 4 36" xfId="15962"/>
    <cellStyle name="Обычный 3 4 37" xfId="15963"/>
    <cellStyle name="Обычный 3 4 38" xfId="15964"/>
    <cellStyle name="Обычный 3 4 39" xfId="15965"/>
    <cellStyle name="Обычный 3 4 4" xfId="15966"/>
    <cellStyle name="Обычный 3 4 5" xfId="15967"/>
    <cellStyle name="Обычный 3 4 6" xfId="15968"/>
    <cellStyle name="Обычный 3 4 7" xfId="15969"/>
    <cellStyle name="Обычный 3 4 8" xfId="15970"/>
    <cellStyle name="Обычный 3 4 9" xfId="15971"/>
    <cellStyle name="Обычный 3 40" xfId="15972"/>
    <cellStyle name="Обычный 3 40 2" xfId="15973"/>
    <cellStyle name="Обычный 3 41" xfId="15974"/>
    <cellStyle name="Обычный 3 41 2" xfId="15975"/>
    <cellStyle name="Обычный 3 42" xfId="15976"/>
    <cellStyle name="Обычный 3 42 2" xfId="15977"/>
    <cellStyle name="Обычный 3 43" xfId="15978"/>
    <cellStyle name="Обычный 3 43 2" xfId="15979"/>
    <cellStyle name="Обычный 3 44" xfId="15980"/>
    <cellStyle name="Обычный 3 44 2" xfId="15981"/>
    <cellStyle name="Обычный 3 45" xfId="15982"/>
    <cellStyle name="Обычный 3 45 2" xfId="15983"/>
    <cellStyle name="Обычный 3 46" xfId="15984"/>
    <cellStyle name="Обычный 3 46 2" xfId="15985"/>
    <cellStyle name="Обычный 3 47" xfId="15986"/>
    <cellStyle name="Обычный 3 47 2" xfId="15987"/>
    <cellStyle name="Обычный 3 48" xfId="15988"/>
    <cellStyle name="Обычный 3 48 2" xfId="15989"/>
    <cellStyle name="Обычный 3 49" xfId="15990"/>
    <cellStyle name="Обычный 3 49 2" xfId="15991"/>
    <cellStyle name="Обычный 3 5" xfId="1926"/>
    <cellStyle name="Обычный 3 5 10" xfId="15992"/>
    <cellStyle name="Обычный 3 5 11" xfId="15993"/>
    <cellStyle name="Обычный 3 5 12" xfId="15994"/>
    <cellStyle name="Обычный 3 5 13" xfId="15995"/>
    <cellStyle name="Обычный 3 5 14" xfId="15996"/>
    <cellStyle name="Обычный 3 5 15" xfId="15997"/>
    <cellStyle name="Обычный 3 5 16" xfId="15998"/>
    <cellStyle name="Обычный 3 5 17" xfId="15999"/>
    <cellStyle name="Обычный 3 5 18" xfId="16000"/>
    <cellStyle name="Обычный 3 5 19" xfId="16001"/>
    <cellStyle name="Обычный 3 5 2" xfId="16002"/>
    <cellStyle name="Обычный 3 5 20" xfId="16003"/>
    <cellStyle name="Обычный 3 5 21" xfId="16004"/>
    <cellStyle name="Обычный 3 5 22" xfId="16005"/>
    <cellStyle name="Обычный 3 5 23" xfId="16006"/>
    <cellStyle name="Обычный 3 5 24" xfId="16007"/>
    <cellStyle name="Обычный 3 5 25" xfId="16008"/>
    <cellStyle name="Обычный 3 5 26" xfId="16009"/>
    <cellStyle name="Обычный 3 5 27" xfId="16010"/>
    <cellStyle name="Обычный 3 5 28" xfId="16011"/>
    <cellStyle name="Обычный 3 5 29" xfId="16012"/>
    <cellStyle name="Обычный 3 5 3" xfId="16013"/>
    <cellStyle name="Обычный 3 5 30" xfId="16014"/>
    <cellStyle name="Обычный 3 5 31" xfId="16015"/>
    <cellStyle name="Обычный 3 5 32" xfId="16016"/>
    <cellStyle name="Обычный 3 5 33" xfId="16017"/>
    <cellStyle name="Обычный 3 5 34" xfId="16018"/>
    <cellStyle name="Обычный 3 5 35" xfId="16019"/>
    <cellStyle name="Обычный 3 5 36" xfId="16020"/>
    <cellStyle name="Обычный 3 5 37" xfId="16021"/>
    <cellStyle name="Обычный 3 5 38" xfId="16022"/>
    <cellStyle name="Обычный 3 5 39" xfId="16023"/>
    <cellStyle name="Обычный 3 5 4" xfId="16024"/>
    <cellStyle name="Обычный 3 5 5" xfId="16025"/>
    <cellStyle name="Обычный 3 5 6" xfId="16026"/>
    <cellStyle name="Обычный 3 5 7" xfId="16027"/>
    <cellStyle name="Обычный 3 5 8" xfId="16028"/>
    <cellStyle name="Обычный 3 5 9" xfId="16029"/>
    <cellStyle name="Обычный 3 50" xfId="16030"/>
    <cellStyle name="Обычный 3 50 2" xfId="16031"/>
    <cellStyle name="Обычный 3 51" xfId="16032"/>
    <cellStyle name="Обычный 3 51 2" xfId="16033"/>
    <cellStyle name="Обычный 3 52" xfId="16034"/>
    <cellStyle name="Обычный 3 52 2" xfId="16035"/>
    <cellStyle name="Обычный 3 53" xfId="16036"/>
    <cellStyle name="Обычный 3 53 2" xfId="16037"/>
    <cellStyle name="Обычный 3 54" xfId="16038"/>
    <cellStyle name="Обычный 3 54 2" xfId="16039"/>
    <cellStyle name="Обычный 3 55" xfId="16040"/>
    <cellStyle name="Обычный 3 55 2" xfId="16041"/>
    <cellStyle name="Обычный 3 56" xfId="16042"/>
    <cellStyle name="Обычный 3 57" xfId="16043"/>
    <cellStyle name="Обычный 3 58" xfId="16044"/>
    <cellStyle name="Обычный 3 58 2" xfId="16045"/>
    <cellStyle name="Обычный 3 59" xfId="16046"/>
    <cellStyle name="Обычный 3 6" xfId="1927"/>
    <cellStyle name="Обычный 3 6 10" xfId="16047"/>
    <cellStyle name="Обычный 3 6 11" xfId="16048"/>
    <cellStyle name="Обычный 3 6 12" xfId="16049"/>
    <cellStyle name="Обычный 3 6 13" xfId="16050"/>
    <cellStyle name="Обычный 3 6 14" xfId="16051"/>
    <cellStyle name="Обычный 3 6 15" xfId="16052"/>
    <cellStyle name="Обычный 3 6 16" xfId="16053"/>
    <cellStyle name="Обычный 3 6 17" xfId="16054"/>
    <cellStyle name="Обычный 3 6 18" xfId="16055"/>
    <cellStyle name="Обычный 3 6 19" xfId="16056"/>
    <cellStyle name="Обычный 3 6 2" xfId="16057"/>
    <cellStyle name="Обычный 3 6 20" xfId="16058"/>
    <cellStyle name="Обычный 3 6 21" xfId="16059"/>
    <cellStyle name="Обычный 3 6 22" xfId="16060"/>
    <cellStyle name="Обычный 3 6 23" xfId="16061"/>
    <cellStyle name="Обычный 3 6 24" xfId="16062"/>
    <cellStyle name="Обычный 3 6 25" xfId="16063"/>
    <cellStyle name="Обычный 3 6 26" xfId="16064"/>
    <cellStyle name="Обычный 3 6 27" xfId="16065"/>
    <cellStyle name="Обычный 3 6 28" xfId="16066"/>
    <cellStyle name="Обычный 3 6 29" xfId="16067"/>
    <cellStyle name="Обычный 3 6 3" xfId="16068"/>
    <cellStyle name="Обычный 3 6 30" xfId="16069"/>
    <cellStyle name="Обычный 3 6 31" xfId="16070"/>
    <cellStyle name="Обычный 3 6 32" xfId="16071"/>
    <cellStyle name="Обычный 3 6 33" xfId="16072"/>
    <cellStyle name="Обычный 3 6 34" xfId="16073"/>
    <cellStyle name="Обычный 3 6 35" xfId="16074"/>
    <cellStyle name="Обычный 3 6 36" xfId="16075"/>
    <cellStyle name="Обычный 3 6 37" xfId="16076"/>
    <cellStyle name="Обычный 3 6 38" xfId="16077"/>
    <cellStyle name="Обычный 3 6 4" xfId="16078"/>
    <cellStyle name="Обычный 3 6 5" xfId="16079"/>
    <cellStyle name="Обычный 3 6 6" xfId="16080"/>
    <cellStyle name="Обычный 3 6 7" xfId="16081"/>
    <cellStyle name="Обычный 3 6 8" xfId="16082"/>
    <cellStyle name="Обычный 3 6 9" xfId="16083"/>
    <cellStyle name="Обычный 3 60" xfId="16084"/>
    <cellStyle name="Обычный 3 61" xfId="16085"/>
    <cellStyle name="Обычный 3 7" xfId="1928"/>
    <cellStyle name="Обычный 3 7 2" xfId="16086"/>
    <cellStyle name="Обычный 3 7 2 2" xfId="16087"/>
    <cellStyle name="Обычный 3 7 2 2 2" xfId="16088"/>
    <cellStyle name="Обычный 3 7 2 2 2 2" xfId="16089"/>
    <cellStyle name="Обычный 3 7 2 2 3" xfId="16090"/>
    <cellStyle name="Обычный 3 7 2 3" xfId="16091"/>
    <cellStyle name="Обычный 3 7 2 3 2" xfId="16092"/>
    <cellStyle name="Обычный 3 7 2 3 2 2" xfId="16093"/>
    <cellStyle name="Обычный 3 7 2 3 3" xfId="16094"/>
    <cellStyle name="Обычный 3 7 2 4" xfId="16095"/>
    <cellStyle name="Обычный 3 7 2 4 2" xfId="16096"/>
    <cellStyle name="Обычный 3 7 2 4 2 2" xfId="16097"/>
    <cellStyle name="Обычный 3 7 2 4 3" xfId="16098"/>
    <cellStyle name="Обычный 3 7 2 5" xfId="16099"/>
    <cellStyle name="Обычный 3 7 2 5 2" xfId="16100"/>
    <cellStyle name="Обычный 3 7 2 6" xfId="16101"/>
    <cellStyle name="Обычный 3 7 3" xfId="16102"/>
    <cellStyle name="Обычный 3 7 3 2" xfId="16103"/>
    <cellStyle name="Обычный 3 7 3 2 2" xfId="16104"/>
    <cellStyle name="Обычный 3 7 3 3" xfId="16105"/>
    <cellStyle name="Обычный 3 7 4" xfId="16106"/>
    <cellStyle name="Обычный 3 7 4 2" xfId="16107"/>
    <cellStyle name="Обычный 3 7 4 2 2" xfId="16108"/>
    <cellStyle name="Обычный 3 7 4 3" xfId="16109"/>
    <cellStyle name="Обычный 3 7 5" xfId="16110"/>
    <cellStyle name="Обычный 3 7 5 2" xfId="16111"/>
    <cellStyle name="Обычный 3 7 5 2 2" xfId="16112"/>
    <cellStyle name="Обычный 3 7 5 3" xfId="16113"/>
    <cellStyle name="Обычный 3 7 6" xfId="16114"/>
    <cellStyle name="Обычный 3 7 6 2" xfId="16115"/>
    <cellStyle name="Обычный 3 8" xfId="1929"/>
    <cellStyle name="Обычный 3 8 2" xfId="16116"/>
    <cellStyle name="Обычный 3 8 2 2" xfId="16117"/>
    <cellStyle name="Обычный 3 8 2 2 2" xfId="16118"/>
    <cellStyle name="Обычный 3 8 2 2 2 2" xfId="16119"/>
    <cellStyle name="Обычный 3 8 2 2 3" xfId="16120"/>
    <cellStyle name="Обычный 3 8 2 3" xfId="16121"/>
    <cellStyle name="Обычный 3 8 2 3 2" xfId="16122"/>
    <cellStyle name="Обычный 3 8 2 3 2 2" xfId="16123"/>
    <cellStyle name="Обычный 3 8 2 3 3" xfId="16124"/>
    <cellStyle name="Обычный 3 8 2 4" xfId="16125"/>
    <cellStyle name="Обычный 3 8 2 4 2" xfId="16126"/>
    <cellStyle name="Обычный 3 8 2 4 2 2" xfId="16127"/>
    <cellStyle name="Обычный 3 8 2 4 3" xfId="16128"/>
    <cellStyle name="Обычный 3 8 2 5" xfId="16129"/>
    <cellStyle name="Обычный 3 8 2 5 2" xfId="16130"/>
    <cellStyle name="Обычный 3 8 2 6" xfId="16131"/>
    <cellStyle name="Обычный 3 8 3" xfId="16132"/>
    <cellStyle name="Обычный 3 8 3 2" xfId="16133"/>
    <cellStyle name="Обычный 3 8 3 2 2" xfId="16134"/>
    <cellStyle name="Обычный 3 8 3 3" xfId="16135"/>
    <cellStyle name="Обычный 3 8 4" xfId="16136"/>
    <cellStyle name="Обычный 3 8 4 2" xfId="16137"/>
    <cellStyle name="Обычный 3 8 4 2 2" xfId="16138"/>
    <cellStyle name="Обычный 3 8 4 3" xfId="16139"/>
    <cellStyle name="Обычный 3 8 5" xfId="16140"/>
    <cellStyle name="Обычный 3 8 5 2" xfId="16141"/>
    <cellStyle name="Обычный 3 8 5 2 2" xfId="16142"/>
    <cellStyle name="Обычный 3 8 5 3" xfId="16143"/>
    <cellStyle name="Обычный 3 8 6" xfId="16144"/>
    <cellStyle name="Обычный 3 8 6 2" xfId="16145"/>
    <cellStyle name="Обычный 3 9" xfId="1930"/>
    <cellStyle name="Обычный 3 9 2" xfId="16146"/>
    <cellStyle name="Обычный 3 9 2 2" xfId="16147"/>
    <cellStyle name="Обычный 3 9 2 2 2" xfId="16148"/>
    <cellStyle name="Обычный 3 9 2 3" xfId="16149"/>
    <cellStyle name="Обычный 3 9 3" xfId="16150"/>
    <cellStyle name="Обычный 3 9 3 2" xfId="16151"/>
    <cellStyle name="Обычный 3 9 3 2 2" xfId="16152"/>
    <cellStyle name="Обычный 3 9 3 3" xfId="16153"/>
    <cellStyle name="Обычный 3 9 4" xfId="16154"/>
    <cellStyle name="Обычный 3 9 4 2" xfId="16155"/>
    <cellStyle name="Обычный 3 9 4 2 2" xfId="16156"/>
    <cellStyle name="Обычный 3 9 4 3" xfId="16157"/>
    <cellStyle name="Обычный 3 9 5" xfId="16158"/>
    <cellStyle name="Обычный 3 9 5 2" xfId="16159"/>
    <cellStyle name="Обычный 3_Анализ расходов ЛОМО передача 2012_вар 3_last" xfId="1931"/>
    <cellStyle name="Обычный 33" xfId="1932"/>
    <cellStyle name="Обычный 4" xfId="1933"/>
    <cellStyle name="Обычный 4 2" xfId="1934"/>
    <cellStyle name="Обычный 4 2 10" xfId="16160"/>
    <cellStyle name="Обычный 4 2 11" xfId="16161"/>
    <cellStyle name="Обычный 4 2 12" xfId="16162"/>
    <cellStyle name="Обычный 4 2 13" xfId="16163"/>
    <cellStyle name="Обычный 4 2 14" xfId="16164"/>
    <cellStyle name="Обычный 4 2 15" xfId="16165"/>
    <cellStyle name="Обычный 4 2 16" xfId="16166"/>
    <cellStyle name="Обычный 4 2 17" xfId="16167"/>
    <cellStyle name="Обычный 4 2 18" xfId="16168"/>
    <cellStyle name="Обычный 4 2 19" xfId="16169"/>
    <cellStyle name="Обычный 4 2 2" xfId="1935"/>
    <cellStyle name="Обычный 4 2 2 10" xfId="16170"/>
    <cellStyle name="Обычный 4 2 2 11" xfId="16171"/>
    <cellStyle name="Обычный 4 2 2 12" xfId="16172"/>
    <cellStyle name="Обычный 4 2 2 13" xfId="16173"/>
    <cellStyle name="Обычный 4 2 2 14" xfId="16174"/>
    <cellStyle name="Обычный 4 2 2 15" xfId="16175"/>
    <cellStyle name="Обычный 4 2 2 16" xfId="16176"/>
    <cellStyle name="Обычный 4 2 2 17" xfId="16177"/>
    <cellStyle name="Обычный 4 2 2 18" xfId="16178"/>
    <cellStyle name="Обычный 4 2 2 19" xfId="16179"/>
    <cellStyle name="Обычный 4 2 2 2" xfId="16180"/>
    <cellStyle name="Обычный 4 2 2 20" xfId="16181"/>
    <cellStyle name="Обычный 4 2 2 21" xfId="16182"/>
    <cellStyle name="Обычный 4 2 2 22" xfId="16183"/>
    <cellStyle name="Обычный 4 2 2 23" xfId="16184"/>
    <cellStyle name="Обычный 4 2 2 24" xfId="16185"/>
    <cellStyle name="Обычный 4 2 2 25" xfId="16186"/>
    <cellStyle name="Обычный 4 2 2 26" xfId="16187"/>
    <cellStyle name="Обычный 4 2 2 27" xfId="16188"/>
    <cellStyle name="Обычный 4 2 2 28" xfId="16189"/>
    <cellStyle name="Обычный 4 2 2 29" xfId="16190"/>
    <cellStyle name="Обычный 4 2 2 3" xfId="16191"/>
    <cellStyle name="Обычный 4 2 2 30" xfId="16192"/>
    <cellStyle name="Обычный 4 2 2 31" xfId="16193"/>
    <cellStyle name="Обычный 4 2 2 32" xfId="16194"/>
    <cellStyle name="Обычный 4 2 2 33" xfId="16195"/>
    <cellStyle name="Обычный 4 2 2 34" xfId="16196"/>
    <cellStyle name="Обычный 4 2 2 35" xfId="16197"/>
    <cellStyle name="Обычный 4 2 2 36" xfId="16198"/>
    <cellStyle name="Обычный 4 2 2 37" xfId="16199"/>
    <cellStyle name="Обычный 4 2 2 38" xfId="16200"/>
    <cellStyle name="Обычный 4 2 2 4" xfId="16201"/>
    <cellStyle name="Обычный 4 2 2 5" xfId="16202"/>
    <cellStyle name="Обычный 4 2 2 6" xfId="16203"/>
    <cellStyle name="Обычный 4 2 2 7" xfId="16204"/>
    <cellStyle name="Обычный 4 2 2 8" xfId="16205"/>
    <cellStyle name="Обычный 4 2 2 9" xfId="16206"/>
    <cellStyle name="Обычный 4 2 20" xfId="16207"/>
    <cellStyle name="Обычный 4 2 21" xfId="16208"/>
    <cellStyle name="Обычный 4 2 22" xfId="16209"/>
    <cellStyle name="Обычный 4 2 23" xfId="16210"/>
    <cellStyle name="Обычный 4 2 24" xfId="16211"/>
    <cellStyle name="Обычный 4 2 25" xfId="16212"/>
    <cellStyle name="Обычный 4 2 26" xfId="16213"/>
    <cellStyle name="Обычный 4 2 27" xfId="16214"/>
    <cellStyle name="Обычный 4 2 28" xfId="16215"/>
    <cellStyle name="Обычный 4 2 29" xfId="16216"/>
    <cellStyle name="Обычный 4 2 3" xfId="16217"/>
    <cellStyle name="Обычный 4 2 30" xfId="16218"/>
    <cellStyle name="Обычный 4 2 31" xfId="16219"/>
    <cellStyle name="Обычный 4 2 32" xfId="16220"/>
    <cellStyle name="Обычный 4 2 33" xfId="16221"/>
    <cellStyle name="Обычный 4 2 34" xfId="16222"/>
    <cellStyle name="Обычный 4 2 35" xfId="16223"/>
    <cellStyle name="Обычный 4 2 36" xfId="16224"/>
    <cellStyle name="Обычный 4 2 37" xfId="16225"/>
    <cellStyle name="Обычный 4 2 38" xfId="16226"/>
    <cellStyle name="Обычный 4 2 39" xfId="16227"/>
    <cellStyle name="Обычный 4 2 4" xfId="16228"/>
    <cellStyle name="Обычный 4 2 40" xfId="16229"/>
    <cellStyle name="Обычный 4 2 41" xfId="16230"/>
    <cellStyle name="Обычный 4 2 42" xfId="16231"/>
    <cellStyle name="Обычный 4 2 5" xfId="16232"/>
    <cellStyle name="Обычный 4 2 6" xfId="16233"/>
    <cellStyle name="Обычный 4 2 7" xfId="16234"/>
    <cellStyle name="Обычный 4 2 8" xfId="16235"/>
    <cellStyle name="Обычный 4 2 9" xfId="16236"/>
    <cellStyle name="Обычный 4 2_46EP.2012(v0.1)" xfId="16237"/>
    <cellStyle name="Обычный 4 3" xfId="1936"/>
    <cellStyle name="Обычный 4 3 10" xfId="16238"/>
    <cellStyle name="Обычный 4 3 11" xfId="16239"/>
    <cellStyle name="Обычный 4 3 12" xfId="16240"/>
    <cellStyle name="Обычный 4 3 13" xfId="16241"/>
    <cellStyle name="Обычный 4 3 14" xfId="16242"/>
    <cellStyle name="Обычный 4 3 15" xfId="16243"/>
    <cellStyle name="Обычный 4 3 16" xfId="16244"/>
    <cellStyle name="Обычный 4 3 17" xfId="16245"/>
    <cellStyle name="Обычный 4 3 18" xfId="16246"/>
    <cellStyle name="Обычный 4 3 19" xfId="16247"/>
    <cellStyle name="Обычный 4 3 2" xfId="16248"/>
    <cellStyle name="Обычный 4 3 20" xfId="16249"/>
    <cellStyle name="Обычный 4 3 21" xfId="16250"/>
    <cellStyle name="Обычный 4 3 22" xfId="16251"/>
    <cellStyle name="Обычный 4 3 23" xfId="16252"/>
    <cellStyle name="Обычный 4 3 24" xfId="16253"/>
    <cellStyle name="Обычный 4 3 25" xfId="16254"/>
    <cellStyle name="Обычный 4 3 26" xfId="16255"/>
    <cellStyle name="Обычный 4 3 27" xfId="16256"/>
    <cellStyle name="Обычный 4 3 28" xfId="16257"/>
    <cellStyle name="Обычный 4 3 29" xfId="16258"/>
    <cellStyle name="Обычный 4 3 3" xfId="16259"/>
    <cellStyle name="Обычный 4 3 30" xfId="16260"/>
    <cellStyle name="Обычный 4 3 31" xfId="16261"/>
    <cellStyle name="Обычный 4 3 32" xfId="16262"/>
    <cellStyle name="Обычный 4 3 33" xfId="16263"/>
    <cellStyle name="Обычный 4 3 34" xfId="16264"/>
    <cellStyle name="Обычный 4 3 35" xfId="16265"/>
    <cellStyle name="Обычный 4 3 36" xfId="16266"/>
    <cellStyle name="Обычный 4 3 37" xfId="16267"/>
    <cellStyle name="Обычный 4 3 38" xfId="16268"/>
    <cellStyle name="Обычный 4 3 39" xfId="16269"/>
    <cellStyle name="Обычный 4 3 4" xfId="16270"/>
    <cellStyle name="Обычный 4 3 5" xfId="16271"/>
    <cellStyle name="Обычный 4 3 6" xfId="16272"/>
    <cellStyle name="Обычный 4 3 7" xfId="16273"/>
    <cellStyle name="Обычный 4 3 8" xfId="16274"/>
    <cellStyle name="Обычный 4 3 9" xfId="16275"/>
    <cellStyle name="Обычный 4 4" xfId="16276"/>
    <cellStyle name="Обычный 4 4 10" xfId="16277"/>
    <cellStyle name="Обычный 4 4 11" xfId="16278"/>
    <cellStyle name="Обычный 4 4 12" xfId="16279"/>
    <cellStyle name="Обычный 4 4 13" xfId="16280"/>
    <cellStyle name="Обычный 4 4 14" xfId="16281"/>
    <cellStyle name="Обычный 4 4 15" xfId="16282"/>
    <cellStyle name="Обычный 4 4 16" xfId="16283"/>
    <cellStyle name="Обычный 4 4 17" xfId="16284"/>
    <cellStyle name="Обычный 4 4 18" xfId="16285"/>
    <cellStyle name="Обычный 4 4 19" xfId="16286"/>
    <cellStyle name="Обычный 4 4 2" xfId="16287"/>
    <cellStyle name="Обычный 4 4 20" xfId="16288"/>
    <cellStyle name="Обычный 4 4 21" xfId="16289"/>
    <cellStyle name="Обычный 4 4 22" xfId="16290"/>
    <cellStyle name="Обычный 4 4 23" xfId="16291"/>
    <cellStyle name="Обычный 4 4 24" xfId="16292"/>
    <cellStyle name="Обычный 4 4 25" xfId="16293"/>
    <cellStyle name="Обычный 4 4 26" xfId="16294"/>
    <cellStyle name="Обычный 4 4 27" xfId="16295"/>
    <cellStyle name="Обычный 4 4 28" xfId="16296"/>
    <cellStyle name="Обычный 4 4 29" xfId="16297"/>
    <cellStyle name="Обычный 4 4 3" xfId="16298"/>
    <cellStyle name="Обычный 4 4 30" xfId="16299"/>
    <cellStyle name="Обычный 4 4 31" xfId="16300"/>
    <cellStyle name="Обычный 4 4 32" xfId="16301"/>
    <cellStyle name="Обычный 4 4 33" xfId="16302"/>
    <cellStyle name="Обычный 4 4 34" xfId="16303"/>
    <cellStyle name="Обычный 4 4 35" xfId="16304"/>
    <cellStyle name="Обычный 4 4 36" xfId="16305"/>
    <cellStyle name="Обычный 4 4 37" xfId="16306"/>
    <cellStyle name="Обычный 4 4 38" xfId="16307"/>
    <cellStyle name="Обычный 4 4 39" xfId="16308"/>
    <cellStyle name="Обычный 4 4 4" xfId="16309"/>
    <cellStyle name="Обычный 4 4 5" xfId="16310"/>
    <cellStyle name="Обычный 4 4 6" xfId="16311"/>
    <cellStyle name="Обычный 4 4 7" xfId="16312"/>
    <cellStyle name="Обычный 4 4 8" xfId="16313"/>
    <cellStyle name="Обычный 4 4 9" xfId="16314"/>
    <cellStyle name="Обычный 4 5" xfId="16315"/>
    <cellStyle name="Обычный 4 5 2" xfId="16316"/>
    <cellStyle name="Обычный 4 6" xfId="16317"/>
    <cellStyle name="Обычный 4 7" xfId="16318"/>
    <cellStyle name="Обычный 4_ARMRAZR" xfId="1937"/>
    <cellStyle name="Обычный 5" xfId="1938"/>
    <cellStyle name="Обычный 5 2" xfId="1939"/>
    <cellStyle name="Обычный 5 2 10" xfId="16319"/>
    <cellStyle name="Обычный 5 2 11" xfId="16320"/>
    <cellStyle name="Обычный 5 2 12" xfId="16321"/>
    <cellStyle name="Обычный 5 2 13" xfId="16322"/>
    <cellStyle name="Обычный 5 2 14" xfId="16323"/>
    <cellStyle name="Обычный 5 2 15" xfId="16324"/>
    <cellStyle name="Обычный 5 2 16" xfId="16325"/>
    <cellStyle name="Обычный 5 2 17" xfId="16326"/>
    <cellStyle name="Обычный 5 2 18" xfId="16327"/>
    <cellStyle name="Обычный 5 2 19" xfId="16328"/>
    <cellStyle name="Обычный 5 2 2" xfId="1940"/>
    <cellStyle name="Обычный 5 2 2 10" xfId="16329"/>
    <cellStyle name="Обычный 5 2 2 11" xfId="16330"/>
    <cellStyle name="Обычный 5 2 2 12" xfId="16331"/>
    <cellStyle name="Обычный 5 2 2 13" xfId="16332"/>
    <cellStyle name="Обычный 5 2 2 14" xfId="16333"/>
    <cellStyle name="Обычный 5 2 2 15" xfId="16334"/>
    <cellStyle name="Обычный 5 2 2 16" xfId="16335"/>
    <cellStyle name="Обычный 5 2 2 17" xfId="16336"/>
    <cellStyle name="Обычный 5 2 2 18" xfId="16337"/>
    <cellStyle name="Обычный 5 2 2 19" xfId="16338"/>
    <cellStyle name="Обычный 5 2 2 2" xfId="16339"/>
    <cellStyle name="Обычный 5 2 2 20" xfId="16340"/>
    <cellStyle name="Обычный 5 2 2 21" xfId="16341"/>
    <cellStyle name="Обычный 5 2 2 22" xfId="16342"/>
    <cellStyle name="Обычный 5 2 2 23" xfId="16343"/>
    <cellStyle name="Обычный 5 2 2 24" xfId="16344"/>
    <cellStyle name="Обычный 5 2 2 25" xfId="16345"/>
    <cellStyle name="Обычный 5 2 2 26" xfId="16346"/>
    <cellStyle name="Обычный 5 2 2 27" xfId="16347"/>
    <cellStyle name="Обычный 5 2 2 28" xfId="16348"/>
    <cellStyle name="Обычный 5 2 2 29" xfId="16349"/>
    <cellStyle name="Обычный 5 2 2 3" xfId="16350"/>
    <cellStyle name="Обычный 5 2 2 30" xfId="16351"/>
    <cellStyle name="Обычный 5 2 2 31" xfId="16352"/>
    <cellStyle name="Обычный 5 2 2 32" xfId="16353"/>
    <cellStyle name="Обычный 5 2 2 33" xfId="16354"/>
    <cellStyle name="Обычный 5 2 2 34" xfId="16355"/>
    <cellStyle name="Обычный 5 2 2 35" xfId="16356"/>
    <cellStyle name="Обычный 5 2 2 36" xfId="16357"/>
    <cellStyle name="Обычный 5 2 2 37" xfId="16358"/>
    <cellStyle name="Обычный 5 2 2 38" xfId="16359"/>
    <cellStyle name="Обычный 5 2 2 4" xfId="16360"/>
    <cellStyle name="Обычный 5 2 2 5" xfId="16361"/>
    <cellStyle name="Обычный 5 2 2 6" xfId="16362"/>
    <cellStyle name="Обычный 5 2 2 7" xfId="16363"/>
    <cellStyle name="Обычный 5 2 2 8" xfId="16364"/>
    <cellStyle name="Обычный 5 2 2 9" xfId="16365"/>
    <cellStyle name="Обычный 5 2 20" xfId="16366"/>
    <cellStyle name="Обычный 5 2 21" xfId="16367"/>
    <cellStyle name="Обычный 5 2 22" xfId="16368"/>
    <cellStyle name="Обычный 5 2 23" xfId="16369"/>
    <cellStyle name="Обычный 5 2 24" xfId="16370"/>
    <cellStyle name="Обычный 5 2 25" xfId="16371"/>
    <cellStyle name="Обычный 5 2 26" xfId="16372"/>
    <cellStyle name="Обычный 5 2 27" xfId="16373"/>
    <cellStyle name="Обычный 5 2 28" xfId="16374"/>
    <cellStyle name="Обычный 5 2 29" xfId="16375"/>
    <cellStyle name="Обычный 5 2 3" xfId="16376"/>
    <cellStyle name="Обычный 5 2 30" xfId="16377"/>
    <cellStyle name="Обычный 5 2 31" xfId="16378"/>
    <cellStyle name="Обычный 5 2 32" xfId="16379"/>
    <cellStyle name="Обычный 5 2 33" xfId="16380"/>
    <cellStyle name="Обычный 5 2 34" xfId="16381"/>
    <cellStyle name="Обычный 5 2 35" xfId="16382"/>
    <cellStyle name="Обычный 5 2 36" xfId="16383"/>
    <cellStyle name="Обычный 5 2 37" xfId="16384"/>
    <cellStyle name="Обычный 5 2 38" xfId="16385"/>
    <cellStyle name="Обычный 5 2 39" xfId="16386"/>
    <cellStyle name="Обычный 5 2 4" xfId="16387"/>
    <cellStyle name="Обычный 5 2 40" xfId="16388"/>
    <cellStyle name="Обычный 5 2 5" xfId="16389"/>
    <cellStyle name="Обычный 5 2 6" xfId="16390"/>
    <cellStyle name="Обычный 5 2 7" xfId="16391"/>
    <cellStyle name="Обычный 5 2 8" xfId="16392"/>
    <cellStyle name="Обычный 5 2 9" xfId="16393"/>
    <cellStyle name="Обычный 5 3" xfId="1941"/>
    <cellStyle name="Обычный 5 3 10" xfId="16394"/>
    <cellStyle name="Обычный 5 3 11" xfId="16395"/>
    <cellStyle name="Обычный 5 3 12" xfId="16396"/>
    <cellStyle name="Обычный 5 3 13" xfId="16397"/>
    <cellStyle name="Обычный 5 3 14" xfId="16398"/>
    <cellStyle name="Обычный 5 3 15" xfId="16399"/>
    <cellStyle name="Обычный 5 3 16" xfId="16400"/>
    <cellStyle name="Обычный 5 3 17" xfId="16401"/>
    <cellStyle name="Обычный 5 3 18" xfId="16402"/>
    <cellStyle name="Обычный 5 3 19" xfId="16403"/>
    <cellStyle name="Обычный 5 3 2" xfId="16404"/>
    <cellStyle name="Обычный 5 3 2 2" xfId="16405"/>
    <cellStyle name="Обычный 5 3 2 2 2" xfId="16406"/>
    <cellStyle name="Обычный 5 3 20" xfId="16407"/>
    <cellStyle name="Обычный 5 3 21" xfId="16408"/>
    <cellStyle name="Обычный 5 3 22" xfId="16409"/>
    <cellStyle name="Обычный 5 3 23" xfId="16410"/>
    <cellStyle name="Обычный 5 3 24" xfId="16411"/>
    <cellStyle name="Обычный 5 3 25" xfId="16412"/>
    <cellStyle name="Обычный 5 3 26" xfId="16413"/>
    <cellStyle name="Обычный 5 3 27" xfId="16414"/>
    <cellStyle name="Обычный 5 3 28" xfId="16415"/>
    <cellStyle name="Обычный 5 3 29" xfId="16416"/>
    <cellStyle name="Обычный 5 3 3" xfId="16417"/>
    <cellStyle name="Обычный 5 3 30" xfId="16418"/>
    <cellStyle name="Обычный 5 3 31" xfId="16419"/>
    <cellStyle name="Обычный 5 3 32" xfId="16420"/>
    <cellStyle name="Обычный 5 3 33" xfId="16421"/>
    <cellStyle name="Обычный 5 3 34" xfId="16422"/>
    <cellStyle name="Обычный 5 3 35" xfId="16423"/>
    <cellStyle name="Обычный 5 3 36" xfId="16424"/>
    <cellStyle name="Обычный 5 3 37" xfId="16425"/>
    <cellStyle name="Обычный 5 3 38" xfId="16426"/>
    <cellStyle name="Обычный 5 3 39" xfId="16427"/>
    <cellStyle name="Обычный 5 3 4" xfId="16428"/>
    <cellStyle name="Обычный 5 3 5" xfId="16429"/>
    <cellStyle name="Обычный 5 3 6" xfId="16430"/>
    <cellStyle name="Обычный 5 3 7" xfId="16431"/>
    <cellStyle name="Обычный 5 3 8" xfId="16432"/>
    <cellStyle name="Обычный 5 3 9" xfId="16433"/>
    <cellStyle name="Обычный 5 4" xfId="1942"/>
    <cellStyle name="Обычный 5 4 2" xfId="16434"/>
    <cellStyle name="Обычный 5 4 2 2" xfId="16435"/>
    <cellStyle name="Обычный 5 4 3" xfId="16436"/>
    <cellStyle name="Обычный 5 5" xfId="16437"/>
    <cellStyle name="Обычный 5_Всё по экономике" xfId="1943"/>
    <cellStyle name="Обычный 6" xfId="1944"/>
    <cellStyle name="Обычный 6 10" xfId="16438"/>
    <cellStyle name="Обычный 6 11" xfId="16439"/>
    <cellStyle name="Обычный 6 12" xfId="16440"/>
    <cellStyle name="Обычный 6 13" xfId="16441"/>
    <cellStyle name="Обычный 6 14" xfId="16442"/>
    <cellStyle name="Обычный 6 15" xfId="16443"/>
    <cellStyle name="Обычный 6 16" xfId="16444"/>
    <cellStyle name="Обычный 6 17" xfId="16445"/>
    <cellStyle name="Обычный 6 18" xfId="16446"/>
    <cellStyle name="Обычный 6 19" xfId="16447"/>
    <cellStyle name="Обычный 6 2" xfId="1945"/>
    <cellStyle name="Обычный 6 2 10" xfId="16448"/>
    <cellStyle name="Обычный 6 2 11" xfId="16449"/>
    <cellStyle name="Обычный 6 2 12" xfId="16450"/>
    <cellStyle name="Обычный 6 2 13" xfId="16451"/>
    <cellStyle name="Обычный 6 2 14" xfId="16452"/>
    <cellStyle name="Обычный 6 2 15" xfId="16453"/>
    <cellStyle name="Обычный 6 2 16" xfId="16454"/>
    <cellStyle name="Обычный 6 2 17" xfId="16455"/>
    <cellStyle name="Обычный 6 2 18" xfId="16456"/>
    <cellStyle name="Обычный 6 2 19" xfId="16457"/>
    <cellStyle name="Обычный 6 2 2" xfId="16458"/>
    <cellStyle name="Обычный 6 2 2 10" xfId="16459"/>
    <cellStyle name="Обычный 6 2 2 11" xfId="16460"/>
    <cellStyle name="Обычный 6 2 2 12" xfId="16461"/>
    <cellStyle name="Обычный 6 2 2 13" xfId="16462"/>
    <cellStyle name="Обычный 6 2 2 14" xfId="16463"/>
    <cellStyle name="Обычный 6 2 2 15" xfId="16464"/>
    <cellStyle name="Обычный 6 2 2 16" xfId="16465"/>
    <cellStyle name="Обычный 6 2 2 17" xfId="16466"/>
    <cellStyle name="Обычный 6 2 2 18" xfId="16467"/>
    <cellStyle name="Обычный 6 2 2 19" xfId="16468"/>
    <cellStyle name="Обычный 6 2 2 2" xfId="16469"/>
    <cellStyle name="Обычный 6 2 2 20" xfId="16470"/>
    <cellStyle name="Обычный 6 2 2 21" xfId="16471"/>
    <cellStyle name="Обычный 6 2 2 22" xfId="16472"/>
    <cellStyle name="Обычный 6 2 2 23" xfId="16473"/>
    <cellStyle name="Обычный 6 2 2 24" xfId="16474"/>
    <cellStyle name="Обычный 6 2 2 25" xfId="16475"/>
    <cellStyle name="Обычный 6 2 2 26" xfId="16476"/>
    <cellStyle name="Обычный 6 2 2 27" xfId="16477"/>
    <cellStyle name="Обычный 6 2 2 28" xfId="16478"/>
    <cellStyle name="Обычный 6 2 2 29" xfId="16479"/>
    <cellStyle name="Обычный 6 2 2 3" xfId="16480"/>
    <cellStyle name="Обычный 6 2 2 30" xfId="16481"/>
    <cellStyle name="Обычный 6 2 2 31" xfId="16482"/>
    <cellStyle name="Обычный 6 2 2 32" xfId="16483"/>
    <cellStyle name="Обычный 6 2 2 33" xfId="16484"/>
    <cellStyle name="Обычный 6 2 2 34" xfId="16485"/>
    <cellStyle name="Обычный 6 2 2 35" xfId="16486"/>
    <cellStyle name="Обычный 6 2 2 36" xfId="16487"/>
    <cellStyle name="Обычный 6 2 2 37" xfId="16488"/>
    <cellStyle name="Обычный 6 2 2 38" xfId="16489"/>
    <cellStyle name="Обычный 6 2 2 4" xfId="16490"/>
    <cellStyle name="Обычный 6 2 2 5" xfId="16491"/>
    <cellStyle name="Обычный 6 2 2 6" xfId="16492"/>
    <cellStyle name="Обычный 6 2 2 7" xfId="16493"/>
    <cellStyle name="Обычный 6 2 2 8" xfId="16494"/>
    <cellStyle name="Обычный 6 2 2 9" xfId="16495"/>
    <cellStyle name="Обычный 6 2 20" xfId="16496"/>
    <cellStyle name="Обычный 6 2 21" xfId="16497"/>
    <cellStyle name="Обычный 6 2 22" xfId="16498"/>
    <cellStyle name="Обычный 6 2 23" xfId="16499"/>
    <cellStyle name="Обычный 6 2 24" xfId="16500"/>
    <cellStyle name="Обычный 6 2 25" xfId="16501"/>
    <cellStyle name="Обычный 6 2 26" xfId="16502"/>
    <cellStyle name="Обычный 6 2 27" xfId="16503"/>
    <cellStyle name="Обычный 6 2 28" xfId="16504"/>
    <cellStyle name="Обычный 6 2 29" xfId="16505"/>
    <cellStyle name="Обычный 6 2 3" xfId="16506"/>
    <cellStyle name="Обычный 6 2 30" xfId="16507"/>
    <cellStyle name="Обычный 6 2 31" xfId="16508"/>
    <cellStyle name="Обычный 6 2 32" xfId="16509"/>
    <cellStyle name="Обычный 6 2 33" xfId="16510"/>
    <cellStyle name="Обычный 6 2 34" xfId="16511"/>
    <cellStyle name="Обычный 6 2 35" xfId="16512"/>
    <cellStyle name="Обычный 6 2 36" xfId="16513"/>
    <cellStyle name="Обычный 6 2 37" xfId="16514"/>
    <cellStyle name="Обычный 6 2 38" xfId="16515"/>
    <cellStyle name="Обычный 6 2 39" xfId="16516"/>
    <cellStyle name="Обычный 6 2 4" xfId="16517"/>
    <cellStyle name="Обычный 6 2 40" xfId="16518"/>
    <cellStyle name="Обычный 6 2 5" xfId="16519"/>
    <cellStyle name="Обычный 6 2 6" xfId="16520"/>
    <cellStyle name="Обычный 6 2 7" xfId="16521"/>
    <cellStyle name="Обычный 6 2 8" xfId="16522"/>
    <cellStyle name="Обычный 6 2 9" xfId="16523"/>
    <cellStyle name="Обычный 6 20" xfId="16524"/>
    <cellStyle name="Обычный 6 21" xfId="16525"/>
    <cellStyle name="Обычный 6 22" xfId="16526"/>
    <cellStyle name="Обычный 6 23" xfId="16527"/>
    <cellStyle name="Обычный 6 24" xfId="16528"/>
    <cellStyle name="Обычный 6 25" xfId="16529"/>
    <cellStyle name="Обычный 6 26" xfId="16530"/>
    <cellStyle name="Обычный 6 27" xfId="16531"/>
    <cellStyle name="Обычный 6 28" xfId="16532"/>
    <cellStyle name="Обычный 6 29" xfId="16533"/>
    <cellStyle name="Обычный 6 3" xfId="16534"/>
    <cellStyle name="Обычный 6 3 2" xfId="16535"/>
    <cellStyle name="Обычный 6 3 2 2" xfId="16536"/>
    <cellStyle name="Обычный 6 3 2 2 2" xfId="16537"/>
    <cellStyle name="Обычный 6 3 2 3" xfId="16538"/>
    <cellStyle name="Обычный 6 3 3" xfId="16539"/>
    <cellStyle name="Обычный 6 3 3 2" xfId="16540"/>
    <cellStyle name="Обычный 6 30" xfId="16541"/>
    <cellStyle name="Обычный 6 31" xfId="16542"/>
    <cellStyle name="Обычный 6 32" xfId="16543"/>
    <cellStyle name="Обычный 6 33" xfId="16544"/>
    <cellStyle name="Обычный 6 34" xfId="16545"/>
    <cellStyle name="Обычный 6 35" xfId="16546"/>
    <cellStyle name="Обычный 6 36" xfId="16547"/>
    <cellStyle name="Обычный 6 37" xfId="16548"/>
    <cellStyle name="Обычный 6 38" xfId="16549"/>
    <cellStyle name="Обычный 6 39" xfId="16550"/>
    <cellStyle name="Обычный 6 4" xfId="16551"/>
    <cellStyle name="Обычный 6 40" xfId="16552"/>
    <cellStyle name="Обычный 6 41" xfId="16553"/>
    <cellStyle name="Обычный 6 42" xfId="16554"/>
    <cellStyle name="Обычный 6 43" xfId="16555"/>
    <cellStyle name="Обычный 6 44" xfId="16556"/>
    <cellStyle name="Обычный 6 45" xfId="16557"/>
    <cellStyle name="Обычный 6 46" xfId="16558"/>
    <cellStyle name="Обычный 6 46 2" xfId="16559"/>
    <cellStyle name="Обычный 6 5" xfId="16560"/>
    <cellStyle name="Обычный 6 6" xfId="16561"/>
    <cellStyle name="Обычный 6 7" xfId="16562"/>
    <cellStyle name="Обычный 6 8" xfId="16563"/>
    <cellStyle name="Обычный 6 9" xfId="16564"/>
    <cellStyle name="Обычный 6_для экономистов" xfId="1946"/>
    <cellStyle name="Обычный 7" xfId="1947"/>
    <cellStyle name="Обычный 7 10" xfId="16565"/>
    <cellStyle name="Обычный 7 11" xfId="16566"/>
    <cellStyle name="Обычный 7 12" xfId="16567"/>
    <cellStyle name="Обычный 7 13" xfId="16568"/>
    <cellStyle name="Обычный 7 14" xfId="16569"/>
    <cellStyle name="Обычный 7 15" xfId="16570"/>
    <cellStyle name="Обычный 7 16" xfId="16571"/>
    <cellStyle name="Обычный 7 17" xfId="16572"/>
    <cellStyle name="Обычный 7 18" xfId="16573"/>
    <cellStyle name="Обычный 7 19" xfId="16574"/>
    <cellStyle name="Обычный 7 2" xfId="1948"/>
    <cellStyle name="Обычный 7 20" xfId="16575"/>
    <cellStyle name="Обычный 7 21" xfId="16576"/>
    <cellStyle name="Обычный 7 22" xfId="16577"/>
    <cellStyle name="Обычный 7 23" xfId="16578"/>
    <cellStyle name="Обычный 7 24" xfId="16579"/>
    <cellStyle name="Обычный 7 25" xfId="16580"/>
    <cellStyle name="Обычный 7 26" xfId="16581"/>
    <cellStyle name="Обычный 7 27" xfId="16582"/>
    <cellStyle name="Обычный 7 28" xfId="16583"/>
    <cellStyle name="Обычный 7 29" xfId="16584"/>
    <cellStyle name="Обычный 7 3" xfId="1949"/>
    <cellStyle name="Обычный 7 3 2" xfId="16585"/>
    <cellStyle name="Обычный 7 3 2 2" xfId="16586"/>
    <cellStyle name="Обычный 7 3 2 2 2" xfId="16587"/>
    <cellStyle name="Обычный 7 3 2 3" xfId="16588"/>
    <cellStyle name="Обычный 7 3 3" xfId="16589"/>
    <cellStyle name="Обычный 7 3 3 2" xfId="16590"/>
    <cellStyle name="Обычный 7 30" xfId="16591"/>
    <cellStyle name="Обычный 7 31" xfId="16592"/>
    <cellStyle name="Обычный 7 32" xfId="16593"/>
    <cellStyle name="Обычный 7 33" xfId="16594"/>
    <cellStyle name="Обычный 7 34" xfId="16595"/>
    <cellStyle name="Обычный 7 35" xfId="16596"/>
    <cellStyle name="Обычный 7 36" xfId="16597"/>
    <cellStyle name="Обычный 7 37" xfId="16598"/>
    <cellStyle name="Обычный 7 38" xfId="16599"/>
    <cellStyle name="Обычный 7 39" xfId="16600"/>
    <cellStyle name="Обычный 7 4" xfId="16601"/>
    <cellStyle name="Обычный 7 4 2" xfId="16602"/>
    <cellStyle name="Обычный 7 4 2 2" xfId="16603"/>
    <cellStyle name="Обычный 7 40" xfId="16604"/>
    <cellStyle name="Обычный 7 5" xfId="16605"/>
    <cellStyle name="Обычный 7 6" xfId="16606"/>
    <cellStyle name="Обычный 7 7" xfId="16607"/>
    <cellStyle name="Обычный 7 8" xfId="16608"/>
    <cellStyle name="Обычный 7 9" xfId="16609"/>
    <cellStyle name="Обычный 7_Всё по экономике" xfId="1950"/>
    <cellStyle name="Обычный 8" xfId="1951"/>
    <cellStyle name="Обычный 8 10" xfId="16610"/>
    <cellStyle name="Обычный 8 11" xfId="16611"/>
    <cellStyle name="Обычный 8 12" xfId="16612"/>
    <cellStyle name="Обычный 8 13" xfId="16613"/>
    <cellStyle name="Обычный 8 14" xfId="16614"/>
    <cellStyle name="Обычный 8 15" xfId="16615"/>
    <cellStyle name="Обычный 8 16" xfId="16616"/>
    <cellStyle name="Обычный 8 17" xfId="16617"/>
    <cellStyle name="Обычный 8 18" xfId="16618"/>
    <cellStyle name="Обычный 8 19" xfId="16619"/>
    <cellStyle name="Обычный 8 2" xfId="1952"/>
    <cellStyle name="Обычный 8 2 2" xfId="16620"/>
    <cellStyle name="Обычный 8 2 2 2" xfId="16621"/>
    <cellStyle name="Обычный 8 2 2 2 2" xfId="16622"/>
    <cellStyle name="Обычный 8 2 2 3" xfId="16623"/>
    <cellStyle name="Обычный 8 2 3" xfId="16624"/>
    <cellStyle name="Обычный 8 2 3 2" xfId="16625"/>
    <cellStyle name="Обычный 8 20" xfId="16626"/>
    <cellStyle name="Обычный 8 21" xfId="16627"/>
    <cellStyle name="Обычный 8 22" xfId="16628"/>
    <cellStyle name="Обычный 8 23" xfId="16629"/>
    <cellStyle name="Обычный 8 24" xfId="16630"/>
    <cellStyle name="Обычный 8 25" xfId="16631"/>
    <cellStyle name="Обычный 8 26" xfId="16632"/>
    <cellStyle name="Обычный 8 27" xfId="16633"/>
    <cellStyle name="Обычный 8 28" xfId="16634"/>
    <cellStyle name="Обычный 8 29" xfId="16635"/>
    <cellStyle name="Обычный 8 3" xfId="1953"/>
    <cellStyle name="Обычный 8 30" xfId="16636"/>
    <cellStyle name="Обычный 8 31" xfId="16637"/>
    <cellStyle name="Обычный 8 32" xfId="16638"/>
    <cellStyle name="Обычный 8 33" xfId="16639"/>
    <cellStyle name="Обычный 8 34" xfId="16640"/>
    <cellStyle name="Обычный 8 35" xfId="16641"/>
    <cellStyle name="Обычный 8 36" xfId="16642"/>
    <cellStyle name="Обычный 8 37" xfId="16643"/>
    <cellStyle name="Обычный 8 38" xfId="16644"/>
    <cellStyle name="Обычный 8 39" xfId="16645"/>
    <cellStyle name="Обычный 8 4" xfId="16646"/>
    <cellStyle name="Обычный 8 5" xfId="16647"/>
    <cellStyle name="Обычный 8 6" xfId="16648"/>
    <cellStyle name="Обычный 8 7" xfId="16649"/>
    <cellStyle name="Обычный 8 8" xfId="16650"/>
    <cellStyle name="Обычный 8 9" xfId="16651"/>
    <cellStyle name="Обычный 9" xfId="1954"/>
    <cellStyle name="Обычный 9 2" xfId="1955"/>
    <cellStyle name="Обычный 9 2 2" xfId="16652"/>
    <cellStyle name="Обычный 9 2 2 2" xfId="16653"/>
    <cellStyle name="Обычный 9 3" xfId="1956"/>
    <cellStyle name="Обычный 9 3 2" xfId="16654"/>
    <cellStyle name="Обычный_Содержание сетей" xfId="2260"/>
    <cellStyle name="Ошибка" xfId="1957"/>
    <cellStyle name="Плохой 10" xfId="16655"/>
    <cellStyle name="Плохой 10 10" xfId="16656"/>
    <cellStyle name="Плохой 10 11" xfId="16657"/>
    <cellStyle name="Плохой 10 12" xfId="16658"/>
    <cellStyle name="Плохой 10 13" xfId="16659"/>
    <cellStyle name="Плохой 10 2" xfId="16660"/>
    <cellStyle name="Плохой 10 3" xfId="16661"/>
    <cellStyle name="Плохой 10 4" xfId="16662"/>
    <cellStyle name="Плохой 10 5" xfId="16663"/>
    <cellStyle name="Плохой 10 6" xfId="16664"/>
    <cellStyle name="Плохой 10 7" xfId="16665"/>
    <cellStyle name="Плохой 10 8" xfId="16666"/>
    <cellStyle name="Плохой 10 9" xfId="16667"/>
    <cellStyle name="Плохой 11" xfId="16668"/>
    <cellStyle name="Плохой 11 2" xfId="16669"/>
    <cellStyle name="Плохой 11 3" xfId="16670"/>
    <cellStyle name="Плохой 11 4" xfId="16671"/>
    <cellStyle name="Плохой 12" xfId="16672"/>
    <cellStyle name="Плохой 12 2" xfId="16673"/>
    <cellStyle name="Плохой 12 3" xfId="16674"/>
    <cellStyle name="Плохой 12 4" xfId="16675"/>
    <cellStyle name="Плохой 13" xfId="16676"/>
    <cellStyle name="Плохой 13 2" xfId="16677"/>
    <cellStyle name="Плохой 13 3" xfId="16678"/>
    <cellStyle name="Плохой 13 4" xfId="16679"/>
    <cellStyle name="Плохой 14" xfId="16680"/>
    <cellStyle name="Плохой 14 2" xfId="16681"/>
    <cellStyle name="Плохой 14 3" xfId="16682"/>
    <cellStyle name="Плохой 14 4" xfId="16683"/>
    <cellStyle name="Плохой 15" xfId="16684"/>
    <cellStyle name="Плохой 15 2" xfId="16685"/>
    <cellStyle name="Плохой 15 3" xfId="16686"/>
    <cellStyle name="Плохой 15 4" xfId="16687"/>
    <cellStyle name="Плохой 16" xfId="16688"/>
    <cellStyle name="Плохой 16 2" xfId="16689"/>
    <cellStyle name="Плохой 16 3" xfId="16690"/>
    <cellStyle name="Плохой 16 4" xfId="16691"/>
    <cellStyle name="Плохой 17" xfId="16692"/>
    <cellStyle name="Плохой 17 2" xfId="16693"/>
    <cellStyle name="Плохой 17 3" xfId="16694"/>
    <cellStyle name="Плохой 17 4" xfId="16695"/>
    <cellStyle name="Плохой 18" xfId="16696"/>
    <cellStyle name="Плохой 18 2" xfId="16697"/>
    <cellStyle name="Плохой 18 3" xfId="16698"/>
    <cellStyle name="Плохой 18 4" xfId="16699"/>
    <cellStyle name="Плохой 19" xfId="16700"/>
    <cellStyle name="Плохой 19 2" xfId="16701"/>
    <cellStyle name="Плохой 19 3" xfId="16702"/>
    <cellStyle name="Плохой 19 4" xfId="16703"/>
    <cellStyle name="Плохой 2" xfId="1958"/>
    <cellStyle name="Плохой 2 10" xfId="16704"/>
    <cellStyle name="Плохой 2 11" xfId="16705"/>
    <cellStyle name="Плохой 2 12" xfId="16706"/>
    <cellStyle name="Плохой 2 13" xfId="16707"/>
    <cellStyle name="Плохой 2 14" xfId="16708"/>
    <cellStyle name="Плохой 2 15" xfId="16709"/>
    <cellStyle name="Плохой 2 16" xfId="16710"/>
    <cellStyle name="Плохой 2 17" xfId="16711"/>
    <cellStyle name="Плохой 2 18" xfId="16712"/>
    <cellStyle name="Плохой 2 19" xfId="16713"/>
    <cellStyle name="Плохой 2 2" xfId="1959"/>
    <cellStyle name="Плохой 2 2 2" xfId="16714"/>
    <cellStyle name="Плохой 2 2 3" xfId="16715"/>
    <cellStyle name="Плохой 2 2 4" xfId="16716"/>
    <cellStyle name="Плохой 2 20" xfId="16717"/>
    <cellStyle name="Плохой 2 21" xfId="16718"/>
    <cellStyle name="Плохой 2 22" xfId="16719"/>
    <cellStyle name="Плохой 2 23" xfId="16720"/>
    <cellStyle name="Плохой 2 24" xfId="16721"/>
    <cellStyle name="Плохой 2 25" xfId="16722"/>
    <cellStyle name="Плохой 2 26" xfId="16723"/>
    <cellStyle name="Плохой 2 27" xfId="16724"/>
    <cellStyle name="Плохой 2 28" xfId="16725"/>
    <cellStyle name="Плохой 2 29" xfId="16726"/>
    <cellStyle name="Плохой 2 3" xfId="16727"/>
    <cellStyle name="Плохой 2 30" xfId="16728"/>
    <cellStyle name="Плохой 2 31" xfId="16729"/>
    <cellStyle name="Плохой 2 32" xfId="16730"/>
    <cellStyle name="Плохой 2 33" xfId="16731"/>
    <cellStyle name="Плохой 2 34" xfId="16732"/>
    <cellStyle name="Плохой 2 35" xfId="16733"/>
    <cellStyle name="Плохой 2 36" xfId="16734"/>
    <cellStyle name="Плохой 2 37" xfId="16735"/>
    <cellStyle name="Плохой 2 38" xfId="16736"/>
    <cellStyle name="Плохой 2 39" xfId="16737"/>
    <cellStyle name="Плохой 2 4" xfId="16738"/>
    <cellStyle name="Плохой 2 40" xfId="16739"/>
    <cellStyle name="Плохой 2 41" xfId="16740"/>
    <cellStyle name="Плохой 2 42" xfId="16741"/>
    <cellStyle name="Плохой 2 43" xfId="16742"/>
    <cellStyle name="Плохой 2 44" xfId="16743"/>
    <cellStyle name="Плохой 2 45" xfId="16744"/>
    <cellStyle name="Плохой 2 46" xfId="16745"/>
    <cellStyle name="Плохой 2 47" xfId="16746"/>
    <cellStyle name="Плохой 2 48" xfId="16747"/>
    <cellStyle name="Плохой 2 49" xfId="16748"/>
    <cellStyle name="Плохой 2 5" xfId="16749"/>
    <cellStyle name="Плохой 2 50" xfId="16750"/>
    <cellStyle name="Плохой 2 51" xfId="16751"/>
    <cellStyle name="Плохой 2 52" xfId="16752"/>
    <cellStyle name="Плохой 2 53" xfId="16753"/>
    <cellStyle name="Плохой 2 54" xfId="16754"/>
    <cellStyle name="Плохой 2 55" xfId="16755"/>
    <cellStyle name="Плохой 2 56" xfId="16756"/>
    <cellStyle name="Плохой 2 57" xfId="16757"/>
    <cellStyle name="Плохой 2 58" xfId="16758"/>
    <cellStyle name="Плохой 2 59" xfId="16759"/>
    <cellStyle name="Плохой 2 6" xfId="16760"/>
    <cellStyle name="Плохой 2 60" xfId="16761"/>
    <cellStyle name="Плохой 2 61" xfId="16762"/>
    <cellStyle name="Плохой 2 62" xfId="16763"/>
    <cellStyle name="Плохой 2 63" xfId="16764"/>
    <cellStyle name="Плохой 2 64" xfId="16765"/>
    <cellStyle name="Плохой 2 65" xfId="16766"/>
    <cellStyle name="Плохой 2 66" xfId="16767"/>
    <cellStyle name="Плохой 2 67" xfId="16768"/>
    <cellStyle name="Плохой 2 68" xfId="16769"/>
    <cellStyle name="Плохой 2 7" xfId="16770"/>
    <cellStyle name="Плохой 2 8" xfId="16771"/>
    <cellStyle name="Плохой 2 9" xfId="16772"/>
    <cellStyle name="Плохой 20" xfId="16773"/>
    <cellStyle name="Плохой 20 2" xfId="16774"/>
    <cellStyle name="Плохой 20 3" xfId="16775"/>
    <cellStyle name="Плохой 20 4" xfId="16776"/>
    <cellStyle name="Плохой 21" xfId="16777"/>
    <cellStyle name="Плохой 21 2" xfId="16778"/>
    <cellStyle name="Плохой 21 3" xfId="16779"/>
    <cellStyle name="Плохой 21 4" xfId="16780"/>
    <cellStyle name="Плохой 22" xfId="16781"/>
    <cellStyle name="Плохой 22 2" xfId="16782"/>
    <cellStyle name="Плохой 22 3" xfId="16783"/>
    <cellStyle name="Плохой 22 4" xfId="16784"/>
    <cellStyle name="Плохой 23" xfId="16785"/>
    <cellStyle name="Плохой 24" xfId="16786"/>
    <cellStyle name="Плохой 25" xfId="16787"/>
    <cellStyle name="Плохой 26" xfId="16788"/>
    <cellStyle name="Плохой 27" xfId="16789"/>
    <cellStyle name="Плохой 28" xfId="16790"/>
    <cellStyle name="Плохой 29" xfId="16791"/>
    <cellStyle name="Плохой 3" xfId="1960"/>
    <cellStyle name="Плохой 3 10" xfId="16792"/>
    <cellStyle name="Плохой 3 11" xfId="16793"/>
    <cellStyle name="Плохой 3 12" xfId="16794"/>
    <cellStyle name="Плохой 3 13" xfId="16795"/>
    <cellStyle name="Плохой 3 14" xfId="16796"/>
    <cellStyle name="Плохой 3 15" xfId="16797"/>
    <cellStyle name="Плохой 3 16" xfId="16798"/>
    <cellStyle name="Плохой 3 17" xfId="16799"/>
    <cellStyle name="Плохой 3 18" xfId="16800"/>
    <cellStyle name="Плохой 3 19" xfId="16801"/>
    <cellStyle name="Плохой 3 2" xfId="1961"/>
    <cellStyle name="Плохой 3 2 2" xfId="16802"/>
    <cellStyle name="Плохой 3 2 3" xfId="16803"/>
    <cellStyle name="Плохой 3 2 4" xfId="16804"/>
    <cellStyle name="Плохой 3 20" xfId="16805"/>
    <cellStyle name="Плохой 3 21" xfId="16806"/>
    <cellStyle name="Плохой 3 22" xfId="16807"/>
    <cellStyle name="Плохой 3 23" xfId="16808"/>
    <cellStyle name="Плохой 3 24" xfId="16809"/>
    <cellStyle name="Плохой 3 25" xfId="16810"/>
    <cellStyle name="Плохой 3 26" xfId="16811"/>
    <cellStyle name="Плохой 3 27" xfId="16812"/>
    <cellStyle name="Плохой 3 28" xfId="16813"/>
    <cellStyle name="Плохой 3 29" xfId="16814"/>
    <cellStyle name="Плохой 3 3" xfId="16815"/>
    <cellStyle name="Плохой 3 30" xfId="16816"/>
    <cellStyle name="Плохой 3 31" xfId="16817"/>
    <cellStyle name="Плохой 3 32" xfId="16818"/>
    <cellStyle name="Плохой 3 33" xfId="16819"/>
    <cellStyle name="Плохой 3 34" xfId="16820"/>
    <cellStyle name="Плохой 3 35" xfId="16821"/>
    <cellStyle name="Плохой 3 36" xfId="16822"/>
    <cellStyle name="Плохой 3 37" xfId="16823"/>
    <cellStyle name="Плохой 3 38" xfId="16824"/>
    <cellStyle name="Плохой 3 39" xfId="16825"/>
    <cellStyle name="Плохой 3 4" xfId="16826"/>
    <cellStyle name="Плохой 3 40" xfId="16827"/>
    <cellStyle name="Плохой 3 41" xfId="16828"/>
    <cellStyle name="Плохой 3 42" xfId="16829"/>
    <cellStyle name="Плохой 3 43" xfId="16830"/>
    <cellStyle name="Плохой 3 44" xfId="16831"/>
    <cellStyle name="Плохой 3 45" xfId="16832"/>
    <cellStyle name="Плохой 3 46" xfId="16833"/>
    <cellStyle name="Плохой 3 47" xfId="16834"/>
    <cellStyle name="Плохой 3 48" xfId="16835"/>
    <cellStyle name="Плохой 3 49" xfId="16836"/>
    <cellStyle name="Плохой 3 5" xfId="16837"/>
    <cellStyle name="Плохой 3 50" xfId="16838"/>
    <cellStyle name="Плохой 3 51" xfId="16839"/>
    <cellStyle name="Плохой 3 52" xfId="16840"/>
    <cellStyle name="Плохой 3 53" xfId="16841"/>
    <cellStyle name="Плохой 3 54" xfId="16842"/>
    <cellStyle name="Плохой 3 55" xfId="16843"/>
    <cellStyle name="Плохой 3 56" xfId="16844"/>
    <cellStyle name="Плохой 3 57" xfId="16845"/>
    <cellStyle name="Плохой 3 58" xfId="16846"/>
    <cellStyle name="Плохой 3 59" xfId="16847"/>
    <cellStyle name="Плохой 3 6" xfId="16848"/>
    <cellStyle name="Плохой 3 60" xfId="16849"/>
    <cellStyle name="Плохой 3 61" xfId="16850"/>
    <cellStyle name="Плохой 3 62" xfId="16851"/>
    <cellStyle name="Плохой 3 63" xfId="16852"/>
    <cellStyle name="Плохой 3 64" xfId="16853"/>
    <cellStyle name="Плохой 3 65" xfId="16854"/>
    <cellStyle name="Плохой 3 66" xfId="16855"/>
    <cellStyle name="Плохой 3 67" xfId="16856"/>
    <cellStyle name="Плохой 3 68" xfId="16857"/>
    <cellStyle name="Плохой 3 7" xfId="16858"/>
    <cellStyle name="Плохой 3 8" xfId="16859"/>
    <cellStyle name="Плохой 3 9" xfId="16860"/>
    <cellStyle name="Плохой 30" xfId="16861"/>
    <cellStyle name="Плохой 31" xfId="16862"/>
    <cellStyle name="Плохой 32" xfId="16863"/>
    <cellStyle name="Плохой 33" xfId="16864"/>
    <cellStyle name="Плохой 34" xfId="16865"/>
    <cellStyle name="Плохой 35" xfId="16866"/>
    <cellStyle name="Плохой 36" xfId="16867"/>
    <cellStyle name="Плохой 37" xfId="16868"/>
    <cellStyle name="Плохой 38" xfId="16869"/>
    <cellStyle name="Плохой 39" xfId="16870"/>
    <cellStyle name="Плохой 4" xfId="1962"/>
    <cellStyle name="Плохой 4 10" xfId="16871"/>
    <cellStyle name="Плохой 4 11" xfId="16872"/>
    <cellStyle name="Плохой 4 12" xfId="16873"/>
    <cellStyle name="Плохой 4 13" xfId="16874"/>
    <cellStyle name="Плохой 4 14" xfId="16875"/>
    <cellStyle name="Плохой 4 15" xfId="16876"/>
    <cellStyle name="Плохой 4 2" xfId="1963"/>
    <cellStyle name="Плохой 4 2 2" xfId="16877"/>
    <cellStyle name="Плохой 4 3" xfId="16878"/>
    <cellStyle name="Плохой 4 4" xfId="16879"/>
    <cellStyle name="Плохой 4 5" xfId="16880"/>
    <cellStyle name="Плохой 4 6" xfId="16881"/>
    <cellStyle name="Плохой 4 7" xfId="16882"/>
    <cellStyle name="Плохой 4 8" xfId="16883"/>
    <cellStyle name="Плохой 4 9" xfId="16884"/>
    <cellStyle name="Плохой 40" xfId="16885"/>
    <cellStyle name="Плохой 41" xfId="16886"/>
    <cellStyle name="Плохой 42" xfId="16887"/>
    <cellStyle name="Плохой 43" xfId="16888"/>
    <cellStyle name="Плохой 44" xfId="16889"/>
    <cellStyle name="Плохой 45" xfId="16890"/>
    <cellStyle name="Плохой 46" xfId="16891"/>
    <cellStyle name="Плохой 47" xfId="16892"/>
    <cellStyle name="Плохой 48" xfId="16893"/>
    <cellStyle name="Плохой 49" xfId="16894"/>
    <cellStyle name="Плохой 5" xfId="1964"/>
    <cellStyle name="Плохой 5 10" xfId="16895"/>
    <cellStyle name="Плохой 5 11" xfId="16896"/>
    <cellStyle name="Плохой 5 12" xfId="16897"/>
    <cellStyle name="Плохой 5 13" xfId="16898"/>
    <cellStyle name="Плохой 5 14" xfId="16899"/>
    <cellStyle name="Плохой 5 15" xfId="16900"/>
    <cellStyle name="Плохой 5 2" xfId="1965"/>
    <cellStyle name="Плохой 5 2 2" xfId="16901"/>
    <cellStyle name="Плохой 5 3" xfId="16902"/>
    <cellStyle name="Плохой 5 4" xfId="16903"/>
    <cellStyle name="Плохой 5 5" xfId="16904"/>
    <cellStyle name="Плохой 5 6" xfId="16905"/>
    <cellStyle name="Плохой 5 7" xfId="16906"/>
    <cellStyle name="Плохой 5 8" xfId="16907"/>
    <cellStyle name="Плохой 5 9" xfId="16908"/>
    <cellStyle name="Плохой 50" xfId="16909"/>
    <cellStyle name="Плохой 51" xfId="16910"/>
    <cellStyle name="Плохой 52" xfId="16911"/>
    <cellStyle name="Плохой 53" xfId="16912"/>
    <cellStyle name="Плохой 54" xfId="16913"/>
    <cellStyle name="Плохой 55" xfId="16914"/>
    <cellStyle name="Плохой 56" xfId="16915"/>
    <cellStyle name="Плохой 57" xfId="16916"/>
    <cellStyle name="Плохой 58" xfId="16917"/>
    <cellStyle name="Плохой 59" xfId="16918"/>
    <cellStyle name="Плохой 6" xfId="1966"/>
    <cellStyle name="Плохой 6 10" xfId="16919"/>
    <cellStyle name="Плохой 6 11" xfId="16920"/>
    <cellStyle name="Плохой 6 12" xfId="16921"/>
    <cellStyle name="Плохой 6 13" xfId="16922"/>
    <cellStyle name="Плохой 6 14" xfId="16923"/>
    <cellStyle name="Плохой 6 15" xfId="16924"/>
    <cellStyle name="Плохой 6 2" xfId="1967"/>
    <cellStyle name="Плохой 6 2 2" xfId="16925"/>
    <cellStyle name="Плохой 6 3" xfId="16926"/>
    <cellStyle name="Плохой 6 4" xfId="16927"/>
    <cellStyle name="Плохой 6 5" xfId="16928"/>
    <cellStyle name="Плохой 6 6" xfId="16929"/>
    <cellStyle name="Плохой 6 7" xfId="16930"/>
    <cellStyle name="Плохой 6 8" xfId="16931"/>
    <cellStyle name="Плохой 6 9" xfId="16932"/>
    <cellStyle name="Плохой 60" xfId="16933"/>
    <cellStyle name="Плохой 61" xfId="16934"/>
    <cellStyle name="Плохой 62" xfId="16935"/>
    <cellStyle name="Плохой 63" xfId="16936"/>
    <cellStyle name="Плохой 64" xfId="16937"/>
    <cellStyle name="Плохой 65" xfId="16938"/>
    <cellStyle name="Плохой 66" xfId="16939"/>
    <cellStyle name="Плохой 67" xfId="16940"/>
    <cellStyle name="Плохой 7" xfId="1968"/>
    <cellStyle name="Плохой 7 10" xfId="16941"/>
    <cellStyle name="Плохой 7 11" xfId="16942"/>
    <cellStyle name="Плохой 7 12" xfId="16943"/>
    <cellStyle name="Плохой 7 13" xfId="16944"/>
    <cellStyle name="Плохой 7 14" xfId="16945"/>
    <cellStyle name="Плохой 7 15" xfId="16946"/>
    <cellStyle name="Плохой 7 2" xfId="1969"/>
    <cellStyle name="Плохой 7 2 2" xfId="16947"/>
    <cellStyle name="Плохой 7 3" xfId="16948"/>
    <cellStyle name="Плохой 7 4" xfId="16949"/>
    <cellStyle name="Плохой 7 5" xfId="16950"/>
    <cellStyle name="Плохой 7 6" xfId="16951"/>
    <cellStyle name="Плохой 7 7" xfId="16952"/>
    <cellStyle name="Плохой 7 8" xfId="16953"/>
    <cellStyle name="Плохой 7 9" xfId="16954"/>
    <cellStyle name="Плохой 8" xfId="1970"/>
    <cellStyle name="Плохой 8 10" xfId="16955"/>
    <cellStyle name="Плохой 8 11" xfId="16956"/>
    <cellStyle name="Плохой 8 12" xfId="16957"/>
    <cellStyle name="Плохой 8 13" xfId="16958"/>
    <cellStyle name="Плохой 8 14" xfId="16959"/>
    <cellStyle name="Плохой 8 15" xfId="16960"/>
    <cellStyle name="Плохой 8 2" xfId="1971"/>
    <cellStyle name="Плохой 8 2 2" xfId="16961"/>
    <cellStyle name="Плохой 8 3" xfId="16962"/>
    <cellStyle name="Плохой 8 4" xfId="16963"/>
    <cellStyle name="Плохой 8 5" xfId="16964"/>
    <cellStyle name="Плохой 8 6" xfId="16965"/>
    <cellStyle name="Плохой 8 7" xfId="16966"/>
    <cellStyle name="Плохой 8 8" xfId="16967"/>
    <cellStyle name="Плохой 8 9" xfId="16968"/>
    <cellStyle name="Плохой 9" xfId="1972"/>
    <cellStyle name="Плохой 9 10" xfId="16969"/>
    <cellStyle name="Плохой 9 11" xfId="16970"/>
    <cellStyle name="Плохой 9 12" xfId="16971"/>
    <cellStyle name="Плохой 9 13" xfId="16972"/>
    <cellStyle name="Плохой 9 14" xfId="16973"/>
    <cellStyle name="Плохой 9 15" xfId="16974"/>
    <cellStyle name="Плохой 9 2" xfId="1973"/>
    <cellStyle name="Плохой 9 2 2" xfId="16975"/>
    <cellStyle name="Плохой 9 3" xfId="16976"/>
    <cellStyle name="Плохой 9 4" xfId="16977"/>
    <cellStyle name="Плохой 9 5" xfId="16978"/>
    <cellStyle name="Плохой 9 6" xfId="16979"/>
    <cellStyle name="Плохой 9 7" xfId="16980"/>
    <cellStyle name="Плохой 9 8" xfId="16981"/>
    <cellStyle name="Плохой 9 9" xfId="16982"/>
    <cellStyle name="По центру с переносом" xfId="1974"/>
    <cellStyle name="По ширине с переносом" xfId="1975"/>
    <cellStyle name="Подгруппа" xfId="1976"/>
    <cellStyle name="Поле ввода" xfId="1977"/>
    <cellStyle name="Пояснение 10" xfId="16983"/>
    <cellStyle name="Пояснение 10 10" xfId="16984"/>
    <cellStyle name="Пояснение 10 11" xfId="16985"/>
    <cellStyle name="Пояснение 10 12" xfId="16986"/>
    <cellStyle name="Пояснение 10 13" xfId="16987"/>
    <cellStyle name="Пояснение 10 2" xfId="16988"/>
    <cellStyle name="Пояснение 10 3" xfId="16989"/>
    <cellStyle name="Пояснение 10 4" xfId="16990"/>
    <cellStyle name="Пояснение 10 5" xfId="16991"/>
    <cellStyle name="Пояснение 10 6" xfId="16992"/>
    <cellStyle name="Пояснение 10 7" xfId="16993"/>
    <cellStyle name="Пояснение 10 8" xfId="16994"/>
    <cellStyle name="Пояснение 10 9" xfId="16995"/>
    <cellStyle name="Пояснение 11" xfId="16996"/>
    <cellStyle name="Пояснение 11 2" xfId="16997"/>
    <cellStyle name="Пояснение 11 3" xfId="16998"/>
    <cellStyle name="Пояснение 11 4" xfId="16999"/>
    <cellStyle name="Пояснение 12" xfId="17000"/>
    <cellStyle name="Пояснение 12 2" xfId="17001"/>
    <cellStyle name="Пояснение 12 3" xfId="17002"/>
    <cellStyle name="Пояснение 12 4" xfId="17003"/>
    <cellStyle name="Пояснение 13" xfId="17004"/>
    <cellStyle name="Пояснение 13 2" xfId="17005"/>
    <cellStyle name="Пояснение 13 3" xfId="17006"/>
    <cellStyle name="Пояснение 13 4" xfId="17007"/>
    <cellStyle name="Пояснение 14" xfId="17008"/>
    <cellStyle name="Пояснение 14 2" xfId="17009"/>
    <cellStyle name="Пояснение 14 3" xfId="17010"/>
    <cellStyle name="Пояснение 14 4" xfId="17011"/>
    <cellStyle name="Пояснение 15" xfId="17012"/>
    <cellStyle name="Пояснение 15 2" xfId="17013"/>
    <cellStyle name="Пояснение 15 3" xfId="17014"/>
    <cellStyle name="Пояснение 15 4" xfId="17015"/>
    <cellStyle name="Пояснение 16" xfId="17016"/>
    <cellStyle name="Пояснение 16 2" xfId="17017"/>
    <cellStyle name="Пояснение 16 3" xfId="17018"/>
    <cellStyle name="Пояснение 16 4" xfId="17019"/>
    <cellStyle name="Пояснение 17" xfId="17020"/>
    <cellStyle name="Пояснение 17 2" xfId="17021"/>
    <cellStyle name="Пояснение 17 3" xfId="17022"/>
    <cellStyle name="Пояснение 17 4" xfId="17023"/>
    <cellStyle name="Пояснение 18" xfId="17024"/>
    <cellStyle name="Пояснение 18 2" xfId="17025"/>
    <cellStyle name="Пояснение 18 3" xfId="17026"/>
    <cellStyle name="Пояснение 18 4" xfId="17027"/>
    <cellStyle name="Пояснение 19" xfId="17028"/>
    <cellStyle name="Пояснение 19 2" xfId="17029"/>
    <cellStyle name="Пояснение 19 3" xfId="17030"/>
    <cellStyle name="Пояснение 19 4" xfId="17031"/>
    <cellStyle name="Пояснение 2" xfId="1978"/>
    <cellStyle name="Пояснение 2 10" xfId="17032"/>
    <cellStyle name="Пояснение 2 11" xfId="17033"/>
    <cellStyle name="Пояснение 2 12" xfId="17034"/>
    <cellStyle name="Пояснение 2 13" xfId="17035"/>
    <cellStyle name="Пояснение 2 14" xfId="17036"/>
    <cellStyle name="Пояснение 2 15" xfId="17037"/>
    <cellStyle name="Пояснение 2 16" xfId="17038"/>
    <cellStyle name="Пояснение 2 17" xfId="17039"/>
    <cellStyle name="Пояснение 2 18" xfId="17040"/>
    <cellStyle name="Пояснение 2 19" xfId="17041"/>
    <cellStyle name="Пояснение 2 2" xfId="1979"/>
    <cellStyle name="Пояснение 2 2 2" xfId="17042"/>
    <cellStyle name="Пояснение 2 2 3" xfId="17043"/>
    <cellStyle name="Пояснение 2 2 4" xfId="17044"/>
    <cellStyle name="Пояснение 2 20" xfId="17045"/>
    <cellStyle name="Пояснение 2 21" xfId="17046"/>
    <cellStyle name="Пояснение 2 22" xfId="17047"/>
    <cellStyle name="Пояснение 2 23" xfId="17048"/>
    <cellStyle name="Пояснение 2 24" xfId="17049"/>
    <cellStyle name="Пояснение 2 25" xfId="17050"/>
    <cellStyle name="Пояснение 2 26" xfId="17051"/>
    <cellStyle name="Пояснение 2 27" xfId="17052"/>
    <cellStyle name="Пояснение 2 28" xfId="17053"/>
    <cellStyle name="Пояснение 2 29" xfId="17054"/>
    <cellStyle name="Пояснение 2 3" xfId="17055"/>
    <cellStyle name="Пояснение 2 30" xfId="17056"/>
    <cellStyle name="Пояснение 2 31" xfId="17057"/>
    <cellStyle name="Пояснение 2 32" xfId="17058"/>
    <cellStyle name="Пояснение 2 33" xfId="17059"/>
    <cellStyle name="Пояснение 2 34" xfId="17060"/>
    <cellStyle name="Пояснение 2 35" xfId="17061"/>
    <cellStyle name="Пояснение 2 36" xfId="17062"/>
    <cellStyle name="Пояснение 2 37" xfId="17063"/>
    <cellStyle name="Пояснение 2 38" xfId="17064"/>
    <cellStyle name="Пояснение 2 39" xfId="17065"/>
    <cellStyle name="Пояснение 2 4" xfId="17066"/>
    <cellStyle name="Пояснение 2 40" xfId="17067"/>
    <cellStyle name="Пояснение 2 41" xfId="17068"/>
    <cellStyle name="Пояснение 2 42" xfId="17069"/>
    <cellStyle name="Пояснение 2 43" xfId="17070"/>
    <cellStyle name="Пояснение 2 44" xfId="17071"/>
    <cellStyle name="Пояснение 2 45" xfId="17072"/>
    <cellStyle name="Пояснение 2 46" xfId="17073"/>
    <cellStyle name="Пояснение 2 47" xfId="17074"/>
    <cellStyle name="Пояснение 2 48" xfId="17075"/>
    <cellStyle name="Пояснение 2 49" xfId="17076"/>
    <cellStyle name="Пояснение 2 5" xfId="17077"/>
    <cellStyle name="Пояснение 2 50" xfId="17078"/>
    <cellStyle name="Пояснение 2 51" xfId="17079"/>
    <cellStyle name="Пояснение 2 52" xfId="17080"/>
    <cellStyle name="Пояснение 2 53" xfId="17081"/>
    <cellStyle name="Пояснение 2 54" xfId="17082"/>
    <cellStyle name="Пояснение 2 55" xfId="17083"/>
    <cellStyle name="Пояснение 2 56" xfId="17084"/>
    <cellStyle name="Пояснение 2 57" xfId="17085"/>
    <cellStyle name="Пояснение 2 58" xfId="17086"/>
    <cellStyle name="Пояснение 2 59" xfId="17087"/>
    <cellStyle name="Пояснение 2 6" xfId="17088"/>
    <cellStyle name="Пояснение 2 60" xfId="17089"/>
    <cellStyle name="Пояснение 2 61" xfId="17090"/>
    <cellStyle name="Пояснение 2 62" xfId="17091"/>
    <cellStyle name="Пояснение 2 63" xfId="17092"/>
    <cellStyle name="Пояснение 2 64" xfId="17093"/>
    <cellStyle name="Пояснение 2 65" xfId="17094"/>
    <cellStyle name="Пояснение 2 66" xfId="17095"/>
    <cellStyle name="Пояснение 2 67" xfId="17096"/>
    <cellStyle name="Пояснение 2 68" xfId="17097"/>
    <cellStyle name="Пояснение 2 7" xfId="17098"/>
    <cellStyle name="Пояснение 2 8" xfId="17099"/>
    <cellStyle name="Пояснение 2 9" xfId="17100"/>
    <cellStyle name="Пояснение 20" xfId="17101"/>
    <cellStyle name="Пояснение 20 2" xfId="17102"/>
    <cellStyle name="Пояснение 20 3" xfId="17103"/>
    <cellStyle name="Пояснение 20 4" xfId="17104"/>
    <cellStyle name="Пояснение 21" xfId="17105"/>
    <cellStyle name="Пояснение 21 2" xfId="17106"/>
    <cellStyle name="Пояснение 21 3" xfId="17107"/>
    <cellStyle name="Пояснение 21 4" xfId="17108"/>
    <cellStyle name="Пояснение 22" xfId="17109"/>
    <cellStyle name="Пояснение 22 2" xfId="17110"/>
    <cellStyle name="Пояснение 22 3" xfId="17111"/>
    <cellStyle name="Пояснение 22 4" xfId="17112"/>
    <cellStyle name="Пояснение 23" xfId="17113"/>
    <cellStyle name="Пояснение 24" xfId="17114"/>
    <cellStyle name="Пояснение 25" xfId="17115"/>
    <cellStyle name="Пояснение 26" xfId="17116"/>
    <cellStyle name="Пояснение 27" xfId="17117"/>
    <cellStyle name="Пояснение 28" xfId="17118"/>
    <cellStyle name="Пояснение 29" xfId="17119"/>
    <cellStyle name="Пояснение 3" xfId="1980"/>
    <cellStyle name="Пояснение 3 10" xfId="17120"/>
    <cellStyle name="Пояснение 3 11" xfId="17121"/>
    <cellStyle name="Пояснение 3 12" xfId="17122"/>
    <cellStyle name="Пояснение 3 13" xfId="17123"/>
    <cellStyle name="Пояснение 3 14" xfId="17124"/>
    <cellStyle name="Пояснение 3 15" xfId="17125"/>
    <cellStyle name="Пояснение 3 16" xfId="17126"/>
    <cellStyle name="Пояснение 3 17" xfId="17127"/>
    <cellStyle name="Пояснение 3 18" xfId="17128"/>
    <cellStyle name="Пояснение 3 19" xfId="17129"/>
    <cellStyle name="Пояснение 3 2" xfId="1981"/>
    <cellStyle name="Пояснение 3 2 2" xfId="17130"/>
    <cellStyle name="Пояснение 3 2 3" xfId="17131"/>
    <cellStyle name="Пояснение 3 2 4" xfId="17132"/>
    <cellStyle name="Пояснение 3 20" xfId="17133"/>
    <cellStyle name="Пояснение 3 21" xfId="17134"/>
    <cellStyle name="Пояснение 3 22" xfId="17135"/>
    <cellStyle name="Пояснение 3 23" xfId="17136"/>
    <cellStyle name="Пояснение 3 24" xfId="17137"/>
    <cellStyle name="Пояснение 3 25" xfId="17138"/>
    <cellStyle name="Пояснение 3 26" xfId="17139"/>
    <cellStyle name="Пояснение 3 27" xfId="17140"/>
    <cellStyle name="Пояснение 3 28" xfId="17141"/>
    <cellStyle name="Пояснение 3 29" xfId="17142"/>
    <cellStyle name="Пояснение 3 3" xfId="17143"/>
    <cellStyle name="Пояснение 3 30" xfId="17144"/>
    <cellStyle name="Пояснение 3 31" xfId="17145"/>
    <cellStyle name="Пояснение 3 32" xfId="17146"/>
    <cellStyle name="Пояснение 3 33" xfId="17147"/>
    <cellStyle name="Пояснение 3 34" xfId="17148"/>
    <cellStyle name="Пояснение 3 35" xfId="17149"/>
    <cellStyle name="Пояснение 3 36" xfId="17150"/>
    <cellStyle name="Пояснение 3 37" xfId="17151"/>
    <cellStyle name="Пояснение 3 38" xfId="17152"/>
    <cellStyle name="Пояснение 3 39" xfId="17153"/>
    <cellStyle name="Пояснение 3 4" xfId="17154"/>
    <cellStyle name="Пояснение 3 40" xfId="17155"/>
    <cellStyle name="Пояснение 3 41" xfId="17156"/>
    <cellStyle name="Пояснение 3 42" xfId="17157"/>
    <cellStyle name="Пояснение 3 43" xfId="17158"/>
    <cellStyle name="Пояснение 3 44" xfId="17159"/>
    <cellStyle name="Пояснение 3 45" xfId="17160"/>
    <cellStyle name="Пояснение 3 46" xfId="17161"/>
    <cellStyle name="Пояснение 3 47" xfId="17162"/>
    <cellStyle name="Пояснение 3 48" xfId="17163"/>
    <cellStyle name="Пояснение 3 49" xfId="17164"/>
    <cellStyle name="Пояснение 3 5" xfId="17165"/>
    <cellStyle name="Пояснение 3 50" xfId="17166"/>
    <cellStyle name="Пояснение 3 51" xfId="17167"/>
    <cellStyle name="Пояснение 3 52" xfId="17168"/>
    <cellStyle name="Пояснение 3 53" xfId="17169"/>
    <cellStyle name="Пояснение 3 54" xfId="17170"/>
    <cellStyle name="Пояснение 3 55" xfId="17171"/>
    <cellStyle name="Пояснение 3 56" xfId="17172"/>
    <cellStyle name="Пояснение 3 57" xfId="17173"/>
    <cellStyle name="Пояснение 3 58" xfId="17174"/>
    <cellStyle name="Пояснение 3 59" xfId="17175"/>
    <cellStyle name="Пояснение 3 6" xfId="17176"/>
    <cellStyle name="Пояснение 3 60" xfId="17177"/>
    <cellStyle name="Пояснение 3 61" xfId="17178"/>
    <cellStyle name="Пояснение 3 62" xfId="17179"/>
    <cellStyle name="Пояснение 3 63" xfId="17180"/>
    <cellStyle name="Пояснение 3 64" xfId="17181"/>
    <cellStyle name="Пояснение 3 65" xfId="17182"/>
    <cellStyle name="Пояснение 3 66" xfId="17183"/>
    <cellStyle name="Пояснение 3 67" xfId="17184"/>
    <cellStyle name="Пояснение 3 68" xfId="17185"/>
    <cellStyle name="Пояснение 3 7" xfId="17186"/>
    <cellStyle name="Пояснение 3 8" xfId="17187"/>
    <cellStyle name="Пояснение 3 9" xfId="17188"/>
    <cellStyle name="Пояснение 30" xfId="17189"/>
    <cellStyle name="Пояснение 31" xfId="17190"/>
    <cellStyle name="Пояснение 32" xfId="17191"/>
    <cellStyle name="Пояснение 33" xfId="17192"/>
    <cellStyle name="Пояснение 34" xfId="17193"/>
    <cellStyle name="Пояснение 35" xfId="17194"/>
    <cellStyle name="Пояснение 36" xfId="17195"/>
    <cellStyle name="Пояснение 37" xfId="17196"/>
    <cellStyle name="Пояснение 38" xfId="17197"/>
    <cellStyle name="Пояснение 39" xfId="17198"/>
    <cellStyle name="Пояснение 4" xfId="1982"/>
    <cellStyle name="Пояснение 4 10" xfId="17199"/>
    <cellStyle name="Пояснение 4 11" xfId="17200"/>
    <cellStyle name="Пояснение 4 12" xfId="17201"/>
    <cellStyle name="Пояснение 4 13" xfId="17202"/>
    <cellStyle name="Пояснение 4 14" xfId="17203"/>
    <cellStyle name="Пояснение 4 15" xfId="17204"/>
    <cellStyle name="Пояснение 4 2" xfId="1983"/>
    <cellStyle name="Пояснение 4 2 2" xfId="17205"/>
    <cellStyle name="Пояснение 4 3" xfId="17206"/>
    <cellStyle name="Пояснение 4 4" xfId="17207"/>
    <cellStyle name="Пояснение 4 5" xfId="17208"/>
    <cellStyle name="Пояснение 4 6" xfId="17209"/>
    <cellStyle name="Пояснение 4 7" xfId="17210"/>
    <cellStyle name="Пояснение 4 8" xfId="17211"/>
    <cellStyle name="Пояснение 4 9" xfId="17212"/>
    <cellStyle name="Пояснение 40" xfId="17213"/>
    <cellStyle name="Пояснение 41" xfId="17214"/>
    <cellStyle name="Пояснение 42" xfId="17215"/>
    <cellStyle name="Пояснение 43" xfId="17216"/>
    <cellStyle name="Пояснение 44" xfId="17217"/>
    <cellStyle name="Пояснение 45" xfId="17218"/>
    <cellStyle name="Пояснение 46" xfId="17219"/>
    <cellStyle name="Пояснение 47" xfId="17220"/>
    <cellStyle name="Пояснение 48" xfId="17221"/>
    <cellStyle name="Пояснение 49" xfId="17222"/>
    <cellStyle name="Пояснение 5" xfId="1984"/>
    <cellStyle name="Пояснение 5 10" xfId="17223"/>
    <cellStyle name="Пояснение 5 11" xfId="17224"/>
    <cellStyle name="Пояснение 5 12" xfId="17225"/>
    <cellStyle name="Пояснение 5 13" xfId="17226"/>
    <cellStyle name="Пояснение 5 14" xfId="17227"/>
    <cellStyle name="Пояснение 5 15" xfId="17228"/>
    <cellStyle name="Пояснение 5 2" xfId="1985"/>
    <cellStyle name="Пояснение 5 2 2" xfId="17229"/>
    <cellStyle name="Пояснение 5 3" xfId="17230"/>
    <cellStyle name="Пояснение 5 4" xfId="17231"/>
    <cellStyle name="Пояснение 5 5" xfId="17232"/>
    <cellStyle name="Пояснение 5 6" xfId="17233"/>
    <cellStyle name="Пояснение 5 7" xfId="17234"/>
    <cellStyle name="Пояснение 5 8" xfId="17235"/>
    <cellStyle name="Пояснение 5 9" xfId="17236"/>
    <cellStyle name="Пояснение 50" xfId="17237"/>
    <cellStyle name="Пояснение 51" xfId="17238"/>
    <cellStyle name="Пояснение 52" xfId="17239"/>
    <cellStyle name="Пояснение 53" xfId="17240"/>
    <cellStyle name="Пояснение 54" xfId="17241"/>
    <cellStyle name="Пояснение 55" xfId="17242"/>
    <cellStyle name="Пояснение 56" xfId="17243"/>
    <cellStyle name="Пояснение 57" xfId="17244"/>
    <cellStyle name="Пояснение 58" xfId="17245"/>
    <cellStyle name="Пояснение 59" xfId="17246"/>
    <cellStyle name="Пояснение 6" xfId="1986"/>
    <cellStyle name="Пояснение 6 10" xfId="17247"/>
    <cellStyle name="Пояснение 6 11" xfId="17248"/>
    <cellStyle name="Пояснение 6 12" xfId="17249"/>
    <cellStyle name="Пояснение 6 13" xfId="17250"/>
    <cellStyle name="Пояснение 6 14" xfId="17251"/>
    <cellStyle name="Пояснение 6 15" xfId="17252"/>
    <cellStyle name="Пояснение 6 2" xfId="1987"/>
    <cellStyle name="Пояснение 6 2 2" xfId="17253"/>
    <cellStyle name="Пояснение 6 3" xfId="17254"/>
    <cellStyle name="Пояснение 6 4" xfId="17255"/>
    <cellStyle name="Пояснение 6 5" xfId="17256"/>
    <cellStyle name="Пояснение 6 6" xfId="17257"/>
    <cellStyle name="Пояснение 6 7" xfId="17258"/>
    <cellStyle name="Пояснение 6 8" xfId="17259"/>
    <cellStyle name="Пояснение 6 9" xfId="17260"/>
    <cellStyle name="Пояснение 60" xfId="17261"/>
    <cellStyle name="Пояснение 61" xfId="17262"/>
    <cellStyle name="Пояснение 62" xfId="17263"/>
    <cellStyle name="Пояснение 63" xfId="17264"/>
    <cellStyle name="Пояснение 64" xfId="17265"/>
    <cellStyle name="Пояснение 65" xfId="17266"/>
    <cellStyle name="Пояснение 66" xfId="17267"/>
    <cellStyle name="Пояснение 67" xfId="17268"/>
    <cellStyle name="Пояснение 7" xfId="1988"/>
    <cellStyle name="Пояснение 7 10" xfId="17269"/>
    <cellStyle name="Пояснение 7 11" xfId="17270"/>
    <cellStyle name="Пояснение 7 12" xfId="17271"/>
    <cellStyle name="Пояснение 7 13" xfId="17272"/>
    <cellStyle name="Пояснение 7 14" xfId="17273"/>
    <cellStyle name="Пояснение 7 15" xfId="17274"/>
    <cellStyle name="Пояснение 7 2" xfId="1989"/>
    <cellStyle name="Пояснение 7 2 2" xfId="17275"/>
    <cellStyle name="Пояснение 7 3" xfId="17276"/>
    <cellStyle name="Пояснение 7 4" xfId="17277"/>
    <cellStyle name="Пояснение 7 5" xfId="17278"/>
    <cellStyle name="Пояснение 7 6" xfId="17279"/>
    <cellStyle name="Пояснение 7 7" xfId="17280"/>
    <cellStyle name="Пояснение 7 8" xfId="17281"/>
    <cellStyle name="Пояснение 7 9" xfId="17282"/>
    <cellStyle name="Пояснение 8" xfId="1990"/>
    <cellStyle name="Пояснение 8 10" xfId="17283"/>
    <cellStyle name="Пояснение 8 11" xfId="17284"/>
    <cellStyle name="Пояснение 8 12" xfId="17285"/>
    <cellStyle name="Пояснение 8 13" xfId="17286"/>
    <cellStyle name="Пояснение 8 14" xfId="17287"/>
    <cellStyle name="Пояснение 8 15" xfId="17288"/>
    <cellStyle name="Пояснение 8 2" xfId="1991"/>
    <cellStyle name="Пояснение 8 2 2" xfId="17289"/>
    <cellStyle name="Пояснение 8 3" xfId="17290"/>
    <cellStyle name="Пояснение 8 4" xfId="17291"/>
    <cellStyle name="Пояснение 8 5" xfId="17292"/>
    <cellStyle name="Пояснение 8 6" xfId="17293"/>
    <cellStyle name="Пояснение 8 7" xfId="17294"/>
    <cellStyle name="Пояснение 8 8" xfId="17295"/>
    <cellStyle name="Пояснение 8 9" xfId="17296"/>
    <cellStyle name="Пояснение 9" xfId="1992"/>
    <cellStyle name="Пояснение 9 10" xfId="17297"/>
    <cellStyle name="Пояснение 9 11" xfId="17298"/>
    <cellStyle name="Пояснение 9 12" xfId="17299"/>
    <cellStyle name="Пояснение 9 13" xfId="17300"/>
    <cellStyle name="Пояснение 9 14" xfId="17301"/>
    <cellStyle name="Пояснение 9 15" xfId="17302"/>
    <cellStyle name="Пояснение 9 2" xfId="1993"/>
    <cellStyle name="Пояснение 9 2 2" xfId="17303"/>
    <cellStyle name="Пояснение 9 3" xfId="17304"/>
    <cellStyle name="Пояснение 9 4" xfId="17305"/>
    <cellStyle name="Пояснение 9 5" xfId="17306"/>
    <cellStyle name="Пояснение 9 6" xfId="17307"/>
    <cellStyle name="Пояснение 9 7" xfId="17308"/>
    <cellStyle name="Пояснение 9 8" xfId="17309"/>
    <cellStyle name="Пояснение 9 9" xfId="17310"/>
    <cellStyle name="Примечание 10" xfId="1994"/>
    <cellStyle name="Примечание 10 10" xfId="17311"/>
    <cellStyle name="Примечание 10 11" xfId="17312"/>
    <cellStyle name="Примечание 10 12" xfId="17313"/>
    <cellStyle name="Примечание 10 13" xfId="17314"/>
    <cellStyle name="Примечание 10 14" xfId="17315"/>
    <cellStyle name="Примечание 10 2" xfId="1995"/>
    <cellStyle name="Примечание 10 2 2" xfId="17316"/>
    <cellStyle name="Примечание 10 3" xfId="1996"/>
    <cellStyle name="Примечание 10 3 2" xfId="17317"/>
    <cellStyle name="Примечание 10 4" xfId="17318"/>
    <cellStyle name="Примечание 10 5" xfId="17319"/>
    <cellStyle name="Примечание 10 6" xfId="17320"/>
    <cellStyle name="Примечание 10 7" xfId="17321"/>
    <cellStyle name="Примечание 10 8" xfId="17322"/>
    <cellStyle name="Примечание 10 9" xfId="17323"/>
    <cellStyle name="Примечание 10_46EE.2011(v1.0)" xfId="1997"/>
    <cellStyle name="Примечание 11" xfId="1998"/>
    <cellStyle name="Примечание 11 2" xfId="1999"/>
    <cellStyle name="Примечание 11 2 2" xfId="17324"/>
    <cellStyle name="Примечание 11 3" xfId="2000"/>
    <cellStyle name="Примечание 11 3 2" xfId="17325"/>
    <cellStyle name="Примечание 11 4" xfId="17326"/>
    <cellStyle name="Примечание 11 5" xfId="17327"/>
    <cellStyle name="Примечание 11_46EE.2011(v1.0)" xfId="2001"/>
    <cellStyle name="Примечание 12" xfId="2002"/>
    <cellStyle name="Примечание 12 2" xfId="2003"/>
    <cellStyle name="Примечание 12 2 2" xfId="17328"/>
    <cellStyle name="Примечание 12 3" xfId="2004"/>
    <cellStyle name="Примечание 12 3 2" xfId="17329"/>
    <cellStyle name="Примечание 12 4" xfId="17330"/>
    <cellStyle name="Примечание 12 5" xfId="17331"/>
    <cellStyle name="Примечание 12_46EE.2011(v1.0)" xfId="2005"/>
    <cellStyle name="Примечание 13" xfId="17332"/>
    <cellStyle name="Примечание 13 2" xfId="17333"/>
    <cellStyle name="Примечание 13 3" xfId="17334"/>
    <cellStyle name="Примечание 13 4" xfId="17335"/>
    <cellStyle name="Примечание 14" xfId="17336"/>
    <cellStyle name="Примечание 14 2" xfId="17337"/>
    <cellStyle name="Примечание 14 3" xfId="17338"/>
    <cellStyle name="Примечание 14 4" xfId="17339"/>
    <cellStyle name="Примечание 15" xfId="17340"/>
    <cellStyle name="Примечание 15 2" xfId="17341"/>
    <cellStyle name="Примечание 15 3" xfId="17342"/>
    <cellStyle name="Примечание 15 4" xfId="17343"/>
    <cellStyle name="Примечание 16" xfId="17344"/>
    <cellStyle name="Примечание 16 2" xfId="17345"/>
    <cellStyle name="Примечание 16 3" xfId="17346"/>
    <cellStyle name="Примечание 16 4" xfId="17347"/>
    <cellStyle name="Примечание 17" xfId="17348"/>
    <cellStyle name="Примечание 17 2" xfId="17349"/>
    <cellStyle name="Примечание 17 3" xfId="17350"/>
    <cellStyle name="Примечание 17 4" xfId="17351"/>
    <cellStyle name="Примечание 18" xfId="17352"/>
    <cellStyle name="Примечание 18 2" xfId="17353"/>
    <cellStyle name="Примечание 18 3" xfId="17354"/>
    <cellStyle name="Примечание 18 4" xfId="17355"/>
    <cellStyle name="Примечание 19" xfId="17356"/>
    <cellStyle name="Примечание 19 2" xfId="17357"/>
    <cellStyle name="Примечание 19 3" xfId="17358"/>
    <cellStyle name="Примечание 19 4" xfId="17359"/>
    <cellStyle name="Примечание 2" xfId="2006"/>
    <cellStyle name="Примечание 2 10" xfId="17360"/>
    <cellStyle name="Примечание 2 11" xfId="17361"/>
    <cellStyle name="Примечание 2 11 10" xfId="17362"/>
    <cellStyle name="Примечание 2 11 11" xfId="17363"/>
    <cellStyle name="Примечание 2 11 12" xfId="17364"/>
    <cellStyle name="Примечание 2 11 13" xfId="17365"/>
    <cellStyle name="Примечание 2 11 2" xfId="17366"/>
    <cellStyle name="Примечание 2 11 2 10" xfId="17367"/>
    <cellStyle name="Примечание 2 11 2 11" xfId="17368"/>
    <cellStyle name="Примечание 2 11 2 12" xfId="17369"/>
    <cellStyle name="Примечание 2 11 2 13" xfId="17370"/>
    <cellStyle name="Примечание 2 11 2 2" xfId="17371"/>
    <cellStyle name="Примечание 2 11 2 2 2" xfId="17372"/>
    <cellStyle name="Примечание 2 11 2 2 2 2" xfId="17373"/>
    <cellStyle name="Примечание 2 11 2 2 2 3" xfId="17374"/>
    <cellStyle name="Примечание 2 11 2 2 2 4" xfId="17375"/>
    <cellStyle name="Примечание 2 11 2 2 3" xfId="17376"/>
    <cellStyle name="Примечание 2 11 2 2 4" xfId="17377"/>
    <cellStyle name="Примечание 2 11 2 3" xfId="17378"/>
    <cellStyle name="Примечание 2 11 2 4" xfId="17379"/>
    <cellStyle name="Примечание 2 11 2 5" xfId="17380"/>
    <cellStyle name="Примечание 2 11 2 6" xfId="17381"/>
    <cellStyle name="Примечание 2 11 2 7" xfId="17382"/>
    <cellStyle name="Примечание 2 11 2 8" xfId="17383"/>
    <cellStyle name="Примечание 2 11 2 9" xfId="17384"/>
    <cellStyle name="Примечание 2 11 3" xfId="17385"/>
    <cellStyle name="Примечание 2 11 3 2" xfId="17386"/>
    <cellStyle name="Примечание 2 11 3 2 2" xfId="17387"/>
    <cellStyle name="Примечание 2 11 3 2 3" xfId="17388"/>
    <cellStyle name="Примечание 2 11 3 2 4" xfId="17389"/>
    <cellStyle name="Примечание 2 11 3 3" xfId="17390"/>
    <cellStyle name="Примечание 2 11 3 4" xfId="17391"/>
    <cellStyle name="Примечание 2 11 4" xfId="17392"/>
    <cellStyle name="Примечание 2 11 5" xfId="17393"/>
    <cellStyle name="Примечание 2 11 6" xfId="17394"/>
    <cellStyle name="Примечание 2 11 7" xfId="17395"/>
    <cellStyle name="Примечание 2 11 8" xfId="17396"/>
    <cellStyle name="Примечание 2 11 9" xfId="17397"/>
    <cellStyle name="Примечание 2 12" xfId="17398"/>
    <cellStyle name="Примечание 2 12 2" xfId="17399"/>
    <cellStyle name="Примечание 2 12 2 2" xfId="17400"/>
    <cellStyle name="Примечание 2 12 2 3" xfId="17401"/>
    <cellStyle name="Примечание 2 12 2 4" xfId="17402"/>
    <cellStyle name="Примечание 2 12 3" xfId="17403"/>
    <cellStyle name="Примечание 2 12 4" xfId="17404"/>
    <cellStyle name="Примечание 2 13" xfId="17405"/>
    <cellStyle name="Примечание 2 14" xfId="17406"/>
    <cellStyle name="Примечание 2 15" xfId="17407"/>
    <cellStyle name="Примечание 2 16" xfId="17408"/>
    <cellStyle name="Примечание 2 17" xfId="17409"/>
    <cellStyle name="Примечание 2 18" xfId="17410"/>
    <cellStyle name="Примечание 2 19" xfId="17411"/>
    <cellStyle name="Примечание 2 2" xfId="2007"/>
    <cellStyle name="Примечание 2 2 10" xfId="17412"/>
    <cellStyle name="Примечание 2 2 11" xfId="17413"/>
    <cellStyle name="Примечание 2 2 12" xfId="17414"/>
    <cellStyle name="Примечание 2 2 13" xfId="17415"/>
    <cellStyle name="Примечание 2 2 14" xfId="17416"/>
    <cellStyle name="Примечание 2 2 15" xfId="17417"/>
    <cellStyle name="Примечание 2 2 16" xfId="17418"/>
    <cellStyle name="Примечание 2 2 17" xfId="17419"/>
    <cellStyle name="Примечание 2 2 2" xfId="17420"/>
    <cellStyle name="Примечание 2 2 2 10" xfId="17421"/>
    <cellStyle name="Примечание 2 2 2 11" xfId="17422"/>
    <cellStyle name="Примечание 2 2 2 12" xfId="17423"/>
    <cellStyle name="Примечание 2 2 2 13" xfId="17424"/>
    <cellStyle name="Примечание 2 2 2 14" xfId="17425"/>
    <cellStyle name="Примечание 2 2 2 2" xfId="17426"/>
    <cellStyle name="Примечание 2 2 2 2 10" xfId="17427"/>
    <cellStyle name="Примечание 2 2 2 2 11" xfId="17428"/>
    <cellStyle name="Примечание 2 2 2 2 12" xfId="17429"/>
    <cellStyle name="Примечание 2 2 2 2 13" xfId="17430"/>
    <cellStyle name="Примечание 2 2 2 2 2" xfId="17431"/>
    <cellStyle name="Примечание 2 2 2 2 2 10" xfId="17432"/>
    <cellStyle name="Примечание 2 2 2 2 2 11" xfId="17433"/>
    <cellStyle name="Примечание 2 2 2 2 2 12" xfId="17434"/>
    <cellStyle name="Примечание 2 2 2 2 2 13" xfId="17435"/>
    <cellStyle name="Примечание 2 2 2 2 2 2" xfId="17436"/>
    <cellStyle name="Примечание 2 2 2 2 2 2 2" xfId="17437"/>
    <cellStyle name="Примечание 2 2 2 2 2 2 2 2" xfId="17438"/>
    <cellStyle name="Примечание 2 2 2 2 2 2 2 3" xfId="17439"/>
    <cellStyle name="Примечание 2 2 2 2 2 2 2 4" xfId="17440"/>
    <cellStyle name="Примечание 2 2 2 2 2 2 3" xfId="17441"/>
    <cellStyle name="Примечание 2 2 2 2 2 2 4" xfId="17442"/>
    <cellStyle name="Примечание 2 2 2 2 2 3" xfId="17443"/>
    <cellStyle name="Примечание 2 2 2 2 2 4" xfId="17444"/>
    <cellStyle name="Примечание 2 2 2 2 2 5" xfId="17445"/>
    <cellStyle name="Примечание 2 2 2 2 2 6" xfId="17446"/>
    <cellStyle name="Примечание 2 2 2 2 2 7" xfId="17447"/>
    <cellStyle name="Примечание 2 2 2 2 2 8" xfId="17448"/>
    <cellStyle name="Примечание 2 2 2 2 2 9" xfId="17449"/>
    <cellStyle name="Примечание 2 2 2 2 3" xfId="17450"/>
    <cellStyle name="Примечание 2 2 2 2 3 2" xfId="17451"/>
    <cellStyle name="Примечание 2 2 2 2 3 2 2" xfId="17452"/>
    <cellStyle name="Примечание 2 2 2 2 3 2 3" xfId="17453"/>
    <cellStyle name="Примечание 2 2 2 2 3 2 4" xfId="17454"/>
    <cellStyle name="Примечание 2 2 2 2 3 3" xfId="17455"/>
    <cellStyle name="Примечание 2 2 2 2 3 4" xfId="17456"/>
    <cellStyle name="Примечание 2 2 2 2 4" xfId="17457"/>
    <cellStyle name="Примечание 2 2 2 2 5" xfId="17458"/>
    <cellStyle name="Примечание 2 2 2 2 6" xfId="17459"/>
    <cellStyle name="Примечание 2 2 2 2 7" xfId="17460"/>
    <cellStyle name="Примечание 2 2 2 2 8" xfId="17461"/>
    <cellStyle name="Примечание 2 2 2 2 9" xfId="17462"/>
    <cellStyle name="Примечание 2 2 2 3" xfId="17463"/>
    <cellStyle name="Примечание 2 2 2 3 2" xfId="17464"/>
    <cellStyle name="Примечание 2 2 2 3 2 2" xfId="17465"/>
    <cellStyle name="Примечание 2 2 2 3 2 3" xfId="17466"/>
    <cellStyle name="Примечание 2 2 2 3 2 4" xfId="17467"/>
    <cellStyle name="Примечание 2 2 2 3 3" xfId="17468"/>
    <cellStyle name="Примечание 2 2 2 3 4" xfId="17469"/>
    <cellStyle name="Примечание 2 2 2 4" xfId="17470"/>
    <cellStyle name="Примечание 2 2 2 5" xfId="17471"/>
    <cellStyle name="Примечание 2 2 2 6" xfId="17472"/>
    <cellStyle name="Примечание 2 2 2 7" xfId="17473"/>
    <cellStyle name="Примечание 2 2 2 8" xfId="17474"/>
    <cellStyle name="Примечание 2 2 2 9" xfId="17475"/>
    <cellStyle name="Примечание 2 2 3" xfId="17476"/>
    <cellStyle name="Примечание 2 2 3 10" xfId="17477"/>
    <cellStyle name="Примечание 2 2 3 11" xfId="17478"/>
    <cellStyle name="Примечание 2 2 3 12" xfId="17479"/>
    <cellStyle name="Примечание 2 2 3 13" xfId="17480"/>
    <cellStyle name="Примечание 2 2 3 2" xfId="17481"/>
    <cellStyle name="Примечание 2 2 3 2 2" xfId="17482"/>
    <cellStyle name="Примечание 2 2 3 2 2 2" xfId="17483"/>
    <cellStyle name="Примечание 2 2 3 2 2 3" xfId="17484"/>
    <cellStyle name="Примечание 2 2 3 2 2 4" xfId="17485"/>
    <cellStyle name="Примечание 2 2 3 2 3" xfId="17486"/>
    <cellStyle name="Примечание 2 2 3 2 4" xfId="17487"/>
    <cellStyle name="Примечание 2 2 3 3" xfId="17488"/>
    <cellStyle name="Примечание 2 2 3 4" xfId="17489"/>
    <cellStyle name="Примечание 2 2 3 5" xfId="17490"/>
    <cellStyle name="Примечание 2 2 3 6" xfId="17491"/>
    <cellStyle name="Примечание 2 2 3 7" xfId="17492"/>
    <cellStyle name="Примечание 2 2 3 8" xfId="17493"/>
    <cellStyle name="Примечание 2 2 3 9" xfId="17494"/>
    <cellStyle name="Примечание 2 2 4" xfId="17495"/>
    <cellStyle name="Примечание 2 2 4 2" xfId="17496"/>
    <cellStyle name="Примечание 2 2 4 2 2" xfId="17497"/>
    <cellStyle name="Примечание 2 2 4 2 3" xfId="17498"/>
    <cellStyle name="Примечание 2 2 4 2 4" xfId="17499"/>
    <cellStyle name="Примечание 2 2 4 3" xfId="17500"/>
    <cellStyle name="Примечание 2 2 4 4" xfId="17501"/>
    <cellStyle name="Примечание 2 2 5" xfId="17502"/>
    <cellStyle name="Примечание 2 2 6" xfId="17503"/>
    <cellStyle name="Примечание 2 2 7" xfId="17504"/>
    <cellStyle name="Примечание 2 2 8" xfId="17505"/>
    <cellStyle name="Примечание 2 2 9" xfId="17506"/>
    <cellStyle name="Примечание 2 20" xfId="17507"/>
    <cellStyle name="Примечание 2 21" xfId="17508"/>
    <cellStyle name="Примечание 2 22" xfId="17509"/>
    <cellStyle name="Примечание 2 23" xfId="17510"/>
    <cellStyle name="Примечание 2 24" xfId="17511"/>
    <cellStyle name="Примечание 2 25" xfId="17512"/>
    <cellStyle name="Примечание 2 26" xfId="17513"/>
    <cellStyle name="Примечание 2 27" xfId="17514"/>
    <cellStyle name="Примечание 2 28" xfId="17515"/>
    <cellStyle name="Примечание 2 29" xfId="17516"/>
    <cellStyle name="Примечание 2 3" xfId="2008"/>
    <cellStyle name="Примечание 2 3 2" xfId="17517"/>
    <cellStyle name="Примечание 2 30" xfId="17518"/>
    <cellStyle name="Примечание 2 31" xfId="17519"/>
    <cellStyle name="Примечание 2 32" xfId="17520"/>
    <cellStyle name="Примечание 2 33" xfId="17521"/>
    <cellStyle name="Примечание 2 34" xfId="17522"/>
    <cellStyle name="Примечание 2 35" xfId="17523"/>
    <cellStyle name="Примечание 2 36" xfId="17524"/>
    <cellStyle name="Примечание 2 37" xfId="17525"/>
    <cellStyle name="Примечание 2 38" xfId="17526"/>
    <cellStyle name="Примечание 2 39" xfId="17527"/>
    <cellStyle name="Примечание 2 4" xfId="2009"/>
    <cellStyle name="Примечание 2 4 2" xfId="17528"/>
    <cellStyle name="Примечание 2 40" xfId="17529"/>
    <cellStyle name="Примечание 2 41" xfId="17530"/>
    <cellStyle name="Примечание 2 42" xfId="17531"/>
    <cellStyle name="Примечание 2 43" xfId="17532"/>
    <cellStyle name="Примечание 2 44" xfId="17533"/>
    <cellStyle name="Примечание 2 45" xfId="17534"/>
    <cellStyle name="Примечание 2 46" xfId="17535"/>
    <cellStyle name="Примечание 2 47" xfId="17536"/>
    <cellStyle name="Примечание 2 48" xfId="17537"/>
    <cellStyle name="Примечание 2 49" xfId="17538"/>
    <cellStyle name="Примечание 2 5" xfId="2010"/>
    <cellStyle name="Примечание 2 5 2" xfId="17539"/>
    <cellStyle name="Примечание 2 50" xfId="17540"/>
    <cellStyle name="Примечание 2 51" xfId="17541"/>
    <cellStyle name="Примечание 2 52" xfId="17542"/>
    <cellStyle name="Примечание 2 53" xfId="17543"/>
    <cellStyle name="Примечание 2 54" xfId="17544"/>
    <cellStyle name="Примечание 2 55" xfId="17545"/>
    <cellStyle name="Примечание 2 56" xfId="17546"/>
    <cellStyle name="Примечание 2 57" xfId="17547"/>
    <cellStyle name="Примечание 2 58" xfId="17548"/>
    <cellStyle name="Примечание 2 59" xfId="17549"/>
    <cellStyle name="Примечание 2 6" xfId="2011"/>
    <cellStyle name="Примечание 2 6 2" xfId="17550"/>
    <cellStyle name="Примечание 2 60" xfId="17551"/>
    <cellStyle name="Примечание 2 61" xfId="17552"/>
    <cellStyle name="Примечание 2 62" xfId="17553"/>
    <cellStyle name="Примечание 2 63" xfId="17554"/>
    <cellStyle name="Примечание 2 64" xfId="17555"/>
    <cellStyle name="Примечание 2 65" xfId="17556"/>
    <cellStyle name="Примечание 2 66" xfId="17557"/>
    <cellStyle name="Примечание 2 67" xfId="17558"/>
    <cellStyle name="Примечание 2 68" xfId="17559"/>
    <cellStyle name="Примечание 2 7" xfId="2012"/>
    <cellStyle name="Примечание 2 7 2" xfId="17560"/>
    <cellStyle name="Примечание 2 8" xfId="2013"/>
    <cellStyle name="Примечание 2 8 2" xfId="17561"/>
    <cellStyle name="Примечание 2 9" xfId="2014"/>
    <cellStyle name="Примечание 2 9 2" xfId="17562"/>
    <cellStyle name="Примечание 2_46EE.2011(v1.0)" xfId="2015"/>
    <cellStyle name="Примечание 20" xfId="17563"/>
    <cellStyle name="Примечание 20 2" xfId="17564"/>
    <cellStyle name="Примечание 20 3" xfId="17565"/>
    <cellStyle name="Примечание 20 4" xfId="17566"/>
    <cellStyle name="Примечание 21" xfId="17567"/>
    <cellStyle name="Примечание 21 2" xfId="17568"/>
    <cellStyle name="Примечание 21 3" xfId="17569"/>
    <cellStyle name="Примечание 21 4" xfId="17570"/>
    <cellStyle name="Примечание 22" xfId="17571"/>
    <cellStyle name="Примечание 22 2" xfId="17572"/>
    <cellStyle name="Примечание 22 3" xfId="17573"/>
    <cellStyle name="Примечание 22 4" xfId="17574"/>
    <cellStyle name="Примечание 23" xfId="17575"/>
    <cellStyle name="Примечание 24" xfId="17576"/>
    <cellStyle name="Примечание 25" xfId="17577"/>
    <cellStyle name="Примечание 26" xfId="17578"/>
    <cellStyle name="Примечание 27" xfId="17579"/>
    <cellStyle name="Примечание 28" xfId="17580"/>
    <cellStyle name="Примечание 29" xfId="17581"/>
    <cellStyle name="Примечание 3" xfId="2016"/>
    <cellStyle name="Примечание 3 10" xfId="17582"/>
    <cellStyle name="Примечание 3 11" xfId="17583"/>
    <cellStyle name="Примечание 3 12" xfId="17584"/>
    <cellStyle name="Примечание 3 13" xfId="17585"/>
    <cellStyle name="Примечание 3 14" xfId="17586"/>
    <cellStyle name="Примечание 3 15" xfId="17587"/>
    <cellStyle name="Примечание 3 16" xfId="17588"/>
    <cellStyle name="Примечание 3 17" xfId="17589"/>
    <cellStyle name="Примечание 3 18" xfId="17590"/>
    <cellStyle name="Примечание 3 19" xfId="17591"/>
    <cellStyle name="Примечание 3 2" xfId="2017"/>
    <cellStyle name="Примечание 3 2 2" xfId="17592"/>
    <cellStyle name="Примечание 3 2 2 2" xfId="17593"/>
    <cellStyle name="Примечание 3 2 3" xfId="17594"/>
    <cellStyle name="Примечание 3 2 4" xfId="17595"/>
    <cellStyle name="Примечание 3 20" xfId="17596"/>
    <cellStyle name="Примечание 3 21" xfId="17597"/>
    <cellStyle name="Примечание 3 22" xfId="17598"/>
    <cellStyle name="Примечание 3 23" xfId="17599"/>
    <cellStyle name="Примечание 3 24" xfId="17600"/>
    <cellStyle name="Примечание 3 25" xfId="17601"/>
    <cellStyle name="Примечание 3 26" xfId="17602"/>
    <cellStyle name="Примечание 3 27" xfId="17603"/>
    <cellStyle name="Примечание 3 28" xfId="17604"/>
    <cellStyle name="Примечание 3 29" xfId="17605"/>
    <cellStyle name="Примечание 3 3" xfId="2018"/>
    <cellStyle name="Примечание 3 3 2" xfId="17606"/>
    <cellStyle name="Примечание 3 3 2 2" xfId="17607"/>
    <cellStyle name="Примечание 3 3 3" xfId="17608"/>
    <cellStyle name="Примечание 3 30" xfId="17609"/>
    <cellStyle name="Примечание 3 31" xfId="17610"/>
    <cellStyle name="Примечание 3 32" xfId="17611"/>
    <cellStyle name="Примечание 3 33" xfId="17612"/>
    <cellStyle name="Примечание 3 34" xfId="17613"/>
    <cellStyle name="Примечание 3 35" xfId="17614"/>
    <cellStyle name="Примечание 3 36" xfId="17615"/>
    <cellStyle name="Примечание 3 37" xfId="17616"/>
    <cellStyle name="Примечание 3 38" xfId="17617"/>
    <cellStyle name="Примечание 3 39" xfId="17618"/>
    <cellStyle name="Примечание 3 4" xfId="2019"/>
    <cellStyle name="Примечание 3 4 2" xfId="17619"/>
    <cellStyle name="Примечание 3 40" xfId="17620"/>
    <cellStyle name="Примечание 3 41" xfId="17621"/>
    <cellStyle name="Примечание 3 42" xfId="17622"/>
    <cellStyle name="Примечание 3 43" xfId="17623"/>
    <cellStyle name="Примечание 3 44" xfId="17624"/>
    <cellStyle name="Примечание 3 45" xfId="17625"/>
    <cellStyle name="Примечание 3 46" xfId="17626"/>
    <cellStyle name="Примечание 3 47" xfId="17627"/>
    <cellStyle name="Примечание 3 48" xfId="17628"/>
    <cellStyle name="Примечание 3 49" xfId="17629"/>
    <cellStyle name="Примечание 3 5" xfId="2020"/>
    <cellStyle name="Примечание 3 5 2" xfId="17630"/>
    <cellStyle name="Примечание 3 50" xfId="17631"/>
    <cellStyle name="Примечание 3 51" xfId="17632"/>
    <cellStyle name="Примечание 3 52" xfId="17633"/>
    <cellStyle name="Примечание 3 53" xfId="17634"/>
    <cellStyle name="Примечание 3 54" xfId="17635"/>
    <cellStyle name="Примечание 3 55" xfId="17636"/>
    <cellStyle name="Примечание 3 56" xfId="17637"/>
    <cellStyle name="Примечание 3 57" xfId="17638"/>
    <cellStyle name="Примечание 3 58" xfId="17639"/>
    <cellStyle name="Примечание 3 59" xfId="17640"/>
    <cellStyle name="Примечание 3 6" xfId="2021"/>
    <cellStyle name="Примечание 3 6 2" xfId="17641"/>
    <cellStyle name="Примечание 3 60" xfId="17642"/>
    <cellStyle name="Примечание 3 61" xfId="17643"/>
    <cellStyle name="Примечание 3 62" xfId="17644"/>
    <cellStyle name="Примечание 3 63" xfId="17645"/>
    <cellStyle name="Примечание 3 64" xfId="17646"/>
    <cellStyle name="Примечание 3 65" xfId="17647"/>
    <cellStyle name="Примечание 3 66" xfId="17648"/>
    <cellStyle name="Примечание 3 67" xfId="17649"/>
    <cellStyle name="Примечание 3 68" xfId="17650"/>
    <cellStyle name="Примечание 3 7" xfId="2022"/>
    <cellStyle name="Примечание 3 7 2" xfId="17651"/>
    <cellStyle name="Примечание 3 8" xfId="2023"/>
    <cellStyle name="Примечание 3 8 2" xfId="17652"/>
    <cellStyle name="Примечание 3 9" xfId="2024"/>
    <cellStyle name="Примечание 3 9 2" xfId="17653"/>
    <cellStyle name="Примечание 3_46EE.2011(v1.0)" xfId="2025"/>
    <cellStyle name="Примечание 30" xfId="17654"/>
    <cellStyle name="Примечание 31" xfId="17655"/>
    <cellStyle name="Примечание 32" xfId="17656"/>
    <cellStyle name="Примечание 33" xfId="17657"/>
    <cellStyle name="Примечание 34" xfId="17658"/>
    <cellStyle name="Примечание 35" xfId="17659"/>
    <cellStyle name="Примечание 36" xfId="17660"/>
    <cellStyle name="Примечание 37" xfId="17661"/>
    <cellStyle name="Примечание 38" xfId="17662"/>
    <cellStyle name="Примечание 39" xfId="17663"/>
    <cellStyle name="Примечание 4" xfId="2026"/>
    <cellStyle name="Примечание 4 10" xfId="17664"/>
    <cellStyle name="Примечание 4 11" xfId="17665"/>
    <cellStyle name="Примечание 4 12" xfId="17666"/>
    <cellStyle name="Примечание 4 13" xfId="17667"/>
    <cellStyle name="Примечание 4 14" xfId="17668"/>
    <cellStyle name="Примечание 4 15" xfId="17669"/>
    <cellStyle name="Примечание 4 2" xfId="2027"/>
    <cellStyle name="Примечание 4 2 2" xfId="17670"/>
    <cellStyle name="Примечание 4 3" xfId="2028"/>
    <cellStyle name="Примечание 4 3 2" xfId="17671"/>
    <cellStyle name="Примечание 4 4" xfId="2029"/>
    <cellStyle name="Примечание 4 4 2" xfId="17672"/>
    <cellStyle name="Примечание 4 5" xfId="2030"/>
    <cellStyle name="Примечание 4 5 2" xfId="17673"/>
    <cellStyle name="Примечание 4 6" xfId="2031"/>
    <cellStyle name="Примечание 4 6 2" xfId="17674"/>
    <cellStyle name="Примечание 4 7" xfId="2032"/>
    <cellStyle name="Примечание 4 7 2" xfId="17675"/>
    <cellStyle name="Примечание 4 8" xfId="2033"/>
    <cellStyle name="Примечание 4 8 2" xfId="17676"/>
    <cellStyle name="Примечание 4 9" xfId="2034"/>
    <cellStyle name="Примечание 4 9 2" xfId="17677"/>
    <cellStyle name="Примечание 4_46EE.2011(v1.0)" xfId="2035"/>
    <cellStyle name="Примечание 40" xfId="17678"/>
    <cellStyle name="Примечание 41" xfId="17679"/>
    <cellStyle name="Примечание 42" xfId="17680"/>
    <cellStyle name="Примечание 43" xfId="17681"/>
    <cellStyle name="Примечание 44" xfId="17682"/>
    <cellStyle name="Примечание 45" xfId="17683"/>
    <cellStyle name="Примечание 46" xfId="17684"/>
    <cellStyle name="Примечание 47" xfId="17685"/>
    <cellStyle name="Примечание 48" xfId="17686"/>
    <cellStyle name="Примечание 49" xfId="17687"/>
    <cellStyle name="Примечание 5" xfId="2036"/>
    <cellStyle name="Примечание 5 10" xfId="17688"/>
    <cellStyle name="Примечание 5 11" xfId="17689"/>
    <cellStyle name="Примечание 5 12" xfId="17690"/>
    <cellStyle name="Примечание 5 13" xfId="17691"/>
    <cellStyle name="Примечание 5 14" xfId="17692"/>
    <cellStyle name="Примечание 5 15" xfId="17693"/>
    <cellStyle name="Примечание 5 2" xfId="2037"/>
    <cellStyle name="Примечание 5 2 2" xfId="17694"/>
    <cellStyle name="Примечание 5 3" xfId="2038"/>
    <cellStyle name="Примечание 5 3 2" xfId="17695"/>
    <cellStyle name="Примечание 5 4" xfId="2039"/>
    <cellStyle name="Примечание 5 4 2" xfId="17696"/>
    <cellStyle name="Примечание 5 5" xfId="2040"/>
    <cellStyle name="Примечание 5 5 2" xfId="17697"/>
    <cellStyle name="Примечание 5 6" xfId="2041"/>
    <cellStyle name="Примечание 5 6 2" xfId="17698"/>
    <cellStyle name="Примечание 5 7" xfId="2042"/>
    <cellStyle name="Примечание 5 7 2" xfId="17699"/>
    <cellStyle name="Примечание 5 8" xfId="2043"/>
    <cellStyle name="Примечание 5 8 2" xfId="17700"/>
    <cellStyle name="Примечание 5 9" xfId="2044"/>
    <cellStyle name="Примечание 5 9 2" xfId="17701"/>
    <cellStyle name="Примечание 5_46EE.2011(v1.0)" xfId="2045"/>
    <cellStyle name="Примечание 50" xfId="17702"/>
    <cellStyle name="Примечание 51" xfId="17703"/>
    <cellStyle name="Примечание 52" xfId="17704"/>
    <cellStyle name="Примечание 53" xfId="17705"/>
    <cellStyle name="Примечание 54" xfId="17706"/>
    <cellStyle name="Примечание 55" xfId="17707"/>
    <cellStyle name="Примечание 56" xfId="17708"/>
    <cellStyle name="Примечание 57" xfId="17709"/>
    <cellStyle name="Примечание 58" xfId="17710"/>
    <cellStyle name="Примечание 59" xfId="17711"/>
    <cellStyle name="Примечание 6" xfId="2046"/>
    <cellStyle name="Примечание 6 10" xfId="17712"/>
    <cellStyle name="Примечание 6 11" xfId="17713"/>
    <cellStyle name="Примечание 6 12" xfId="17714"/>
    <cellStyle name="Примечание 6 13" xfId="17715"/>
    <cellStyle name="Примечание 6 14" xfId="17716"/>
    <cellStyle name="Примечание 6 15" xfId="17717"/>
    <cellStyle name="Примечание 6 2" xfId="2047"/>
    <cellStyle name="Примечание 6 2 2" xfId="17718"/>
    <cellStyle name="Примечание 6 3" xfId="17719"/>
    <cellStyle name="Примечание 6 4" xfId="17720"/>
    <cellStyle name="Примечание 6 5" xfId="17721"/>
    <cellStyle name="Примечание 6 6" xfId="17722"/>
    <cellStyle name="Примечание 6 7" xfId="17723"/>
    <cellStyle name="Примечание 6 8" xfId="17724"/>
    <cellStyle name="Примечание 6 9" xfId="17725"/>
    <cellStyle name="Примечание 6_46EE.2011(v1.0)" xfId="2048"/>
    <cellStyle name="Примечание 60" xfId="17726"/>
    <cellStyle name="Примечание 61" xfId="17727"/>
    <cellStyle name="Примечание 62" xfId="17728"/>
    <cellStyle name="Примечание 63" xfId="17729"/>
    <cellStyle name="Примечание 64" xfId="17730"/>
    <cellStyle name="Примечание 65" xfId="17731"/>
    <cellStyle name="Примечание 66" xfId="17732"/>
    <cellStyle name="Примечание 67" xfId="17733"/>
    <cellStyle name="Примечание 7" xfId="2049"/>
    <cellStyle name="Примечание 7 10" xfId="17734"/>
    <cellStyle name="Примечание 7 11" xfId="17735"/>
    <cellStyle name="Примечание 7 12" xfId="17736"/>
    <cellStyle name="Примечание 7 13" xfId="17737"/>
    <cellStyle name="Примечание 7 14" xfId="17738"/>
    <cellStyle name="Примечание 7 15" xfId="17739"/>
    <cellStyle name="Примечание 7 2" xfId="2050"/>
    <cellStyle name="Примечание 7 2 2" xfId="17740"/>
    <cellStyle name="Примечание 7 3" xfId="17741"/>
    <cellStyle name="Примечание 7 4" xfId="17742"/>
    <cellStyle name="Примечание 7 5" xfId="17743"/>
    <cellStyle name="Примечание 7 6" xfId="17744"/>
    <cellStyle name="Примечание 7 7" xfId="17745"/>
    <cellStyle name="Примечание 7 8" xfId="17746"/>
    <cellStyle name="Примечание 7 9" xfId="17747"/>
    <cellStyle name="Примечание 7_46EE.2011(v1.0)" xfId="2051"/>
    <cellStyle name="Примечание 8" xfId="2052"/>
    <cellStyle name="Примечание 8 10" xfId="17748"/>
    <cellStyle name="Примечание 8 11" xfId="17749"/>
    <cellStyle name="Примечание 8 12" xfId="17750"/>
    <cellStyle name="Примечание 8 13" xfId="17751"/>
    <cellStyle name="Примечание 8 14" xfId="17752"/>
    <cellStyle name="Примечание 8 15" xfId="17753"/>
    <cellStyle name="Примечание 8 2" xfId="2053"/>
    <cellStyle name="Примечание 8 2 2" xfId="17754"/>
    <cellStyle name="Примечание 8 3" xfId="17755"/>
    <cellStyle name="Примечание 8 4" xfId="17756"/>
    <cellStyle name="Примечание 8 5" xfId="17757"/>
    <cellStyle name="Примечание 8 6" xfId="17758"/>
    <cellStyle name="Примечание 8 7" xfId="17759"/>
    <cellStyle name="Примечание 8 8" xfId="17760"/>
    <cellStyle name="Примечание 8 9" xfId="17761"/>
    <cellStyle name="Примечание 8_46EE.2011(v1.0)" xfId="2054"/>
    <cellStyle name="Примечание 9" xfId="2055"/>
    <cellStyle name="Примечание 9 10" xfId="17762"/>
    <cellStyle name="Примечание 9 11" xfId="17763"/>
    <cellStyle name="Примечание 9 12" xfId="17764"/>
    <cellStyle name="Примечание 9 13" xfId="17765"/>
    <cellStyle name="Примечание 9 14" xfId="17766"/>
    <cellStyle name="Примечание 9 15" xfId="17767"/>
    <cellStyle name="Примечание 9 2" xfId="2056"/>
    <cellStyle name="Примечание 9 2 2" xfId="17768"/>
    <cellStyle name="Примечание 9 3" xfId="17769"/>
    <cellStyle name="Примечание 9 4" xfId="17770"/>
    <cellStyle name="Примечание 9 5" xfId="17771"/>
    <cellStyle name="Примечание 9 6" xfId="17772"/>
    <cellStyle name="Примечание 9 7" xfId="17773"/>
    <cellStyle name="Примечание 9 8" xfId="17774"/>
    <cellStyle name="Примечание 9 9" xfId="17775"/>
    <cellStyle name="Примечание 9_46EE.2011(v1.0)" xfId="2057"/>
    <cellStyle name="Продукт" xfId="2058"/>
    <cellStyle name="Процентный" xfId="24" builtinId="5"/>
    <cellStyle name="Процентный 10" xfId="2059"/>
    <cellStyle name="Процентный 10 10 2 2" xfId="2060"/>
    <cellStyle name="Процентный 2" xfId="15"/>
    <cellStyle name="Процентный 2 10" xfId="2061"/>
    <cellStyle name="Процентный 2 11" xfId="2062"/>
    <cellStyle name="Процентный 2 12" xfId="2063"/>
    <cellStyle name="Процентный 2 13" xfId="2064"/>
    <cellStyle name="Процентный 2 14" xfId="2065"/>
    <cellStyle name="Процентный 2 15" xfId="2066"/>
    <cellStyle name="Процентный 2 16" xfId="2067"/>
    <cellStyle name="Процентный 2 17" xfId="17776"/>
    <cellStyle name="Процентный 2 18" xfId="17777"/>
    <cellStyle name="Процентный 2 19" xfId="17778"/>
    <cellStyle name="Процентный 2 2" xfId="2068"/>
    <cellStyle name="Процентный 2 2 2" xfId="2069"/>
    <cellStyle name="Процентный 2 20" xfId="17779"/>
    <cellStyle name="Процентный 2 21" xfId="17780"/>
    <cellStyle name="Процентный 2 22" xfId="17781"/>
    <cellStyle name="Процентный 2 23" xfId="17782"/>
    <cellStyle name="Процентный 2 24" xfId="17783"/>
    <cellStyle name="Процентный 2 25" xfId="17784"/>
    <cellStyle name="Процентный 2 26" xfId="17785"/>
    <cellStyle name="Процентный 2 27" xfId="17786"/>
    <cellStyle name="Процентный 2 28" xfId="17787"/>
    <cellStyle name="Процентный 2 29" xfId="17788"/>
    <cellStyle name="Процентный 2 3" xfId="2070"/>
    <cellStyle name="Процентный 2 30" xfId="17789"/>
    <cellStyle name="Процентный 2 31" xfId="17790"/>
    <cellStyle name="Процентный 2 32" xfId="17791"/>
    <cellStyle name="Процентный 2 33" xfId="17792"/>
    <cellStyle name="Процентный 2 34" xfId="17793"/>
    <cellStyle name="Процентный 2 35" xfId="17794"/>
    <cellStyle name="Процентный 2 36" xfId="17795"/>
    <cellStyle name="Процентный 2 37" xfId="17796"/>
    <cellStyle name="Процентный 2 38" xfId="17797"/>
    <cellStyle name="Процентный 2 39" xfId="17798"/>
    <cellStyle name="Процентный 2 4" xfId="2071"/>
    <cellStyle name="Процентный 2 4 2" xfId="2072"/>
    <cellStyle name="Процентный 2 40" xfId="17799"/>
    <cellStyle name="Процентный 2 41" xfId="17800"/>
    <cellStyle name="Процентный 2 42" xfId="17801"/>
    <cellStyle name="Процентный 2 43" xfId="17802"/>
    <cellStyle name="Процентный 2 44" xfId="17803"/>
    <cellStyle name="Процентный 2 45" xfId="17804"/>
    <cellStyle name="Процентный 2 5" xfId="2073"/>
    <cellStyle name="Процентный 2 5 2" xfId="2074"/>
    <cellStyle name="Процентный 2 5 2 2" xfId="2075"/>
    <cellStyle name="Процентный 2 5 2 2 2" xfId="2076"/>
    <cellStyle name="Процентный 2 5 2 2 3" xfId="2077"/>
    <cellStyle name="Процентный 2 5 2 2 4" xfId="2078"/>
    <cellStyle name="Процентный 2 5 2 3" xfId="2079"/>
    <cellStyle name="Процентный 2 6" xfId="2080"/>
    <cellStyle name="Процентный 2 7" xfId="2081"/>
    <cellStyle name="Процентный 2 8" xfId="2082"/>
    <cellStyle name="Процентный 2 9" xfId="2083"/>
    <cellStyle name="Процентный 3" xfId="2084"/>
    <cellStyle name="Процентный 3 2" xfId="29"/>
    <cellStyle name="Процентный 3 3" xfId="2085"/>
    <cellStyle name="Процентный 4" xfId="2086"/>
    <cellStyle name="Процентный 4 2" xfId="2087"/>
    <cellStyle name="Процентный 4 3" xfId="2088"/>
    <cellStyle name="Процентный 5" xfId="2089"/>
    <cellStyle name="Процентный 5 2" xfId="2090"/>
    <cellStyle name="Процентный 5 3" xfId="2091"/>
    <cellStyle name="Процентный 6" xfId="2092"/>
    <cellStyle name="Процентный 7" xfId="2093"/>
    <cellStyle name="Процентный 9" xfId="2094"/>
    <cellStyle name="ПТО" xfId="2095"/>
    <cellStyle name="Пункт раздела" xfId="2096"/>
    <cellStyle name="Разница" xfId="2097"/>
    <cellStyle name="Рамки" xfId="2098"/>
    <cellStyle name="Сводная таблица" xfId="2099"/>
    <cellStyle name="Связанная ячейка 10" xfId="17805"/>
    <cellStyle name="Связанная ячейка 10 10" xfId="17806"/>
    <cellStyle name="Связанная ячейка 10 11" xfId="17807"/>
    <cellStyle name="Связанная ячейка 10 12" xfId="17808"/>
    <cellStyle name="Связанная ячейка 10 13" xfId="17809"/>
    <cellStyle name="Связанная ячейка 10 2" xfId="17810"/>
    <cellStyle name="Связанная ячейка 10 3" xfId="17811"/>
    <cellStyle name="Связанная ячейка 10 4" xfId="17812"/>
    <cellStyle name="Связанная ячейка 10 5" xfId="17813"/>
    <cellStyle name="Связанная ячейка 10 6" xfId="17814"/>
    <cellStyle name="Связанная ячейка 10 7" xfId="17815"/>
    <cellStyle name="Связанная ячейка 10 8" xfId="17816"/>
    <cellStyle name="Связанная ячейка 10 9" xfId="17817"/>
    <cellStyle name="Связанная ячейка 11" xfId="17818"/>
    <cellStyle name="Связанная ячейка 11 2" xfId="17819"/>
    <cellStyle name="Связанная ячейка 11 3" xfId="17820"/>
    <cellStyle name="Связанная ячейка 11 4" xfId="17821"/>
    <cellStyle name="Связанная ячейка 12" xfId="17822"/>
    <cellStyle name="Связанная ячейка 12 2" xfId="17823"/>
    <cellStyle name="Связанная ячейка 12 3" xfId="17824"/>
    <cellStyle name="Связанная ячейка 12 4" xfId="17825"/>
    <cellStyle name="Связанная ячейка 13" xfId="17826"/>
    <cellStyle name="Связанная ячейка 13 2" xfId="17827"/>
    <cellStyle name="Связанная ячейка 13 3" xfId="17828"/>
    <cellStyle name="Связанная ячейка 13 4" xfId="17829"/>
    <cellStyle name="Связанная ячейка 14" xfId="17830"/>
    <cellStyle name="Связанная ячейка 14 2" xfId="17831"/>
    <cellStyle name="Связанная ячейка 14 3" xfId="17832"/>
    <cellStyle name="Связанная ячейка 14 4" xfId="17833"/>
    <cellStyle name="Связанная ячейка 15" xfId="17834"/>
    <cellStyle name="Связанная ячейка 15 2" xfId="17835"/>
    <cellStyle name="Связанная ячейка 15 3" xfId="17836"/>
    <cellStyle name="Связанная ячейка 15 4" xfId="17837"/>
    <cellStyle name="Связанная ячейка 16" xfId="17838"/>
    <cellStyle name="Связанная ячейка 16 2" xfId="17839"/>
    <cellStyle name="Связанная ячейка 16 3" xfId="17840"/>
    <cellStyle name="Связанная ячейка 16 4" xfId="17841"/>
    <cellStyle name="Связанная ячейка 17" xfId="17842"/>
    <cellStyle name="Связанная ячейка 17 2" xfId="17843"/>
    <cellStyle name="Связанная ячейка 17 3" xfId="17844"/>
    <cellStyle name="Связанная ячейка 17 4" xfId="17845"/>
    <cellStyle name="Связанная ячейка 18" xfId="17846"/>
    <cellStyle name="Связанная ячейка 18 2" xfId="17847"/>
    <cellStyle name="Связанная ячейка 18 3" xfId="17848"/>
    <cellStyle name="Связанная ячейка 18 4" xfId="17849"/>
    <cellStyle name="Связанная ячейка 19" xfId="17850"/>
    <cellStyle name="Связанная ячейка 19 2" xfId="17851"/>
    <cellStyle name="Связанная ячейка 19 3" xfId="17852"/>
    <cellStyle name="Связанная ячейка 19 4" xfId="17853"/>
    <cellStyle name="Связанная ячейка 2" xfId="2100"/>
    <cellStyle name="Связанная ячейка 2 10" xfId="17854"/>
    <cellStyle name="Связанная ячейка 2 11" xfId="17855"/>
    <cellStyle name="Связанная ячейка 2 12" xfId="17856"/>
    <cellStyle name="Связанная ячейка 2 13" xfId="17857"/>
    <cellStyle name="Связанная ячейка 2 14" xfId="17858"/>
    <cellStyle name="Связанная ячейка 2 15" xfId="17859"/>
    <cellStyle name="Связанная ячейка 2 16" xfId="17860"/>
    <cellStyle name="Связанная ячейка 2 17" xfId="17861"/>
    <cellStyle name="Связанная ячейка 2 18" xfId="17862"/>
    <cellStyle name="Связанная ячейка 2 19" xfId="17863"/>
    <cellStyle name="Связанная ячейка 2 2" xfId="2101"/>
    <cellStyle name="Связанная ячейка 2 2 2" xfId="17864"/>
    <cellStyle name="Связанная ячейка 2 2 3" xfId="17865"/>
    <cellStyle name="Связанная ячейка 2 2 4" xfId="17866"/>
    <cellStyle name="Связанная ячейка 2 20" xfId="17867"/>
    <cellStyle name="Связанная ячейка 2 21" xfId="17868"/>
    <cellStyle name="Связанная ячейка 2 22" xfId="17869"/>
    <cellStyle name="Связанная ячейка 2 23" xfId="17870"/>
    <cellStyle name="Связанная ячейка 2 24" xfId="17871"/>
    <cellStyle name="Связанная ячейка 2 25" xfId="17872"/>
    <cellStyle name="Связанная ячейка 2 26" xfId="17873"/>
    <cellStyle name="Связанная ячейка 2 27" xfId="17874"/>
    <cellStyle name="Связанная ячейка 2 28" xfId="17875"/>
    <cellStyle name="Связанная ячейка 2 29" xfId="17876"/>
    <cellStyle name="Связанная ячейка 2 3" xfId="17877"/>
    <cellStyle name="Связанная ячейка 2 30" xfId="17878"/>
    <cellStyle name="Связанная ячейка 2 31" xfId="17879"/>
    <cellStyle name="Связанная ячейка 2 32" xfId="17880"/>
    <cellStyle name="Связанная ячейка 2 33" xfId="17881"/>
    <cellStyle name="Связанная ячейка 2 34" xfId="17882"/>
    <cellStyle name="Связанная ячейка 2 35" xfId="17883"/>
    <cellStyle name="Связанная ячейка 2 36" xfId="17884"/>
    <cellStyle name="Связанная ячейка 2 37" xfId="17885"/>
    <cellStyle name="Связанная ячейка 2 38" xfId="17886"/>
    <cellStyle name="Связанная ячейка 2 39" xfId="17887"/>
    <cellStyle name="Связанная ячейка 2 4" xfId="17888"/>
    <cellStyle name="Связанная ячейка 2 40" xfId="17889"/>
    <cellStyle name="Связанная ячейка 2 41" xfId="17890"/>
    <cellStyle name="Связанная ячейка 2 42" xfId="17891"/>
    <cellStyle name="Связанная ячейка 2 43" xfId="17892"/>
    <cellStyle name="Связанная ячейка 2 44" xfId="17893"/>
    <cellStyle name="Связанная ячейка 2 45" xfId="17894"/>
    <cellStyle name="Связанная ячейка 2 46" xfId="17895"/>
    <cellStyle name="Связанная ячейка 2 47" xfId="17896"/>
    <cellStyle name="Связанная ячейка 2 48" xfId="17897"/>
    <cellStyle name="Связанная ячейка 2 49" xfId="17898"/>
    <cellStyle name="Связанная ячейка 2 5" xfId="17899"/>
    <cellStyle name="Связанная ячейка 2 50" xfId="17900"/>
    <cellStyle name="Связанная ячейка 2 51" xfId="17901"/>
    <cellStyle name="Связанная ячейка 2 52" xfId="17902"/>
    <cellStyle name="Связанная ячейка 2 53" xfId="17903"/>
    <cellStyle name="Связанная ячейка 2 54" xfId="17904"/>
    <cellStyle name="Связанная ячейка 2 55" xfId="17905"/>
    <cellStyle name="Связанная ячейка 2 56" xfId="17906"/>
    <cellStyle name="Связанная ячейка 2 57" xfId="17907"/>
    <cellStyle name="Связанная ячейка 2 58" xfId="17908"/>
    <cellStyle name="Связанная ячейка 2 59" xfId="17909"/>
    <cellStyle name="Связанная ячейка 2 6" xfId="17910"/>
    <cellStyle name="Связанная ячейка 2 60" xfId="17911"/>
    <cellStyle name="Связанная ячейка 2 61" xfId="17912"/>
    <cellStyle name="Связанная ячейка 2 62" xfId="17913"/>
    <cellStyle name="Связанная ячейка 2 63" xfId="17914"/>
    <cellStyle name="Связанная ячейка 2 64" xfId="17915"/>
    <cellStyle name="Связанная ячейка 2 65" xfId="17916"/>
    <cellStyle name="Связанная ячейка 2 66" xfId="17917"/>
    <cellStyle name="Связанная ячейка 2 67" xfId="17918"/>
    <cellStyle name="Связанная ячейка 2 68" xfId="17919"/>
    <cellStyle name="Связанная ячейка 2 7" xfId="17920"/>
    <cellStyle name="Связанная ячейка 2 8" xfId="17921"/>
    <cellStyle name="Связанная ячейка 2 9" xfId="17922"/>
    <cellStyle name="Связанная ячейка 2_46EE.2011(v1.0)" xfId="2102"/>
    <cellStyle name="Связанная ячейка 20" xfId="17923"/>
    <cellStyle name="Связанная ячейка 20 2" xfId="17924"/>
    <cellStyle name="Связанная ячейка 20 3" xfId="17925"/>
    <cellStyle name="Связанная ячейка 20 4" xfId="17926"/>
    <cellStyle name="Связанная ячейка 21" xfId="17927"/>
    <cellStyle name="Связанная ячейка 21 2" xfId="17928"/>
    <cellStyle name="Связанная ячейка 21 3" xfId="17929"/>
    <cellStyle name="Связанная ячейка 21 4" xfId="17930"/>
    <cellStyle name="Связанная ячейка 22" xfId="17931"/>
    <cellStyle name="Связанная ячейка 22 2" xfId="17932"/>
    <cellStyle name="Связанная ячейка 22 3" xfId="17933"/>
    <cellStyle name="Связанная ячейка 22 4" xfId="17934"/>
    <cellStyle name="Связанная ячейка 23" xfId="17935"/>
    <cellStyle name="Связанная ячейка 24" xfId="17936"/>
    <cellStyle name="Связанная ячейка 25" xfId="17937"/>
    <cellStyle name="Связанная ячейка 26" xfId="17938"/>
    <cellStyle name="Связанная ячейка 27" xfId="17939"/>
    <cellStyle name="Связанная ячейка 28" xfId="17940"/>
    <cellStyle name="Связанная ячейка 29" xfId="17941"/>
    <cellStyle name="Связанная ячейка 3" xfId="2103"/>
    <cellStyle name="Связанная ячейка 3 10" xfId="17942"/>
    <cellStyle name="Связанная ячейка 3 11" xfId="17943"/>
    <cellStyle name="Связанная ячейка 3 12" xfId="17944"/>
    <cellStyle name="Связанная ячейка 3 13" xfId="17945"/>
    <cellStyle name="Связанная ячейка 3 14" xfId="17946"/>
    <cellStyle name="Связанная ячейка 3 15" xfId="17947"/>
    <cellStyle name="Связанная ячейка 3 16" xfId="17948"/>
    <cellStyle name="Связанная ячейка 3 17" xfId="17949"/>
    <cellStyle name="Связанная ячейка 3 18" xfId="17950"/>
    <cellStyle name="Связанная ячейка 3 19" xfId="17951"/>
    <cellStyle name="Связанная ячейка 3 2" xfId="2104"/>
    <cellStyle name="Связанная ячейка 3 2 2" xfId="17952"/>
    <cellStyle name="Связанная ячейка 3 2 3" xfId="17953"/>
    <cellStyle name="Связанная ячейка 3 2 4" xfId="17954"/>
    <cellStyle name="Связанная ячейка 3 20" xfId="17955"/>
    <cellStyle name="Связанная ячейка 3 21" xfId="17956"/>
    <cellStyle name="Связанная ячейка 3 22" xfId="17957"/>
    <cellStyle name="Связанная ячейка 3 23" xfId="17958"/>
    <cellStyle name="Связанная ячейка 3 24" xfId="17959"/>
    <cellStyle name="Связанная ячейка 3 25" xfId="17960"/>
    <cellStyle name="Связанная ячейка 3 26" xfId="17961"/>
    <cellStyle name="Связанная ячейка 3 27" xfId="17962"/>
    <cellStyle name="Связанная ячейка 3 28" xfId="17963"/>
    <cellStyle name="Связанная ячейка 3 29" xfId="17964"/>
    <cellStyle name="Связанная ячейка 3 3" xfId="17965"/>
    <cellStyle name="Связанная ячейка 3 30" xfId="17966"/>
    <cellStyle name="Связанная ячейка 3 31" xfId="17967"/>
    <cellStyle name="Связанная ячейка 3 32" xfId="17968"/>
    <cellStyle name="Связанная ячейка 3 33" xfId="17969"/>
    <cellStyle name="Связанная ячейка 3 34" xfId="17970"/>
    <cellStyle name="Связанная ячейка 3 35" xfId="17971"/>
    <cellStyle name="Связанная ячейка 3 36" xfId="17972"/>
    <cellStyle name="Связанная ячейка 3 37" xfId="17973"/>
    <cellStyle name="Связанная ячейка 3 38" xfId="17974"/>
    <cellStyle name="Связанная ячейка 3 39" xfId="17975"/>
    <cellStyle name="Связанная ячейка 3 4" xfId="17976"/>
    <cellStyle name="Связанная ячейка 3 40" xfId="17977"/>
    <cellStyle name="Связанная ячейка 3 41" xfId="17978"/>
    <cellStyle name="Связанная ячейка 3 42" xfId="17979"/>
    <cellStyle name="Связанная ячейка 3 43" xfId="17980"/>
    <cellStyle name="Связанная ячейка 3 44" xfId="17981"/>
    <cellStyle name="Связанная ячейка 3 45" xfId="17982"/>
    <cellStyle name="Связанная ячейка 3 46" xfId="17983"/>
    <cellStyle name="Связанная ячейка 3 47" xfId="17984"/>
    <cellStyle name="Связанная ячейка 3 48" xfId="17985"/>
    <cellStyle name="Связанная ячейка 3 49" xfId="17986"/>
    <cellStyle name="Связанная ячейка 3 5" xfId="17987"/>
    <cellStyle name="Связанная ячейка 3 50" xfId="17988"/>
    <cellStyle name="Связанная ячейка 3 51" xfId="17989"/>
    <cellStyle name="Связанная ячейка 3 52" xfId="17990"/>
    <cellStyle name="Связанная ячейка 3 53" xfId="17991"/>
    <cellStyle name="Связанная ячейка 3 54" xfId="17992"/>
    <cellStyle name="Связанная ячейка 3 55" xfId="17993"/>
    <cellStyle name="Связанная ячейка 3 56" xfId="17994"/>
    <cellStyle name="Связанная ячейка 3 57" xfId="17995"/>
    <cellStyle name="Связанная ячейка 3 58" xfId="17996"/>
    <cellStyle name="Связанная ячейка 3 59" xfId="17997"/>
    <cellStyle name="Связанная ячейка 3 6" xfId="17998"/>
    <cellStyle name="Связанная ячейка 3 60" xfId="17999"/>
    <cellStyle name="Связанная ячейка 3 61" xfId="18000"/>
    <cellStyle name="Связанная ячейка 3 62" xfId="18001"/>
    <cellStyle name="Связанная ячейка 3 63" xfId="18002"/>
    <cellStyle name="Связанная ячейка 3 64" xfId="18003"/>
    <cellStyle name="Связанная ячейка 3 65" xfId="18004"/>
    <cellStyle name="Связанная ячейка 3 66" xfId="18005"/>
    <cellStyle name="Связанная ячейка 3 67" xfId="18006"/>
    <cellStyle name="Связанная ячейка 3 68" xfId="18007"/>
    <cellStyle name="Связанная ячейка 3 7" xfId="18008"/>
    <cellStyle name="Связанная ячейка 3 8" xfId="18009"/>
    <cellStyle name="Связанная ячейка 3 9" xfId="18010"/>
    <cellStyle name="Связанная ячейка 3_46EE.2011(v1.0)" xfId="2105"/>
    <cellStyle name="Связанная ячейка 30" xfId="18011"/>
    <cellStyle name="Связанная ячейка 31" xfId="18012"/>
    <cellStyle name="Связанная ячейка 32" xfId="18013"/>
    <cellStyle name="Связанная ячейка 33" xfId="18014"/>
    <cellStyle name="Связанная ячейка 34" xfId="18015"/>
    <cellStyle name="Связанная ячейка 35" xfId="18016"/>
    <cellStyle name="Связанная ячейка 36" xfId="18017"/>
    <cellStyle name="Связанная ячейка 37" xfId="18018"/>
    <cellStyle name="Связанная ячейка 38" xfId="18019"/>
    <cellStyle name="Связанная ячейка 39" xfId="18020"/>
    <cellStyle name="Связанная ячейка 4" xfId="2106"/>
    <cellStyle name="Связанная ячейка 4 10" xfId="18021"/>
    <cellStyle name="Связанная ячейка 4 11" xfId="18022"/>
    <cellStyle name="Связанная ячейка 4 12" xfId="18023"/>
    <cellStyle name="Связанная ячейка 4 13" xfId="18024"/>
    <cellStyle name="Связанная ячейка 4 14" xfId="18025"/>
    <cellStyle name="Связанная ячейка 4 15" xfId="18026"/>
    <cellStyle name="Связанная ячейка 4 2" xfId="2107"/>
    <cellStyle name="Связанная ячейка 4 2 2" xfId="18027"/>
    <cellStyle name="Связанная ячейка 4 3" xfId="18028"/>
    <cellStyle name="Связанная ячейка 4 4" xfId="18029"/>
    <cellStyle name="Связанная ячейка 4 5" xfId="18030"/>
    <cellStyle name="Связанная ячейка 4 6" xfId="18031"/>
    <cellStyle name="Связанная ячейка 4 7" xfId="18032"/>
    <cellStyle name="Связанная ячейка 4 8" xfId="18033"/>
    <cellStyle name="Связанная ячейка 4 9" xfId="18034"/>
    <cellStyle name="Связанная ячейка 4_46EE.2011(v1.0)" xfId="2108"/>
    <cellStyle name="Связанная ячейка 40" xfId="18035"/>
    <cellStyle name="Связанная ячейка 41" xfId="18036"/>
    <cellStyle name="Связанная ячейка 42" xfId="18037"/>
    <cellStyle name="Связанная ячейка 43" xfId="18038"/>
    <cellStyle name="Связанная ячейка 44" xfId="18039"/>
    <cellStyle name="Связанная ячейка 45" xfId="18040"/>
    <cellStyle name="Связанная ячейка 46" xfId="18041"/>
    <cellStyle name="Связанная ячейка 47" xfId="18042"/>
    <cellStyle name="Связанная ячейка 48" xfId="18043"/>
    <cellStyle name="Связанная ячейка 49" xfId="18044"/>
    <cellStyle name="Связанная ячейка 5" xfId="2109"/>
    <cellStyle name="Связанная ячейка 5 10" xfId="18045"/>
    <cellStyle name="Связанная ячейка 5 11" xfId="18046"/>
    <cellStyle name="Связанная ячейка 5 12" xfId="18047"/>
    <cellStyle name="Связанная ячейка 5 13" xfId="18048"/>
    <cellStyle name="Связанная ячейка 5 14" xfId="18049"/>
    <cellStyle name="Связанная ячейка 5 15" xfId="18050"/>
    <cellStyle name="Связанная ячейка 5 2" xfId="2110"/>
    <cellStyle name="Связанная ячейка 5 2 2" xfId="18051"/>
    <cellStyle name="Связанная ячейка 5 3" xfId="18052"/>
    <cellStyle name="Связанная ячейка 5 4" xfId="18053"/>
    <cellStyle name="Связанная ячейка 5 5" xfId="18054"/>
    <cellStyle name="Связанная ячейка 5 6" xfId="18055"/>
    <cellStyle name="Связанная ячейка 5 7" xfId="18056"/>
    <cellStyle name="Связанная ячейка 5 8" xfId="18057"/>
    <cellStyle name="Связанная ячейка 5 9" xfId="18058"/>
    <cellStyle name="Связанная ячейка 5_46EE.2011(v1.0)" xfId="2111"/>
    <cellStyle name="Связанная ячейка 50" xfId="18059"/>
    <cellStyle name="Связанная ячейка 51" xfId="18060"/>
    <cellStyle name="Связанная ячейка 52" xfId="18061"/>
    <cellStyle name="Связанная ячейка 53" xfId="18062"/>
    <cellStyle name="Связанная ячейка 54" xfId="18063"/>
    <cellStyle name="Связанная ячейка 55" xfId="18064"/>
    <cellStyle name="Связанная ячейка 56" xfId="18065"/>
    <cellStyle name="Связанная ячейка 57" xfId="18066"/>
    <cellStyle name="Связанная ячейка 58" xfId="18067"/>
    <cellStyle name="Связанная ячейка 59" xfId="18068"/>
    <cellStyle name="Связанная ячейка 6" xfId="2112"/>
    <cellStyle name="Связанная ячейка 6 10" xfId="18069"/>
    <cellStyle name="Связанная ячейка 6 11" xfId="18070"/>
    <cellStyle name="Связанная ячейка 6 12" xfId="18071"/>
    <cellStyle name="Связанная ячейка 6 13" xfId="18072"/>
    <cellStyle name="Связанная ячейка 6 14" xfId="18073"/>
    <cellStyle name="Связанная ячейка 6 15" xfId="18074"/>
    <cellStyle name="Связанная ячейка 6 2" xfId="2113"/>
    <cellStyle name="Связанная ячейка 6 2 2" xfId="18075"/>
    <cellStyle name="Связанная ячейка 6 3" xfId="18076"/>
    <cellStyle name="Связанная ячейка 6 4" xfId="18077"/>
    <cellStyle name="Связанная ячейка 6 5" xfId="18078"/>
    <cellStyle name="Связанная ячейка 6 6" xfId="18079"/>
    <cellStyle name="Связанная ячейка 6 7" xfId="18080"/>
    <cellStyle name="Связанная ячейка 6 8" xfId="18081"/>
    <cellStyle name="Связанная ячейка 6 9" xfId="18082"/>
    <cellStyle name="Связанная ячейка 6_46EE.2011(v1.0)" xfId="2114"/>
    <cellStyle name="Связанная ячейка 60" xfId="18083"/>
    <cellStyle name="Связанная ячейка 61" xfId="18084"/>
    <cellStyle name="Связанная ячейка 62" xfId="18085"/>
    <cellStyle name="Связанная ячейка 63" xfId="18086"/>
    <cellStyle name="Связанная ячейка 64" xfId="18087"/>
    <cellStyle name="Связанная ячейка 65" xfId="18088"/>
    <cellStyle name="Связанная ячейка 66" xfId="18089"/>
    <cellStyle name="Связанная ячейка 67" xfId="18090"/>
    <cellStyle name="Связанная ячейка 7" xfId="2115"/>
    <cellStyle name="Связанная ячейка 7 10" xfId="18091"/>
    <cellStyle name="Связанная ячейка 7 11" xfId="18092"/>
    <cellStyle name="Связанная ячейка 7 12" xfId="18093"/>
    <cellStyle name="Связанная ячейка 7 13" xfId="18094"/>
    <cellStyle name="Связанная ячейка 7 14" xfId="18095"/>
    <cellStyle name="Связанная ячейка 7 15" xfId="18096"/>
    <cellStyle name="Связанная ячейка 7 2" xfId="2116"/>
    <cellStyle name="Связанная ячейка 7 2 2" xfId="18097"/>
    <cellStyle name="Связанная ячейка 7 3" xfId="18098"/>
    <cellStyle name="Связанная ячейка 7 4" xfId="18099"/>
    <cellStyle name="Связанная ячейка 7 5" xfId="18100"/>
    <cellStyle name="Связанная ячейка 7 6" xfId="18101"/>
    <cellStyle name="Связанная ячейка 7 7" xfId="18102"/>
    <cellStyle name="Связанная ячейка 7 8" xfId="18103"/>
    <cellStyle name="Связанная ячейка 7 9" xfId="18104"/>
    <cellStyle name="Связанная ячейка 7_46EE.2011(v1.0)" xfId="2117"/>
    <cellStyle name="Связанная ячейка 8" xfId="2118"/>
    <cellStyle name="Связанная ячейка 8 10" xfId="18105"/>
    <cellStyle name="Связанная ячейка 8 11" xfId="18106"/>
    <cellStyle name="Связанная ячейка 8 12" xfId="18107"/>
    <cellStyle name="Связанная ячейка 8 13" xfId="18108"/>
    <cellStyle name="Связанная ячейка 8 14" xfId="18109"/>
    <cellStyle name="Связанная ячейка 8 15" xfId="18110"/>
    <cellStyle name="Связанная ячейка 8 2" xfId="2119"/>
    <cellStyle name="Связанная ячейка 8 2 2" xfId="18111"/>
    <cellStyle name="Связанная ячейка 8 3" xfId="18112"/>
    <cellStyle name="Связанная ячейка 8 4" xfId="18113"/>
    <cellStyle name="Связанная ячейка 8 5" xfId="18114"/>
    <cellStyle name="Связанная ячейка 8 6" xfId="18115"/>
    <cellStyle name="Связанная ячейка 8 7" xfId="18116"/>
    <cellStyle name="Связанная ячейка 8 8" xfId="18117"/>
    <cellStyle name="Связанная ячейка 8 9" xfId="18118"/>
    <cellStyle name="Связанная ячейка 8_46EE.2011(v1.0)" xfId="2120"/>
    <cellStyle name="Связанная ячейка 9" xfId="2121"/>
    <cellStyle name="Связанная ячейка 9 10" xfId="18119"/>
    <cellStyle name="Связанная ячейка 9 11" xfId="18120"/>
    <cellStyle name="Связанная ячейка 9 12" xfId="18121"/>
    <cellStyle name="Связанная ячейка 9 13" xfId="18122"/>
    <cellStyle name="Связанная ячейка 9 14" xfId="18123"/>
    <cellStyle name="Связанная ячейка 9 15" xfId="18124"/>
    <cellStyle name="Связанная ячейка 9 2" xfId="2122"/>
    <cellStyle name="Связанная ячейка 9 2 2" xfId="18125"/>
    <cellStyle name="Связанная ячейка 9 3" xfId="18126"/>
    <cellStyle name="Связанная ячейка 9 4" xfId="18127"/>
    <cellStyle name="Связанная ячейка 9 5" xfId="18128"/>
    <cellStyle name="Связанная ячейка 9 6" xfId="18129"/>
    <cellStyle name="Связанная ячейка 9 7" xfId="18130"/>
    <cellStyle name="Связанная ячейка 9 8" xfId="18131"/>
    <cellStyle name="Связанная ячейка 9 9" xfId="18132"/>
    <cellStyle name="Связанная ячейка 9_46EE.2011(v1.0)" xfId="2123"/>
    <cellStyle name="Стиль 1" xfId="16"/>
    <cellStyle name="Стиль 1 10" xfId="18133"/>
    <cellStyle name="Стиль 1 11" xfId="18134"/>
    <cellStyle name="Стиль 1 12" xfId="18135"/>
    <cellStyle name="Стиль 1 13" xfId="18136"/>
    <cellStyle name="Стиль 1 14" xfId="18137"/>
    <cellStyle name="Стиль 1 15" xfId="18138"/>
    <cellStyle name="Стиль 1 16" xfId="18139"/>
    <cellStyle name="Стиль 1 17" xfId="18140"/>
    <cellStyle name="Стиль 1 18" xfId="18141"/>
    <cellStyle name="Стиль 1 19" xfId="18142"/>
    <cellStyle name="Стиль 1 2" xfId="17"/>
    <cellStyle name="Стиль 1 2 2" xfId="2124"/>
    <cellStyle name="Стиль 1 2 2 2" xfId="2125"/>
    <cellStyle name="Стиль 1 2 2 2 2" xfId="2126"/>
    <cellStyle name="Стиль 1 2 2 3" xfId="2127"/>
    <cellStyle name="Стиль 1 2 2 4" xfId="2128"/>
    <cellStyle name="Стиль 1 2 2 5" xfId="2129"/>
    <cellStyle name="Стиль 1 2 3" xfId="2130"/>
    <cellStyle name="Стиль 1 2 4" xfId="2131"/>
    <cellStyle name="Стиль 1 2_46EP.2011(v2.0)" xfId="18143"/>
    <cellStyle name="Стиль 1 20" xfId="18144"/>
    <cellStyle name="Стиль 1 21" xfId="18145"/>
    <cellStyle name="Стиль 1 22" xfId="18146"/>
    <cellStyle name="Стиль 1 23" xfId="18147"/>
    <cellStyle name="Стиль 1 24" xfId="18148"/>
    <cellStyle name="Стиль 1 25" xfId="18149"/>
    <cellStyle name="Стиль 1 26" xfId="18150"/>
    <cellStyle name="Стиль 1 27" xfId="18151"/>
    <cellStyle name="Стиль 1 28" xfId="18152"/>
    <cellStyle name="Стиль 1 29" xfId="18153"/>
    <cellStyle name="Стиль 1 3" xfId="2132"/>
    <cellStyle name="Стиль 1 3 2" xfId="2133"/>
    <cellStyle name="Стиль 1 30" xfId="18154"/>
    <cellStyle name="Стиль 1 31" xfId="18155"/>
    <cellStyle name="Стиль 1 32" xfId="18156"/>
    <cellStyle name="Стиль 1 33" xfId="18157"/>
    <cellStyle name="Стиль 1 34" xfId="18158"/>
    <cellStyle name="Стиль 1 35" xfId="18159"/>
    <cellStyle name="Стиль 1 36" xfId="18160"/>
    <cellStyle name="Стиль 1 37" xfId="18161"/>
    <cellStyle name="Стиль 1 38" xfId="18162"/>
    <cellStyle name="Стиль 1 39" xfId="18163"/>
    <cellStyle name="Стиль 1 4" xfId="2134"/>
    <cellStyle name="Стиль 1 40" xfId="18164"/>
    <cellStyle name="Стиль 1 41" xfId="18165"/>
    <cellStyle name="Стиль 1 42" xfId="18166"/>
    <cellStyle name="Стиль 1 43" xfId="18167"/>
    <cellStyle name="Стиль 1 44" xfId="18168"/>
    <cellStyle name="Стиль 1 45" xfId="18169"/>
    <cellStyle name="Стиль 1 5" xfId="2135"/>
    <cellStyle name="Стиль 1 6" xfId="18170"/>
    <cellStyle name="Стиль 1 7" xfId="18171"/>
    <cellStyle name="Стиль 1 8" xfId="18172"/>
    <cellStyle name="Стиль 1 9" xfId="18173"/>
    <cellStyle name="Стиль 1_2008 год план" xfId="2136"/>
    <cellStyle name="Стиль 10" xfId="2137"/>
    <cellStyle name="Стиль 12" xfId="2138"/>
    <cellStyle name="Стиль 2" xfId="2139"/>
    <cellStyle name="Стиль 8" xfId="2140"/>
    <cellStyle name="Стиль 9" xfId="2141"/>
    <cellStyle name="Субсчет" xfId="2142"/>
    <cellStyle name="Счет" xfId="2143"/>
    <cellStyle name="ТЕКСТ" xfId="2144"/>
    <cellStyle name="ТЕКСТ 2" xfId="2145"/>
    <cellStyle name="ТЕКСТ 3" xfId="2146"/>
    <cellStyle name="ТЕКСТ 4" xfId="2147"/>
    <cellStyle name="ТЕКСТ 5" xfId="2148"/>
    <cellStyle name="ТЕКСТ 6" xfId="2149"/>
    <cellStyle name="ТЕКСТ 7" xfId="2150"/>
    <cellStyle name="ТЕКСТ 8" xfId="2151"/>
    <cellStyle name="ТЕКСТ 9" xfId="2152"/>
    <cellStyle name="Текст предупреждения 10" xfId="18174"/>
    <cellStyle name="Текст предупреждения 10 10" xfId="18175"/>
    <cellStyle name="Текст предупреждения 10 11" xfId="18176"/>
    <cellStyle name="Текст предупреждения 10 12" xfId="18177"/>
    <cellStyle name="Текст предупреждения 10 13" xfId="18178"/>
    <cellStyle name="Текст предупреждения 10 2" xfId="18179"/>
    <cellStyle name="Текст предупреждения 10 3" xfId="18180"/>
    <cellStyle name="Текст предупреждения 10 4" xfId="18181"/>
    <cellStyle name="Текст предупреждения 10 5" xfId="18182"/>
    <cellStyle name="Текст предупреждения 10 6" xfId="18183"/>
    <cellStyle name="Текст предупреждения 10 7" xfId="18184"/>
    <cellStyle name="Текст предупреждения 10 8" xfId="18185"/>
    <cellStyle name="Текст предупреждения 10 9" xfId="18186"/>
    <cellStyle name="Текст предупреждения 11" xfId="18187"/>
    <cellStyle name="Текст предупреждения 11 2" xfId="18188"/>
    <cellStyle name="Текст предупреждения 11 3" xfId="18189"/>
    <cellStyle name="Текст предупреждения 11 4" xfId="18190"/>
    <cellStyle name="Текст предупреждения 12" xfId="18191"/>
    <cellStyle name="Текст предупреждения 12 2" xfId="18192"/>
    <cellStyle name="Текст предупреждения 12 3" xfId="18193"/>
    <cellStyle name="Текст предупреждения 12 4" xfId="18194"/>
    <cellStyle name="Текст предупреждения 13" xfId="18195"/>
    <cellStyle name="Текст предупреждения 13 2" xfId="18196"/>
    <cellStyle name="Текст предупреждения 13 3" xfId="18197"/>
    <cellStyle name="Текст предупреждения 13 4" xfId="18198"/>
    <cellStyle name="Текст предупреждения 14" xfId="18199"/>
    <cellStyle name="Текст предупреждения 14 2" xfId="18200"/>
    <cellStyle name="Текст предупреждения 14 3" xfId="18201"/>
    <cellStyle name="Текст предупреждения 14 4" xfId="18202"/>
    <cellStyle name="Текст предупреждения 15" xfId="18203"/>
    <cellStyle name="Текст предупреждения 15 2" xfId="18204"/>
    <cellStyle name="Текст предупреждения 15 3" xfId="18205"/>
    <cellStyle name="Текст предупреждения 15 4" xfId="18206"/>
    <cellStyle name="Текст предупреждения 16" xfId="18207"/>
    <cellStyle name="Текст предупреждения 16 2" xfId="18208"/>
    <cellStyle name="Текст предупреждения 16 3" xfId="18209"/>
    <cellStyle name="Текст предупреждения 16 4" xfId="18210"/>
    <cellStyle name="Текст предупреждения 17" xfId="18211"/>
    <cellStyle name="Текст предупреждения 17 2" xfId="18212"/>
    <cellStyle name="Текст предупреждения 17 3" xfId="18213"/>
    <cellStyle name="Текст предупреждения 17 4" xfId="18214"/>
    <cellStyle name="Текст предупреждения 18" xfId="18215"/>
    <cellStyle name="Текст предупреждения 18 2" xfId="18216"/>
    <cellStyle name="Текст предупреждения 18 3" xfId="18217"/>
    <cellStyle name="Текст предупреждения 18 4" xfId="18218"/>
    <cellStyle name="Текст предупреждения 19" xfId="18219"/>
    <cellStyle name="Текст предупреждения 19 2" xfId="18220"/>
    <cellStyle name="Текст предупреждения 19 3" xfId="18221"/>
    <cellStyle name="Текст предупреждения 19 4" xfId="18222"/>
    <cellStyle name="Текст предупреждения 2" xfId="2153"/>
    <cellStyle name="Текст предупреждения 2 10" xfId="18223"/>
    <cellStyle name="Текст предупреждения 2 11" xfId="18224"/>
    <cellStyle name="Текст предупреждения 2 12" xfId="18225"/>
    <cellStyle name="Текст предупреждения 2 13" xfId="18226"/>
    <cellStyle name="Текст предупреждения 2 14" xfId="18227"/>
    <cellStyle name="Текст предупреждения 2 15" xfId="18228"/>
    <cellStyle name="Текст предупреждения 2 16" xfId="18229"/>
    <cellStyle name="Текст предупреждения 2 17" xfId="18230"/>
    <cellStyle name="Текст предупреждения 2 18" xfId="18231"/>
    <cellStyle name="Текст предупреждения 2 19" xfId="18232"/>
    <cellStyle name="Текст предупреждения 2 2" xfId="2154"/>
    <cellStyle name="Текст предупреждения 2 2 2" xfId="18233"/>
    <cellStyle name="Текст предупреждения 2 2 3" xfId="18234"/>
    <cellStyle name="Текст предупреждения 2 2 4" xfId="18235"/>
    <cellStyle name="Текст предупреждения 2 20" xfId="18236"/>
    <cellStyle name="Текст предупреждения 2 21" xfId="18237"/>
    <cellStyle name="Текст предупреждения 2 22" xfId="18238"/>
    <cellStyle name="Текст предупреждения 2 23" xfId="18239"/>
    <cellStyle name="Текст предупреждения 2 24" xfId="18240"/>
    <cellStyle name="Текст предупреждения 2 25" xfId="18241"/>
    <cellStyle name="Текст предупреждения 2 26" xfId="18242"/>
    <cellStyle name="Текст предупреждения 2 27" xfId="18243"/>
    <cellStyle name="Текст предупреждения 2 28" xfId="18244"/>
    <cellStyle name="Текст предупреждения 2 29" xfId="18245"/>
    <cellStyle name="Текст предупреждения 2 3" xfId="18246"/>
    <cellStyle name="Текст предупреждения 2 30" xfId="18247"/>
    <cellStyle name="Текст предупреждения 2 31" xfId="18248"/>
    <cellStyle name="Текст предупреждения 2 32" xfId="18249"/>
    <cellStyle name="Текст предупреждения 2 33" xfId="18250"/>
    <cellStyle name="Текст предупреждения 2 34" xfId="18251"/>
    <cellStyle name="Текст предупреждения 2 35" xfId="18252"/>
    <cellStyle name="Текст предупреждения 2 36" xfId="18253"/>
    <cellStyle name="Текст предупреждения 2 37" xfId="18254"/>
    <cellStyle name="Текст предупреждения 2 38" xfId="18255"/>
    <cellStyle name="Текст предупреждения 2 39" xfId="18256"/>
    <cellStyle name="Текст предупреждения 2 4" xfId="18257"/>
    <cellStyle name="Текст предупреждения 2 40" xfId="18258"/>
    <cellStyle name="Текст предупреждения 2 41" xfId="18259"/>
    <cellStyle name="Текст предупреждения 2 42" xfId="18260"/>
    <cellStyle name="Текст предупреждения 2 43" xfId="18261"/>
    <cellStyle name="Текст предупреждения 2 44" xfId="18262"/>
    <cellStyle name="Текст предупреждения 2 45" xfId="18263"/>
    <cellStyle name="Текст предупреждения 2 46" xfId="18264"/>
    <cellStyle name="Текст предупреждения 2 47" xfId="18265"/>
    <cellStyle name="Текст предупреждения 2 48" xfId="18266"/>
    <cellStyle name="Текст предупреждения 2 49" xfId="18267"/>
    <cellStyle name="Текст предупреждения 2 5" xfId="18268"/>
    <cellStyle name="Текст предупреждения 2 50" xfId="18269"/>
    <cellStyle name="Текст предупреждения 2 51" xfId="18270"/>
    <cellStyle name="Текст предупреждения 2 52" xfId="18271"/>
    <cellStyle name="Текст предупреждения 2 53" xfId="18272"/>
    <cellStyle name="Текст предупреждения 2 54" xfId="18273"/>
    <cellStyle name="Текст предупреждения 2 55" xfId="18274"/>
    <cellStyle name="Текст предупреждения 2 56" xfId="18275"/>
    <cellStyle name="Текст предупреждения 2 57" xfId="18276"/>
    <cellStyle name="Текст предупреждения 2 58" xfId="18277"/>
    <cellStyle name="Текст предупреждения 2 59" xfId="18278"/>
    <cellStyle name="Текст предупреждения 2 6" xfId="18279"/>
    <cellStyle name="Текст предупреждения 2 60" xfId="18280"/>
    <cellStyle name="Текст предупреждения 2 61" xfId="18281"/>
    <cellStyle name="Текст предупреждения 2 62" xfId="18282"/>
    <cellStyle name="Текст предупреждения 2 63" xfId="18283"/>
    <cellStyle name="Текст предупреждения 2 64" xfId="18284"/>
    <cellStyle name="Текст предупреждения 2 65" xfId="18285"/>
    <cellStyle name="Текст предупреждения 2 66" xfId="18286"/>
    <cellStyle name="Текст предупреждения 2 67" xfId="18287"/>
    <cellStyle name="Текст предупреждения 2 68" xfId="18288"/>
    <cellStyle name="Текст предупреждения 2 7" xfId="18289"/>
    <cellStyle name="Текст предупреждения 2 8" xfId="18290"/>
    <cellStyle name="Текст предупреждения 2 9" xfId="18291"/>
    <cellStyle name="Текст предупреждения 20" xfId="18292"/>
    <cellStyle name="Текст предупреждения 20 2" xfId="18293"/>
    <cellStyle name="Текст предупреждения 20 3" xfId="18294"/>
    <cellStyle name="Текст предупреждения 20 4" xfId="18295"/>
    <cellStyle name="Текст предупреждения 21" xfId="18296"/>
    <cellStyle name="Текст предупреждения 21 2" xfId="18297"/>
    <cellStyle name="Текст предупреждения 21 3" xfId="18298"/>
    <cellStyle name="Текст предупреждения 21 4" xfId="18299"/>
    <cellStyle name="Текст предупреждения 22" xfId="18300"/>
    <cellStyle name="Текст предупреждения 22 2" xfId="18301"/>
    <cellStyle name="Текст предупреждения 22 3" xfId="18302"/>
    <cellStyle name="Текст предупреждения 22 4" xfId="18303"/>
    <cellStyle name="Текст предупреждения 23" xfId="18304"/>
    <cellStyle name="Текст предупреждения 24" xfId="18305"/>
    <cellStyle name="Текст предупреждения 25" xfId="18306"/>
    <cellStyle name="Текст предупреждения 26" xfId="18307"/>
    <cellStyle name="Текст предупреждения 27" xfId="18308"/>
    <cellStyle name="Текст предупреждения 28" xfId="18309"/>
    <cellStyle name="Текст предупреждения 29" xfId="18310"/>
    <cellStyle name="Текст предупреждения 3" xfId="2155"/>
    <cellStyle name="Текст предупреждения 3 10" xfId="18311"/>
    <cellStyle name="Текст предупреждения 3 11" xfId="18312"/>
    <cellStyle name="Текст предупреждения 3 12" xfId="18313"/>
    <cellStyle name="Текст предупреждения 3 13" xfId="18314"/>
    <cellStyle name="Текст предупреждения 3 14" xfId="18315"/>
    <cellStyle name="Текст предупреждения 3 15" xfId="18316"/>
    <cellStyle name="Текст предупреждения 3 16" xfId="18317"/>
    <cellStyle name="Текст предупреждения 3 17" xfId="18318"/>
    <cellStyle name="Текст предупреждения 3 18" xfId="18319"/>
    <cellStyle name="Текст предупреждения 3 19" xfId="18320"/>
    <cellStyle name="Текст предупреждения 3 2" xfId="2156"/>
    <cellStyle name="Текст предупреждения 3 2 2" xfId="18321"/>
    <cellStyle name="Текст предупреждения 3 2 3" xfId="18322"/>
    <cellStyle name="Текст предупреждения 3 2 4" xfId="18323"/>
    <cellStyle name="Текст предупреждения 3 20" xfId="18324"/>
    <cellStyle name="Текст предупреждения 3 21" xfId="18325"/>
    <cellStyle name="Текст предупреждения 3 22" xfId="18326"/>
    <cellStyle name="Текст предупреждения 3 23" xfId="18327"/>
    <cellStyle name="Текст предупреждения 3 24" xfId="18328"/>
    <cellStyle name="Текст предупреждения 3 25" xfId="18329"/>
    <cellStyle name="Текст предупреждения 3 26" xfId="18330"/>
    <cellStyle name="Текст предупреждения 3 27" xfId="18331"/>
    <cellStyle name="Текст предупреждения 3 28" xfId="18332"/>
    <cellStyle name="Текст предупреждения 3 29" xfId="18333"/>
    <cellStyle name="Текст предупреждения 3 3" xfId="18334"/>
    <cellStyle name="Текст предупреждения 3 30" xfId="18335"/>
    <cellStyle name="Текст предупреждения 3 31" xfId="18336"/>
    <cellStyle name="Текст предупреждения 3 32" xfId="18337"/>
    <cellStyle name="Текст предупреждения 3 33" xfId="18338"/>
    <cellStyle name="Текст предупреждения 3 34" xfId="18339"/>
    <cellStyle name="Текст предупреждения 3 35" xfId="18340"/>
    <cellStyle name="Текст предупреждения 3 36" xfId="18341"/>
    <cellStyle name="Текст предупреждения 3 37" xfId="18342"/>
    <cellStyle name="Текст предупреждения 3 38" xfId="18343"/>
    <cellStyle name="Текст предупреждения 3 39" xfId="18344"/>
    <cellStyle name="Текст предупреждения 3 4" xfId="18345"/>
    <cellStyle name="Текст предупреждения 3 40" xfId="18346"/>
    <cellStyle name="Текст предупреждения 3 41" xfId="18347"/>
    <cellStyle name="Текст предупреждения 3 42" xfId="18348"/>
    <cellStyle name="Текст предупреждения 3 43" xfId="18349"/>
    <cellStyle name="Текст предупреждения 3 44" xfId="18350"/>
    <cellStyle name="Текст предупреждения 3 45" xfId="18351"/>
    <cellStyle name="Текст предупреждения 3 46" xfId="18352"/>
    <cellStyle name="Текст предупреждения 3 47" xfId="18353"/>
    <cellStyle name="Текст предупреждения 3 48" xfId="18354"/>
    <cellStyle name="Текст предупреждения 3 49" xfId="18355"/>
    <cellStyle name="Текст предупреждения 3 5" xfId="18356"/>
    <cellStyle name="Текст предупреждения 3 50" xfId="18357"/>
    <cellStyle name="Текст предупреждения 3 51" xfId="18358"/>
    <cellStyle name="Текст предупреждения 3 52" xfId="18359"/>
    <cellStyle name="Текст предупреждения 3 53" xfId="18360"/>
    <cellStyle name="Текст предупреждения 3 54" xfId="18361"/>
    <cellStyle name="Текст предупреждения 3 55" xfId="18362"/>
    <cellStyle name="Текст предупреждения 3 56" xfId="18363"/>
    <cellStyle name="Текст предупреждения 3 57" xfId="18364"/>
    <cellStyle name="Текст предупреждения 3 58" xfId="18365"/>
    <cellStyle name="Текст предупреждения 3 59" xfId="18366"/>
    <cellStyle name="Текст предупреждения 3 6" xfId="18367"/>
    <cellStyle name="Текст предупреждения 3 60" xfId="18368"/>
    <cellStyle name="Текст предупреждения 3 61" xfId="18369"/>
    <cellStyle name="Текст предупреждения 3 62" xfId="18370"/>
    <cellStyle name="Текст предупреждения 3 63" xfId="18371"/>
    <cellStyle name="Текст предупреждения 3 64" xfId="18372"/>
    <cellStyle name="Текст предупреждения 3 65" xfId="18373"/>
    <cellStyle name="Текст предупреждения 3 66" xfId="18374"/>
    <cellStyle name="Текст предупреждения 3 67" xfId="18375"/>
    <cellStyle name="Текст предупреждения 3 68" xfId="18376"/>
    <cellStyle name="Текст предупреждения 3 7" xfId="18377"/>
    <cellStyle name="Текст предупреждения 3 8" xfId="18378"/>
    <cellStyle name="Текст предупреждения 3 9" xfId="18379"/>
    <cellStyle name="Текст предупреждения 30" xfId="18380"/>
    <cellStyle name="Текст предупреждения 31" xfId="18381"/>
    <cellStyle name="Текст предупреждения 32" xfId="18382"/>
    <cellStyle name="Текст предупреждения 33" xfId="18383"/>
    <cellStyle name="Текст предупреждения 34" xfId="18384"/>
    <cellStyle name="Текст предупреждения 35" xfId="18385"/>
    <cellStyle name="Текст предупреждения 36" xfId="18386"/>
    <cellStyle name="Текст предупреждения 37" xfId="18387"/>
    <cellStyle name="Текст предупреждения 38" xfId="18388"/>
    <cellStyle name="Текст предупреждения 39" xfId="18389"/>
    <cellStyle name="Текст предупреждения 4" xfId="2157"/>
    <cellStyle name="Текст предупреждения 4 10" xfId="18390"/>
    <cellStyle name="Текст предупреждения 4 11" xfId="18391"/>
    <cellStyle name="Текст предупреждения 4 12" xfId="18392"/>
    <cellStyle name="Текст предупреждения 4 13" xfId="18393"/>
    <cellStyle name="Текст предупреждения 4 14" xfId="18394"/>
    <cellStyle name="Текст предупреждения 4 15" xfId="18395"/>
    <cellStyle name="Текст предупреждения 4 2" xfId="2158"/>
    <cellStyle name="Текст предупреждения 4 2 2" xfId="18396"/>
    <cellStyle name="Текст предупреждения 4 3" xfId="18397"/>
    <cellStyle name="Текст предупреждения 4 4" xfId="18398"/>
    <cellStyle name="Текст предупреждения 4 5" xfId="18399"/>
    <cellStyle name="Текст предупреждения 4 6" xfId="18400"/>
    <cellStyle name="Текст предупреждения 4 7" xfId="18401"/>
    <cellStyle name="Текст предупреждения 4 8" xfId="18402"/>
    <cellStyle name="Текст предупреждения 4 9" xfId="18403"/>
    <cellStyle name="Текст предупреждения 40" xfId="18404"/>
    <cellStyle name="Текст предупреждения 41" xfId="18405"/>
    <cellStyle name="Текст предупреждения 42" xfId="18406"/>
    <cellStyle name="Текст предупреждения 43" xfId="18407"/>
    <cellStyle name="Текст предупреждения 44" xfId="18408"/>
    <cellStyle name="Текст предупреждения 45" xfId="18409"/>
    <cellStyle name="Текст предупреждения 46" xfId="18410"/>
    <cellStyle name="Текст предупреждения 47" xfId="18411"/>
    <cellStyle name="Текст предупреждения 48" xfId="18412"/>
    <cellStyle name="Текст предупреждения 49" xfId="18413"/>
    <cellStyle name="Текст предупреждения 5" xfId="2159"/>
    <cellStyle name="Текст предупреждения 5 10" xfId="18414"/>
    <cellStyle name="Текст предупреждения 5 11" xfId="18415"/>
    <cellStyle name="Текст предупреждения 5 12" xfId="18416"/>
    <cellStyle name="Текст предупреждения 5 13" xfId="18417"/>
    <cellStyle name="Текст предупреждения 5 14" xfId="18418"/>
    <cellStyle name="Текст предупреждения 5 15" xfId="18419"/>
    <cellStyle name="Текст предупреждения 5 2" xfId="2160"/>
    <cellStyle name="Текст предупреждения 5 2 2" xfId="18420"/>
    <cellStyle name="Текст предупреждения 5 3" xfId="18421"/>
    <cellStyle name="Текст предупреждения 5 4" xfId="18422"/>
    <cellStyle name="Текст предупреждения 5 5" xfId="18423"/>
    <cellStyle name="Текст предупреждения 5 6" xfId="18424"/>
    <cellStyle name="Текст предупреждения 5 7" xfId="18425"/>
    <cellStyle name="Текст предупреждения 5 8" xfId="18426"/>
    <cellStyle name="Текст предупреждения 5 9" xfId="18427"/>
    <cellStyle name="Текст предупреждения 50" xfId="18428"/>
    <cellStyle name="Текст предупреждения 51" xfId="18429"/>
    <cellStyle name="Текст предупреждения 52" xfId="18430"/>
    <cellStyle name="Текст предупреждения 53" xfId="18431"/>
    <cellStyle name="Текст предупреждения 54" xfId="18432"/>
    <cellStyle name="Текст предупреждения 55" xfId="18433"/>
    <cellStyle name="Текст предупреждения 56" xfId="18434"/>
    <cellStyle name="Текст предупреждения 57" xfId="18435"/>
    <cellStyle name="Текст предупреждения 58" xfId="18436"/>
    <cellStyle name="Текст предупреждения 59" xfId="18437"/>
    <cellStyle name="Текст предупреждения 6" xfId="2161"/>
    <cellStyle name="Текст предупреждения 6 10" xfId="18438"/>
    <cellStyle name="Текст предупреждения 6 11" xfId="18439"/>
    <cellStyle name="Текст предупреждения 6 12" xfId="18440"/>
    <cellStyle name="Текст предупреждения 6 13" xfId="18441"/>
    <cellStyle name="Текст предупреждения 6 14" xfId="18442"/>
    <cellStyle name="Текст предупреждения 6 15" xfId="18443"/>
    <cellStyle name="Текст предупреждения 6 2" xfId="2162"/>
    <cellStyle name="Текст предупреждения 6 2 2" xfId="18444"/>
    <cellStyle name="Текст предупреждения 6 3" xfId="18445"/>
    <cellStyle name="Текст предупреждения 6 4" xfId="18446"/>
    <cellStyle name="Текст предупреждения 6 5" xfId="18447"/>
    <cellStyle name="Текст предупреждения 6 6" xfId="18448"/>
    <cellStyle name="Текст предупреждения 6 7" xfId="18449"/>
    <cellStyle name="Текст предупреждения 6 8" xfId="18450"/>
    <cellStyle name="Текст предупреждения 6 9" xfId="18451"/>
    <cellStyle name="Текст предупреждения 60" xfId="18452"/>
    <cellStyle name="Текст предупреждения 61" xfId="18453"/>
    <cellStyle name="Текст предупреждения 62" xfId="18454"/>
    <cellStyle name="Текст предупреждения 63" xfId="18455"/>
    <cellStyle name="Текст предупреждения 64" xfId="18456"/>
    <cellStyle name="Текст предупреждения 65" xfId="18457"/>
    <cellStyle name="Текст предупреждения 66" xfId="18458"/>
    <cellStyle name="Текст предупреждения 67" xfId="18459"/>
    <cellStyle name="Текст предупреждения 7" xfId="2163"/>
    <cellStyle name="Текст предупреждения 7 10" xfId="18460"/>
    <cellStyle name="Текст предупреждения 7 11" xfId="18461"/>
    <cellStyle name="Текст предупреждения 7 12" xfId="18462"/>
    <cellStyle name="Текст предупреждения 7 13" xfId="18463"/>
    <cellStyle name="Текст предупреждения 7 14" xfId="18464"/>
    <cellStyle name="Текст предупреждения 7 15" xfId="18465"/>
    <cellStyle name="Текст предупреждения 7 2" xfId="2164"/>
    <cellStyle name="Текст предупреждения 7 2 2" xfId="18466"/>
    <cellStyle name="Текст предупреждения 7 3" xfId="18467"/>
    <cellStyle name="Текст предупреждения 7 4" xfId="18468"/>
    <cellStyle name="Текст предупреждения 7 5" xfId="18469"/>
    <cellStyle name="Текст предупреждения 7 6" xfId="18470"/>
    <cellStyle name="Текст предупреждения 7 7" xfId="18471"/>
    <cellStyle name="Текст предупреждения 7 8" xfId="18472"/>
    <cellStyle name="Текст предупреждения 7 9" xfId="18473"/>
    <cellStyle name="Текст предупреждения 8" xfId="2165"/>
    <cellStyle name="Текст предупреждения 8 10" xfId="18474"/>
    <cellStyle name="Текст предупреждения 8 11" xfId="18475"/>
    <cellStyle name="Текст предупреждения 8 12" xfId="18476"/>
    <cellStyle name="Текст предупреждения 8 13" xfId="18477"/>
    <cellStyle name="Текст предупреждения 8 14" xfId="18478"/>
    <cellStyle name="Текст предупреждения 8 15" xfId="18479"/>
    <cellStyle name="Текст предупреждения 8 2" xfId="2166"/>
    <cellStyle name="Текст предупреждения 8 2 2" xfId="18480"/>
    <cellStyle name="Текст предупреждения 8 3" xfId="18481"/>
    <cellStyle name="Текст предупреждения 8 4" xfId="18482"/>
    <cellStyle name="Текст предупреждения 8 5" xfId="18483"/>
    <cellStyle name="Текст предупреждения 8 6" xfId="18484"/>
    <cellStyle name="Текст предупреждения 8 7" xfId="18485"/>
    <cellStyle name="Текст предупреждения 8 8" xfId="18486"/>
    <cellStyle name="Текст предупреждения 8 9" xfId="18487"/>
    <cellStyle name="Текст предупреждения 9" xfId="2167"/>
    <cellStyle name="Текст предупреждения 9 10" xfId="18488"/>
    <cellStyle name="Текст предупреждения 9 11" xfId="18489"/>
    <cellStyle name="Текст предупреждения 9 12" xfId="18490"/>
    <cellStyle name="Текст предупреждения 9 13" xfId="18491"/>
    <cellStyle name="Текст предупреждения 9 14" xfId="18492"/>
    <cellStyle name="Текст предупреждения 9 15" xfId="18493"/>
    <cellStyle name="Текст предупреждения 9 2" xfId="2168"/>
    <cellStyle name="Текст предупреждения 9 2 2" xfId="18494"/>
    <cellStyle name="Текст предупреждения 9 3" xfId="18495"/>
    <cellStyle name="Текст предупреждения 9 4" xfId="18496"/>
    <cellStyle name="Текст предупреждения 9 5" xfId="18497"/>
    <cellStyle name="Текст предупреждения 9 6" xfId="18498"/>
    <cellStyle name="Текст предупреждения 9 7" xfId="18499"/>
    <cellStyle name="Текст предупреждения 9 8" xfId="18500"/>
    <cellStyle name="Текст предупреждения 9 9" xfId="18501"/>
    <cellStyle name="Текстовый" xfId="18"/>
    <cellStyle name="Текстовый 10" xfId="18502"/>
    <cellStyle name="Текстовый 11" xfId="18503"/>
    <cellStyle name="Текстовый 12" xfId="18504"/>
    <cellStyle name="Текстовый 13" xfId="18505"/>
    <cellStyle name="Текстовый 14" xfId="18506"/>
    <cellStyle name="Текстовый 15" xfId="18507"/>
    <cellStyle name="Текстовый 16" xfId="18508"/>
    <cellStyle name="Текстовый 17" xfId="18509"/>
    <cellStyle name="Текстовый 18" xfId="18510"/>
    <cellStyle name="Текстовый 19" xfId="18511"/>
    <cellStyle name="Текстовый 2" xfId="2169"/>
    <cellStyle name="Текстовый 20" xfId="18512"/>
    <cellStyle name="Текстовый 21" xfId="18513"/>
    <cellStyle name="Текстовый 22" xfId="18514"/>
    <cellStyle name="Текстовый 23" xfId="18515"/>
    <cellStyle name="Текстовый 24" xfId="18516"/>
    <cellStyle name="Текстовый 25" xfId="18517"/>
    <cellStyle name="Текстовый 26" xfId="18518"/>
    <cellStyle name="Текстовый 27" xfId="18519"/>
    <cellStyle name="Текстовый 28" xfId="18520"/>
    <cellStyle name="Текстовый 29" xfId="18521"/>
    <cellStyle name="Текстовый 3" xfId="2170"/>
    <cellStyle name="Текстовый 30" xfId="18522"/>
    <cellStyle name="Текстовый 31" xfId="18523"/>
    <cellStyle name="Текстовый 32" xfId="18524"/>
    <cellStyle name="Текстовый 33" xfId="18525"/>
    <cellStyle name="Текстовый 34" xfId="18526"/>
    <cellStyle name="Текстовый 35" xfId="18527"/>
    <cellStyle name="Текстовый 36" xfId="18528"/>
    <cellStyle name="Текстовый 37" xfId="18529"/>
    <cellStyle name="Текстовый 38" xfId="18530"/>
    <cellStyle name="Текстовый 39" xfId="18531"/>
    <cellStyle name="Текстовый 4" xfId="2171"/>
    <cellStyle name="Текстовый 5" xfId="2172"/>
    <cellStyle name="Текстовый 6" xfId="2173"/>
    <cellStyle name="Текстовый 7" xfId="2174"/>
    <cellStyle name="Текстовый 8" xfId="2175"/>
    <cellStyle name="Текстовый 9" xfId="2176"/>
    <cellStyle name="Текстовый_1" xfId="2177"/>
    <cellStyle name="ТП-№№" xfId="2178"/>
    <cellStyle name="Тысячи [0]_22гк" xfId="2179"/>
    <cellStyle name="Тысячи_14APnakl" xfId="2180"/>
    <cellStyle name="ФИКСИРОВАННЫЙ" xfId="2181"/>
    <cellStyle name="ФИКСИРОВАННЫЙ 2" xfId="2182"/>
    <cellStyle name="ФИКСИРОВАННЫЙ 3" xfId="2183"/>
    <cellStyle name="ФИКСИРОВАННЫЙ 4" xfId="2184"/>
    <cellStyle name="ФИКСИРОВАННЫЙ 5" xfId="2185"/>
    <cellStyle name="ФИКСИРОВАННЫЙ 6" xfId="2186"/>
    <cellStyle name="ФИКСИРОВАННЫЙ 7" xfId="2187"/>
    <cellStyle name="ФИКСИРОВАННЫЙ 8" xfId="2188"/>
    <cellStyle name="ФИКСИРОВАННЫЙ 9" xfId="2189"/>
    <cellStyle name="ФИКСИРОВАННЫЙ_1" xfId="2190"/>
    <cellStyle name="Финансовый" xfId="23" builtinId="3"/>
    <cellStyle name="Финансовый 10" xfId="18532"/>
    <cellStyle name="Финансовый 10 2" xfId="18533"/>
    <cellStyle name="Финансовый 10 3" xfId="18534"/>
    <cellStyle name="Финансовый 11" xfId="18535"/>
    <cellStyle name="Финансовый 12" xfId="18536"/>
    <cellStyle name="Финансовый 13" xfId="18537"/>
    <cellStyle name="Финансовый 14" xfId="18538"/>
    <cellStyle name="Финансовый 15" xfId="18539"/>
    <cellStyle name="Финансовый 16" xfId="18540"/>
    <cellStyle name="Финансовый 17" xfId="18541"/>
    <cellStyle name="Финансовый 2" xfId="19"/>
    <cellStyle name="Финансовый 2 10" xfId="2191"/>
    <cellStyle name="Финансовый 2 11" xfId="2192"/>
    <cellStyle name="Финансовый 2 12" xfId="2193"/>
    <cellStyle name="Финансовый 2 13" xfId="2194"/>
    <cellStyle name="Финансовый 2 14" xfId="2195"/>
    <cellStyle name="Финансовый 2 15" xfId="2196"/>
    <cellStyle name="Финансовый 2 16" xfId="2197"/>
    <cellStyle name="Финансовый 2 17" xfId="18542"/>
    <cellStyle name="Финансовый 2 18" xfId="18543"/>
    <cellStyle name="Финансовый 2 19" xfId="18544"/>
    <cellStyle name="Финансовый 2 2" xfId="2198"/>
    <cellStyle name="Финансовый 2 2 10" xfId="18545"/>
    <cellStyle name="Финансовый 2 2 10 10" xfId="18546"/>
    <cellStyle name="Финансовый 2 2 10 2" xfId="18547"/>
    <cellStyle name="Финансовый 2 2 10 2 2" xfId="18548"/>
    <cellStyle name="Финансовый 2 2 10 2 2 2" xfId="18549"/>
    <cellStyle name="Финансовый 2 2 10 2 2 3" xfId="18550"/>
    <cellStyle name="Финансовый 2 2 10 2 2 4" xfId="18551"/>
    <cellStyle name="Финансовый 2 2 10 2 3" xfId="18552"/>
    <cellStyle name="Финансовый 2 2 10 2 3 2" xfId="18553"/>
    <cellStyle name="Финансовый 2 2 10 2 3 2 2" xfId="18554"/>
    <cellStyle name="Финансовый 2 2 10 2 4" xfId="18555"/>
    <cellStyle name="Финансовый 2 2 10 2 4 2" xfId="18556"/>
    <cellStyle name="Финансовый 2 2 10 2 4 2 2" xfId="18557"/>
    <cellStyle name="Финансовый 2 2 10 2 5" xfId="18558"/>
    <cellStyle name="Финансовый 2 2 10 2 5 2" xfId="18559"/>
    <cellStyle name="Финансовый 2 2 10 3" xfId="18560"/>
    <cellStyle name="Финансовый 2 2 10 3 2" xfId="18561"/>
    <cellStyle name="Финансовый 2 2 10 3 2 2" xfId="18562"/>
    <cellStyle name="Финансовый 2 2 10 4" xfId="18563"/>
    <cellStyle name="Финансовый 2 2 10 4 2" xfId="18564"/>
    <cellStyle name="Финансовый 2 2 10 4 2 2" xfId="18565"/>
    <cellStyle name="Финансовый 2 2 10 5" xfId="18566"/>
    <cellStyle name="Финансовый 2 2 10 5 2" xfId="18567"/>
    <cellStyle name="Финансовый 2 2 10 5 2 2" xfId="18568"/>
    <cellStyle name="Финансовый 2 2 10 6" xfId="18569"/>
    <cellStyle name="Финансовый 2 2 10 7" xfId="18570"/>
    <cellStyle name="Финансовый 2 2 10 8" xfId="18571"/>
    <cellStyle name="Финансовый 2 2 10 9" xfId="18572"/>
    <cellStyle name="Финансовый 2 2 11" xfId="18573"/>
    <cellStyle name="Финансовый 2 2 11 10" xfId="18574"/>
    <cellStyle name="Финансовый 2 2 11 2" xfId="18575"/>
    <cellStyle name="Финансовый 2 2 11 2 2" xfId="18576"/>
    <cellStyle name="Финансовый 2 2 11 2 2 2" xfId="18577"/>
    <cellStyle name="Финансовый 2 2 11 2 2 3" xfId="18578"/>
    <cellStyle name="Финансовый 2 2 11 2 2 4" xfId="18579"/>
    <cellStyle name="Финансовый 2 2 11 2 3" xfId="18580"/>
    <cellStyle name="Финансовый 2 2 11 2 4" xfId="18581"/>
    <cellStyle name="Финансовый 2 2 11 3" xfId="18582"/>
    <cellStyle name="Финансовый 2 2 11 3 2" xfId="18583"/>
    <cellStyle name="Финансовый 2 2 11 3 2 2" xfId="18584"/>
    <cellStyle name="Финансовый 2 2 11 4" xfId="18585"/>
    <cellStyle name="Финансовый 2 2 11 4 2" xfId="18586"/>
    <cellStyle name="Финансовый 2 2 11 4 2 2" xfId="18587"/>
    <cellStyle name="Финансовый 2 2 11 5" xfId="18588"/>
    <cellStyle name="Финансовый 2 2 11 6" xfId="18589"/>
    <cellStyle name="Финансовый 2 2 11 7" xfId="18590"/>
    <cellStyle name="Финансовый 2 2 11 8" xfId="18591"/>
    <cellStyle name="Финансовый 2 2 11 9" xfId="18592"/>
    <cellStyle name="Финансовый 2 2 12" xfId="18593"/>
    <cellStyle name="Финансовый 2 2 12 10" xfId="18594"/>
    <cellStyle name="Финансовый 2 2 12 2" xfId="18595"/>
    <cellStyle name="Финансовый 2 2 12 2 2" xfId="18596"/>
    <cellStyle name="Финансовый 2 2 12 2 2 2" xfId="18597"/>
    <cellStyle name="Финансовый 2 2 12 2 2 3" xfId="18598"/>
    <cellStyle name="Финансовый 2 2 12 2 2 4" xfId="18599"/>
    <cellStyle name="Финансовый 2 2 12 2 3" xfId="18600"/>
    <cellStyle name="Финансовый 2 2 12 2 4" xfId="18601"/>
    <cellStyle name="Финансовый 2 2 12 3" xfId="18602"/>
    <cellStyle name="Финансовый 2 2 12 4" xfId="18603"/>
    <cellStyle name="Финансовый 2 2 12 5" xfId="18604"/>
    <cellStyle name="Финансовый 2 2 12 6" xfId="18605"/>
    <cellStyle name="Финансовый 2 2 12 7" xfId="18606"/>
    <cellStyle name="Финансовый 2 2 12 8" xfId="18607"/>
    <cellStyle name="Финансовый 2 2 12 9" xfId="18608"/>
    <cellStyle name="Финансовый 2 2 13" xfId="18609"/>
    <cellStyle name="Финансовый 2 2 13 10" xfId="18610"/>
    <cellStyle name="Финансовый 2 2 13 2" xfId="18611"/>
    <cellStyle name="Финансовый 2 2 13 2 2" xfId="18612"/>
    <cellStyle name="Финансовый 2 2 13 2 2 2" xfId="18613"/>
    <cellStyle name="Финансовый 2 2 13 2 2 3" xfId="18614"/>
    <cellStyle name="Финансовый 2 2 13 2 2 4" xfId="18615"/>
    <cellStyle name="Финансовый 2 2 13 2 3" xfId="18616"/>
    <cellStyle name="Финансовый 2 2 13 2 4" xfId="18617"/>
    <cellStyle name="Финансовый 2 2 13 3" xfId="18618"/>
    <cellStyle name="Финансовый 2 2 13 3 2" xfId="18619"/>
    <cellStyle name="Финансовый 2 2 13 3 2 2" xfId="18620"/>
    <cellStyle name="Финансовый 2 2 13 4" xfId="18621"/>
    <cellStyle name="Финансовый 2 2 13 5" xfId="18622"/>
    <cellStyle name="Финансовый 2 2 13 6" xfId="18623"/>
    <cellStyle name="Финансовый 2 2 13 7" xfId="18624"/>
    <cellStyle name="Финансовый 2 2 13 8" xfId="18625"/>
    <cellStyle name="Финансовый 2 2 13 9" xfId="18626"/>
    <cellStyle name="Финансовый 2 2 14" xfId="18627"/>
    <cellStyle name="Финансовый 2 2 14 10" xfId="18628"/>
    <cellStyle name="Финансовый 2 2 14 11" xfId="18629"/>
    <cellStyle name="Финансовый 2 2 14 12" xfId="18630"/>
    <cellStyle name="Финансовый 2 2 14 13" xfId="18631"/>
    <cellStyle name="Финансовый 2 2 14 2" xfId="18632"/>
    <cellStyle name="Финансовый 2 2 14 2 10" xfId="18633"/>
    <cellStyle name="Финансовый 2 2 14 2 11" xfId="18634"/>
    <cellStyle name="Финансовый 2 2 14 2 12" xfId="18635"/>
    <cellStyle name="Финансовый 2 2 14 2 13" xfId="18636"/>
    <cellStyle name="Финансовый 2 2 14 2 2" xfId="18637"/>
    <cellStyle name="Финансовый 2 2 14 2 2 2" xfId="18638"/>
    <cellStyle name="Финансовый 2 2 14 2 2 2 2" xfId="18639"/>
    <cellStyle name="Финансовый 2 2 14 2 2 2 3" xfId="18640"/>
    <cellStyle name="Финансовый 2 2 14 2 2 2 4" xfId="18641"/>
    <cellStyle name="Финансовый 2 2 14 2 2 3" xfId="18642"/>
    <cellStyle name="Финансовый 2 2 14 2 2 4" xfId="18643"/>
    <cellStyle name="Финансовый 2 2 14 2 3" xfId="18644"/>
    <cellStyle name="Финансовый 2 2 14 2 4" xfId="18645"/>
    <cellStyle name="Финансовый 2 2 14 2 5" xfId="18646"/>
    <cellStyle name="Финансовый 2 2 14 2 6" xfId="18647"/>
    <cellStyle name="Финансовый 2 2 14 2 7" xfId="18648"/>
    <cellStyle name="Финансовый 2 2 14 2 8" xfId="18649"/>
    <cellStyle name="Финансовый 2 2 14 2 9" xfId="18650"/>
    <cellStyle name="Финансовый 2 2 14 3" xfId="18651"/>
    <cellStyle name="Финансовый 2 2 14 3 2" xfId="18652"/>
    <cellStyle name="Финансовый 2 2 14 3 2 2" xfId="18653"/>
    <cellStyle name="Финансовый 2 2 14 3 2 3" xfId="18654"/>
    <cellStyle name="Финансовый 2 2 14 3 2 4" xfId="18655"/>
    <cellStyle name="Финансовый 2 2 14 3 3" xfId="18656"/>
    <cellStyle name="Финансовый 2 2 14 3 4" xfId="18657"/>
    <cellStyle name="Финансовый 2 2 14 4" xfId="18658"/>
    <cellStyle name="Финансовый 2 2 14 5" xfId="18659"/>
    <cellStyle name="Финансовый 2 2 14 6" xfId="18660"/>
    <cellStyle name="Финансовый 2 2 14 7" xfId="18661"/>
    <cellStyle name="Финансовый 2 2 14 8" xfId="18662"/>
    <cellStyle name="Финансовый 2 2 14 9" xfId="18663"/>
    <cellStyle name="Финансовый 2 2 15" xfId="18664"/>
    <cellStyle name="Финансовый 2 2 15 2" xfId="18665"/>
    <cellStyle name="Финансовый 2 2 15 2 2" xfId="18666"/>
    <cellStyle name="Финансовый 2 2 15 2 3" xfId="18667"/>
    <cellStyle name="Финансовый 2 2 15 2 4" xfId="18668"/>
    <cellStyle name="Финансовый 2 2 15 3" xfId="18669"/>
    <cellStyle name="Финансовый 2 2 15 4" xfId="18670"/>
    <cellStyle name="Финансовый 2 2 16" xfId="18671"/>
    <cellStyle name="Финансовый 2 2 17" xfId="18672"/>
    <cellStyle name="Финансовый 2 2 18" xfId="18673"/>
    <cellStyle name="Финансовый 2 2 19" xfId="18674"/>
    <cellStyle name="Финансовый 2 2 2" xfId="2199"/>
    <cellStyle name="Финансовый 2 2 2 10" xfId="18675"/>
    <cellStyle name="Финансовый 2 2 2 10 10" xfId="18676"/>
    <cellStyle name="Финансовый 2 2 2 10 11" xfId="18677"/>
    <cellStyle name="Финансовый 2 2 2 10 12" xfId="18678"/>
    <cellStyle name="Финансовый 2 2 2 10 13" xfId="18679"/>
    <cellStyle name="Финансовый 2 2 2 10 2" xfId="18680"/>
    <cellStyle name="Финансовый 2 2 2 10 2 10" xfId="18681"/>
    <cellStyle name="Финансовый 2 2 2 10 2 11" xfId="18682"/>
    <cellStyle name="Финансовый 2 2 2 10 2 12" xfId="18683"/>
    <cellStyle name="Финансовый 2 2 2 10 2 13" xfId="18684"/>
    <cellStyle name="Финансовый 2 2 2 10 2 2" xfId="18685"/>
    <cellStyle name="Финансовый 2 2 2 10 2 2 2" xfId="18686"/>
    <cellStyle name="Финансовый 2 2 2 10 2 2 2 2" xfId="18687"/>
    <cellStyle name="Финансовый 2 2 2 10 2 2 2 3" xfId="18688"/>
    <cellStyle name="Финансовый 2 2 2 10 2 2 2 4" xfId="18689"/>
    <cellStyle name="Финансовый 2 2 2 10 2 2 3" xfId="18690"/>
    <cellStyle name="Финансовый 2 2 2 10 2 2 4" xfId="18691"/>
    <cellStyle name="Финансовый 2 2 2 10 2 3" xfId="18692"/>
    <cellStyle name="Финансовый 2 2 2 10 2 4" xfId="18693"/>
    <cellStyle name="Финансовый 2 2 2 10 2 5" xfId="18694"/>
    <cellStyle name="Финансовый 2 2 2 10 2 6" xfId="18695"/>
    <cellStyle name="Финансовый 2 2 2 10 2 7" xfId="18696"/>
    <cellStyle name="Финансовый 2 2 2 10 2 8" xfId="18697"/>
    <cellStyle name="Финансовый 2 2 2 10 2 9" xfId="18698"/>
    <cellStyle name="Финансовый 2 2 2 10 3" xfId="18699"/>
    <cellStyle name="Финансовый 2 2 2 10 3 2" xfId="18700"/>
    <cellStyle name="Финансовый 2 2 2 10 3 2 2" xfId="18701"/>
    <cellStyle name="Финансовый 2 2 2 10 3 2 3" xfId="18702"/>
    <cellStyle name="Финансовый 2 2 2 10 3 2 4" xfId="18703"/>
    <cellStyle name="Финансовый 2 2 2 10 3 3" xfId="18704"/>
    <cellStyle name="Финансовый 2 2 2 10 3 4" xfId="18705"/>
    <cellStyle name="Финансовый 2 2 2 10 4" xfId="18706"/>
    <cellStyle name="Финансовый 2 2 2 10 5" xfId="18707"/>
    <cellStyle name="Финансовый 2 2 2 10 6" xfId="18708"/>
    <cellStyle name="Финансовый 2 2 2 10 7" xfId="18709"/>
    <cellStyle name="Финансовый 2 2 2 10 8" xfId="18710"/>
    <cellStyle name="Финансовый 2 2 2 10 9" xfId="18711"/>
    <cellStyle name="Финансовый 2 2 2 11" xfId="18712"/>
    <cellStyle name="Финансовый 2 2 2 11 2" xfId="18713"/>
    <cellStyle name="Финансовый 2 2 2 11 2 2" xfId="18714"/>
    <cellStyle name="Финансовый 2 2 2 11 2 3" xfId="18715"/>
    <cellStyle name="Финансовый 2 2 2 11 2 4" xfId="18716"/>
    <cellStyle name="Финансовый 2 2 2 11 3" xfId="18717"/>
    <cellStyle name="Финансовый 2 2 2 11 4" xfId="18718"/>
    <cellStyle name="Финансовый 2 2 2 12" xfId="18719"/>
    <cellStyle name="Финансовый 2 2 2 13" xfId="18720"/>
    <cellStyle name="Финансовый 2 2 2 14" xfId="18721"/>
    <cellStyle name="Финансовый 2 2 2 15" xfId="18722"/>
    <cellStyle name="Финансовый 2 2 2 16" xfId="18723"/>
    <cellStyle name="Финансовый 2 2 2 17" xfId="18724"/>
    <cellStyle name="Финансовый 2 2 2 18" xfId="18725"/>
    <cellStyle name="Финансовый 2 2 2 19" xfId="18726"/>
    <cellStyle name="Финансовый 2 2 2 2" xfId="2200"/>
    <cellStyle name="Финансовый 2 2 2 2 10" xfId="18727"/>
    <cellStyle name="Финансовый 2 2 2 2 11" xfId="18728"/>
    <cellStyle name="Финансовый 2 2 2 2 12" xfId="18729"/>
    <cellStyle name="Финансовый 2 2 2 2 13" xfId="18730"/>
    <cellStyle name="Финансовый 2 2 2 2 14" xfId="18731"/>
    <cellStyle name="Финансовый 2 2 2 2 15" xfId="18732"/>
    <cellStyle name="Финансовый 2 2 2 2 16" xfId="18733"/>
    <cellStyle name="Финансовый 2 2 2 2 17" xfId="18734"/>
    <cellStyle name="Финансовый 2 2 2 2 18" xfId="18735"/>
    <cellStyle name="Финансовый 2 2 2 2 19" xfId="18736"/>
    <cellStyle name="Финансовый 2 2 2 2 2" xfId="18737"/>
    <cellStyle name="Финансовый 2 2 2 2 2 2" xfId="18738"/>
    <cellStyle name="Финансовый 2 2 2 2 2 2 2" xfId="18739"/>
    <cellStyle name="Финансовый 2 2 2 2 2 2 2 2" xfId="18740"/>
    <cellStyle name="Финансовый 2 2 2 2 2 2 3" xfId="18741"/>
    <cellStyle name="Финансовый 2 2 2 2 2 2 4" xfId="18742"/>
    <cellStyle name="Финансовый 2 2 2 2 2 3" xfId="18743"/>
    <cellStyle name="Финансовый 2 2 2 2 2 4" xfId="18744"/>
    <cellStyle name="Финансовый 2 2 2 2 2 4 2" xfId="18745"/>
    <cellStyle name="Финансовый 2 2 2 2 2 5" xfId="18746"/>
    <cellStyle name="Финансовый 2 2 2 2 20" xfId="18747"/>
    <cellStyle name="Финансовый 2 2 2 2 21" xfId="18748"/>
    <cellStyle name="Финансовый 2 2 2 2 22" xfId="18749"/>
    <cellStyle name="Финансовый 2 2 2 2 23" xfId="18750"/>
    <cellStyle name="Финансовый 2 2 2 2 24" xfId="18751"/>
    <cellStyle name="Финансовый 2 2 2 2 25" xfId="18752"/>
    <cellStyle name="Финансовый 2 2 2 2 26" xfId="18753"/>
    <cellStyle name="Финансовый 2 2 2 2 27" xfId="18754"/>
    <cellStyle name="Финансовый 2 2 2 2 28" xfId="18755"/>
    <cellStyle name="Финансовый 2 2 2 2 29" xfId="18756"/>
    <cellStyle name="Финансовый 2 2 2 2 3" xfId="18757"/>
    <cellStyle name="Финансовый 2 2 2 2 30" xfId="18758"/>
    <cellStyle name="Финансовый 2 2 2 2 31" xfId="18759"/>
    <cellStyle name="Финансовый 2 2 2 2 32" xfId="18760"/>
    <cellStyle name="Финансовый 2 2 2 2 33" xfId="18761"/>
    <cellStyle name="Финансовый 2 2 2 2 34" xfId="18762"/>
    <cellStyle name="Финансовый 2 2 2 2 35" xfId="18763"/>
    <cellStyle name="Финансовый 2 2 2 2 36" xfId="18764"/>
    <cellStyle name="Финансовый 2 2 2 2 37" xfId="18765"/>
    <cellStyle name="Финансовый 2 2 2 2 38" xfId="18766"/>
    <cellStyle name="Финансовый 2 2 2 2 39" xfId="18767"/>
    <cellStyle name="Финансовый 2 2 2 2 4" xfId="18768"/>
    <cellStyle name="Финансовый 2 2 2 2 40" xfId="18769"/>
    <cellStyle name="Финансовый 2 2 2 2 41" xfId="18770"/>
    <cellStyle name="Финансовый 2 2 2 2 42" xfId="18771"/>
    <cellStyle name="Финансовый 2 2 2 2 43" xfId="18772"/>
    <cellStyle name="Финансовый 2 2 2 2 44" xfId="18773"/>
    <cellStyle name="Финансовый 2 2 2 2 45" xfId="18774"/>
    <cellStyle name="Финансовый 2 2 2 2 46" xfId="18775"/>
    <cellStyle name="Финансовый 2 2 2 2 47" xfId="18776"/>
    <cellStyle name="Финансовый 2 2 2 2 5" xfId="18777"/>
    <cellStyle name="Финансовый 2 2 2 2 5 2" xfId="18778"/>
    <cellStyle name="Финансовый 2 2 2 2 6" xfId="18779"/>
    <cellStyle name="Финансовый 2 2 2 2 7" xfId="18780"/>
    <cellStyle name="Финансовый 2 2 2 2 8" xfId="18781"/>
    <cellStyle name="Финансовый 2 2 2 2 9" xfId="18782"/>
    <cellStyle name="Финансовый 2 2 2 20" xfId="18783"/>
    <cellStyle name="Финансовый 2 2 2 21" xfId="18784"/>
    <cellStyle name="Финансовый 2 2 2 22" xfId="18785"/>
    <cellStyle name="Финансовый 2 2 2 23" xfId="18786"/>
    <cellStyle name="Финансовый 2 2 2 24" xfId="18787"/>
    <cellStyle name="Финансовый 2 2 2 25" xfId="18788"/>
    <cellStyle name="Финансовый 2 2 2 26" xfId="18789"/>
    <cellStyle name="Финансовый 2 2 2 27" xfId="18790"/>
    <cellStyle name="Финансовый 2 2 2 28" xfId="18791"/>
    <cellStyle name="Финансовый 2 2 2 29" xfId="18792"/>
    <cellStyle name="Финансовый 2 2 2 3" xfId="18793"/>
    <cellStyle name="Финансовый 2 2 2 30" xfId="18794"/>
    <cellStyle name="Финансовый 2 2 2 31" xfId="18795"/>
    <cellStyle name="Финансовый 2 2 2 32" xfId="18796"/>
    <cellStyle name="Финансовый 2 2 2 33" xfId="18797"/>
    <cellStyle name="Финансовый 2 2 2 34" xfId="18798"/>
    <cellStyle name="Финансовый 2 2 2 35" xfId="18799"/>
    <cellStyle name="Финансовый 2 2 2 36" xfId="18800"/>
    <cellStyle name="Финансовый 2 2 2 37" xfId="18801"/>
    <cellStyle name="Финансовый 2 2 2 38" xfId="18802"/>
    <cellStyle name="Финансовый 2 2 2 39" xfId="18803"/>
    <cellStyle name="Финансовый 2 2 2 4" xfId="18804"/>
    <cellStyle name="Финансовый 2 2 2 40" xfId="18805"/>
    <cellStyle name="Финансовый 2 2 2 41" xfId="18806"/>
    <cellStyle name="Финансовый 2 2 2 42" xfId="18807"/>
    <cellStyle name="Финансовый 2 2 2 43" xfId="18808"/>
    <cellStyle name="Финансовый 2 2 2 44" xfId="18809"/>
    <cellStyle name="Финансовый 2 2 2 45" xfId="18810"/>
    <cellStyle name="Финансовый 2 2 2 46" xfId="18811"/>
    <cellStyle name="Финансовый 2 2 2 47" xfId="18812"/>
    <cellStyle name="Финансовый 2 2 2 48" xfId="18813"/>
    <cellStyle name="Финансовый 2 2 2 49" xfId="18814"/>
    <cellStyle name="Финансовый 2 2 2 5" xfId="18815"/>
    <cellStyle name="Финансовый 2 2 2 50" xfId="18816"/>
    <cellStyle name="Финансовый 2 2 2 51" xfId="18817"/>
    <cellStyle name="Финансовый 2 2 2 52" xfId="18818"/>
    <cellStyle name="Финансовый 2 2 2 53" xfId="18819"/>
    <cellStyle name="Финансовый 2 2 2 54" xfId="18820"/>
    <cellStyle name="Финансовый 2 2 2 55" xfId="18821"/>
    <cellStyle name="Финансовый 2 2 2 56" xfId="18822"/>
    <cellStyle name="Финансовый 2 2 2 57" xfId="18823"/>
    <cellStyle name="Финансовый 2 2 2 58" xfId="18824"/>
    <cellStyle name="Финансовый 2 2 2 59" xfId="18825"/>
    <cellStyle name="Финансовый 2 2 2 6" xfId="18826"/>
    <cellStyle name="Финансовый 2 2 2 60" xfId="18827"/>
    <cellStyle name="Финансовый 2 2 2 61" xfId="18828"/>
    <cellStyle name="Финансовый 2 2 2 62" xfId="18829"/>
    <cellStyle name="Финансовый 2 2 2 63" xfId="18830"/>
    <cellStyle name="Финансовый 2 2 2 64" xfId="18831"/>
    <cellStyle name="Финансовый 2 2 2 65" xfId="18832"/>
    <cellStyle name="Финансовый 2 2 2 66" xfId="18833"/>
    <cellStyle name="Финансовый 2 2 2 7" xfId="18834"/>
    <cellStyle name="Финансовый 2 2 2 7 2" xfId="18835"/>
    <cellStyle name="Финансовый 2 2 2 7 3" xfId="18836"/>
    <cellStyle name="Финансовый 2 2 2 7 4" xfId="18837"/>
    <cellStyle name="Финансовый 2 2 2 7 4 2" xfId="18838"/>
    <cellStyle name="Финансовый 2 2 2 8" xfId="18839"/>
    <cellStyle name="Финансовый 2 2 2 8 2" xfId="18840"/>
    <cellStyle name="Финансовый 2 2 2 8 2 2" xfId="18841"/>
    <cellStyle name="Финансовый 2 2 2 9" xfId="18842"/>
    <cellStyle name="Финансовый 2 2 2 9 2" xfId="18843"/>
    <cellStyle name="Финансовый 2 2 20" xfId="18844"/>
    <cellStyle name="Финансовый 2 2 21" xfId="18845"/>
    <cellStyle name="Финансовый 2 2 22" xfId="18846"/>
    <cellStyle name="Финансовый 2 2 23" xfId="18847"/>
    <cellStyle name="Финансовый 2 2 24" xfId="18848"/>
    <cellStyle name="Финансовый 2 2 25" xfId="18849"/>
    <cellStyle name="Финансовый 2 2 26" xfId="18850"/>
    <cellStyle name="Финансовый 2 2 27" xfId="18851"/>
    <cellStyle name="Финансовый 2 2 28" xfId="18852"/>
    <cellStyle name="Финансовый 2 2 29" xfId="18853"/>
    <cellStyle name="Финансовый 2 2 3" xfId="18854"/>
    <cellStyle name="Финансовый 2 2 3 10" xfId="18855"/>
    <cellStyle name="Финансовый 2 2 3 11" xfId="18856"/>
    <cellStyle name="Финансовый 2 2 3 12" xfId="18857"/>
    <cellStyle name="Финансовый 2 2 3 13" xfId="18858"/>
    <cellStyle name="Финансовый 2 2 3 14" xfId="18859"/>
    <cellStyle name="Финансовый 2 2 3 15" xfId="18860"/>
    <cellStyle name="Финансовый 2 2 3 16" xfId="18861"/>
    <cellStyle name="Финансовый 2 2 3 17" xfId="18862"/>
    <cellStyle name="Финансовый 2 2 3 18" xfId="18863"/>
    <cellStyle name="Финансовый 2 2 3 19" xfId="18864"/>
    <cellStyle name="Финансовый 2 2 3 2" xfId="18865"/>
    <cellStyle name="Финансовый 2 2 3 2 10" xfId="18866"/>
    <cellStyle name="Финансовый 2 2 3 2 11" xfId="18867"/>
    <cellStyle name="Финансовый 2 2 3 2 12" xfId="18868"/>
    <cellStyle name="Финансовый 2 2 3 2 13" xfId="18869"/>
    <cellStyle name="Финансовый 2 2 3 2 14" xfId="18870"/>
    <cellStyle name="Финансовый 2 2 3 2 2" xfId="18871"/>
    <cellStyle name="Финансовый 2 2 3 2 2 10" xfId="18872"/>
    <cellStyle name="Финансовый 2 2 3 2 2 11" xfId="18873"/>
    <cellStyle name="Финансовый 2 2 3 2 2 12" xfId="18874"/>
    <cellStyle name="Финансовый 2 2 3 2 2 13" xfId="18875"/>
    <cellStyle name="Финансовый 2 2 3 2 2 14" xfId="18876"/>
    <cellStyle name="Финансовый 2 2 3 2 2 2" xfId="18877"/>
    <cellStyle name="Финансовый 2 2 3 2 2 2 10" xfId="18878"/>
    <cellStyle name="Финансовый 2 2 3 2 2 2 11" xfId="18879"/>
    <cellStyle name="Финансовый 2 2 3 2 2 2 12" xfId="18880"/>
    <cellStyle name="Финансовый 2 2 3 2 2 2 13" xfId="18881"/>
    <cellStyle name="Финансовый 2 2 3 2 2 2 2" xfId="18882"/>
    <cellStyle name="Финансовый 2 2 3 2 2 2 2 10" xfId="18883"/>
    <cellStyle name="Финансовый 2 2 3 2 2 2 2 11" xfId="18884"/>
    <cellStyle name="Финансовый 2 2 3 2 2 2 2 12" xfId="18885"/>
    <cellStyle name="Финансовый 2 2 3 2 2 2 2 13" xfId="18886"/>
    <cellStyle name="Финансовый 2 2 3 2 2 2 2 2" xfId="18887"/>
    <cellStyle name="Финансовый 2 2 3 2 2 2 2 2 2" xfId="18888"/>
    <cellStyle name="Финансовый 2 2 3 2 2 2 2 2 2 2" xfId="18889"/>
    <cellStyle name="Финансовый 2 2 3 2 2 2 2 2 2 3" xfId="18890"/>
    <cellStyle name="Финансовый 2 2 3 2 2 2 2 2 2 4" xfId="18891"/>
    <cellStyle name="Финансовый 2 2 3 2 2 2 2 2 3" xfId="18892"/>
    <cellStyle name="Финансовый 2 2 3 2 2 2 2 2 4" xfId="18893"/>
    <cellStyle name="Финансовый 2 2 3 2 2 2 2 3" xfId="18894"/>
    <cellStyle name="Финансовый 2 2 3 2 2 2 2 4" xfId="18895"/>
    <cellStyle name="Финансовый 2 2 3 2 2 2 2 5" xfId="18896"/>
    <cellStyle name="Финансовый 2 2 3 2 2 2 2 6" xfId="18897"/>
    <cellStyle name="Финансовый 2 2 3 2 2 2 2 7" xfId="18898"/>
    <cellStyle name="Финансовый 2 2 3 2 2 2 2 8" xfId="18899"/>
    <cellStyle name="Финансовый 2 2 3 2 2 2 2 9" xfId="18900"/>
    <cellStyle name="Финансовый 2 2 3 2 2 2 3" xfId="18901"/>
    <cellStyle name="Финансовый 2 2 3 2 2 2 3 2" xfId="18902"/>
    <cellStyle name="Финансовый 2 2 3 2 2 2 3 2 2" xfId="18903"/>
    <cellStyle name="Финансовый 2 2 3 2 2 2 3 2 3" xfId="18904"/>
    <cellStyle name="Финансовый 2 2 3 2 2 2 3 2 4" xfId="18905"/>
    <cellStyle name="Финансовый 2 2 3 2 2 2 3 3" xfId="18906"/>
    <cellStyle name="Финансовый 2 2 3 2 2 2 3 4" xfId="18907"/>
    <cellStyle name="Финансовый 2 2 3 2 2 2 4" xfId="18908"/>
    <cellStyle name="Финансовый 2 2 3 2 2 2 4 2" xfId="18909"/>
    <cellStyle name="Финансовый 2 2 3 2 2 2 4 3" xfId="18910"/>
    <cellStyle name="Финансовый 2 2 3 2 2 2 4 4" xfId="18911"/>
    <cellStyle name="Финансовый 2 2 3 2 2 2 5" xfId="18912"/>
    <cellStyle name="Финансовый 2 2 3 2 2 2 6" xfId="18913"/>
    <cellStyle name="Финансовый 2 2 3 2 2 2 7" xfId="18914"/>
    <cellStyle name="Финансовый 2 2 3 2 2 2 8" xfId="18915"/>
    <cellStyle name="Финансовый 2 2 3 2 2 2 9" xfId="18916"/>
    <cellStyle name="Финансовый 2 2 3 2 2 3" xfId="18917"/>
    <cellStyle name="Финансовый 2 2 3 2 2 3 2" xfId="18918"/>
    <cellStyle name="Финансовый 2 2 3 2 2 3 2 2" xfId="18919"/>
    <cellStyle name="Финансовый 2 2 3 2 2 3 2 3" xfId="18920"/>
    <cellStyle name="Финансовый 2 2 3 2 2 3 2 4" xfId="18921"/>
    <cellStyle name="Финансовый 2 2 3 2 2 3 3" xfId="18922"/>
    <cellStyle name="Финансовый 2 2 3 2 2 3 4" xfId="18923"/>
    <cellStyle name="Финансовый 2 2 3 2 2 4" xfId="18924"/>
    <cellStyle name="Финансовый 2 2 3 2 2 5" xfId="18925"/>
    <cellStyle name="Финансовый 2 2 3 2 2 6" xfId="18926"/>
    <cellStyle name="Финансовый 2 2 3 2 2 7" xfId="18927"/>
    <cellStyle name="Финансовый 2 2 3 2 2 8" xfId="18928"/>
    <cellStyle name="Финансовый 2 2 3 2 2 9" xfId="18929"/>
    <cellStyle name="Финансовый 2 2 3 2 3" xfId="18930"/>
    <cellStyle name="Финансовый 2 2 3 2 3 10" xfId="18931"/>
    <cellStyle name="Финансовый 2 2 3 2 3 11" xfId="18932"/>
    <cellStyle name="Финансовый 2 2 3 2 3 12" xfId="18933"/>
    <cellStyle name="Финансовый 2 2 3 2 3 13" xfId="18934"/>
    <cellStyle name="Финансовый 2 2 3 2 3 2" xfId="18935"/>
    <cellStyle name="Финансовый 2 2 3 2 3 2 2" xfId="18936"/>
    <cellStyle name="Финансовый 2 2 3 2 3 2 2 2" xfId="18937"/>
    <cellStyle name="Финансовый 2 2 3 2 3 2 2 3" xfId="18938"/>
    <cellStyle name="Финансовый 2 2 3 2 3 2 2 4" xfId="18939"/>
    <cellStyle name="Финансовый 2 2 3 2 3 2 3" xfId="18940"/>
    <cellStyle name="Финансовый 2 2 3 2 3 2 4" xfId="18941"/>
    <cellStyle name="Финансовый 2 2 3 2 3 3" xfId="18942"/>
    <cellStyle name="Финансовый 2 2 3 2 3 4" xfId="18943"/>
    <cellStyle name="Финансовый 2 2 3 2 3 5" xfId="18944"/>
    <cellStyle name="Финансовый 2 2 3 2 3 6" xfId="18945"/>
    <cellStyle name="Финансовый 2 2 3 2 3 7" xfId="18946"/>
    <cellStyle name="Финансовый 2 2 3 2 3 8" xfId="18947"/>
    <cellStyle name="Финансовый 2 2 3 2 3 9" xfId="18948"/>
    <cellStyle name="Финансовый 2 2 3 2 4" xfId="18949"/>
    <cellStyle name="Финансовый 2 2 3 2 4 2" xfId="18950"/>
    <cellStyle name="Финансовый 2 2 3 2 4 2 2" xfId="18951"/>
    <cellStyle name="Финансовый 2 2 3 2 4 2 3" xfId="18952"/>
    <cellStyle name="Финансовый 2 2 3 2 4 2 4" xfId="18953"/>
    <cellStyle name="Финансовый 2 2 3 2 4 3" xfId="18954"/>
    <cellStyle name="Финансовый 2 2 3 2 4 4" xfId="18955"/>
    <cellStyle name="Финансовый 2 2 3 2 5" xfId="18956"/>
    <cellStyle name="Финансовый 2 2 3 2 5 2" xfId="18957"/>
    <cellStyle name="Финансовый 2 2 3 2 5 3" xfId="18958"/>
    <cellStyle name="Финансовый 2 2 3 2 5 4" xfId="18959"/>
    <cellStyle name="Финансовый 2 2 3 2 6" xfId="18960"/>
    <cellStyle name="Финансовый 2 2 3 2 7" xfId="18961"/>
    <cellStyle name="Финансовый 2 2 3 2 8" xfId="18962"/>
    <cellStyle name="Финансовый 2 2 3 2 9" xfId="18963"/>
    <cellStyle name="Финансовый 2 2 3 20" xfId="18964"/>
    <cellStyle name="Финансовый 2 2 3 21" xfId="18965"/>
    <cellStyle name="Финансовый 2 2 3 22" xfId="18966"/>
    <cellStyle name="Финансовый 2 2 3 23" xfId="18967"/>
    <cellStyle name="Финансовый 2 2 3 24" xfId="18968"/>
    <cellStyle name="Финансовый 2 2 3 25" xfId="18969"/>
    <cellStyle name="Финансовый 2 2 3 26" xfId="18970"/>
    <cellStyle name="Финансовый 2 2 3 27" xfId="18971"/>
    <cellStyle name="Финансовый 2 2 3 28" xfId="18972"/>
    <cellStyle name="Финансовый 2 2 3 29" xfId="18973"/>
    <cellStyle name="Финансовый 2 2 3 3" xfId="18974"/>
    <cellStyle name="Финансовый 2 2 3 30" xfId="18975"/>
    <cellStyle name="Финансовый 2 2 3 31" xfId="18976"/>
    <cellStyle name="Финансовый 2 2 3 32" xfId="18977"/>
    <cellStyle name="Финансовый 2 2 3 33" xfId="18978"/>
    <cellStyle name="Финансовый 2 2 3 34" xfId="18979"/>
    <cellStyle name="Финансовый 2 2 3 35" xfId="18980"/>
    <cellStyle name="Финансовый 2 2 3 36" xfId="18981"/>
    <cellStyle name="Финансовый 2 2 3 37" xfId="18982"/>
    <cellStyle name="Финансовый 2 2 3 38" xfId="18983"/>
    <cellStyle name="Финансовый 2 2 3 39" xfId="18984"/>
    <cellStyle name="Финансовый 2 2 3 4" xfId="18985"/>
    <cellStyle name="Финансовый 2 2 3 40" xfId="18986"/>
    <cellStyle name="Финансовый 2 2 3 41" xfId="18987"/>
    <cellStyle name="Финансовый 2 2 3 42" xfId="18988"/>
    <cellStyle name="Финансовый 2 2 3 43" xfId="18989"/>
    <cellStyle name="Финансовый 2 2 3 44" xfId="18990"/>
    <cellStyle name="Финансовый 2 2 3 45" xfId="18991"/>
    <cellStyle name="Финансовый 2 2 3 46" xfId="18992"/>
    <cellStyle name="Финансовый 2 2 3 47" xfId="18993"/>
    <cellStyle name="Финансовый 2 2 3 48" xfId="18994"/>
    <cellStyle name="Финансовый 2 2 3 49" xfId="18995"/>
    <cellStyle name="Финансовый 2 2 3 5" xfId="18996"/>
    <cellStyle name="Финансовый 2 2 3 50" xfId="18997"/>
    <cellStyle name="Финансовый 2 2 3 51" xfId="18998"/>
    <cellStyle name="Финансовый 2 2 3 52" xfId="18999"/>
    <cellStyle name="Финансовый 2 2 3 53" xfId="19000"/>
    <cellStyle name="Финансовый 2 2 3 54" xfId="19001"/>
    <cellStyle name="Финансовый 2 2 3 55" xfId="19002"/>
    <cellStyle name="Финансовый 2 2 3 56" xfId="19003"/>
    <cellStyle name="Финансовый 2 2 3 57" xfId="19004"/>
    <cellStyle name="Финансовый 2 2 3 58" xfId="19005"/>
    <cellStyle name="Финансовый 2 2 3 59" xfId="19006"/>
    <cellStyle name="Финансовый 2 2 3 6" xfId="19007"/>
    <cellStyle name="Финансовый 2 2 3 60" xfId="19008"/>
    <cellStyle name="Финансовый 2 2 3 7" xfId="19009"/>
    <cellStyle name="Финансовый 2 2 3 8" xfId="19010"/>
    <cellStyle name="Финансовый 2 2 3 8 10" xfId="19011"/>
    <cellStyle name="Финансовый 2 2 3 8 11" xfId="19012"/>
    <cellStyle name="Финансовый 2 2 3 8 12" xfId="19013"/>
    <cellStyle name="Финансовый 2 2 3 8 13" xfId="19014"/>
    <cellStyle name="Финансовый 2 2 3 8 2" xfId="19015"/>
    <cellStyle name="Финансовый 2 2 3 8 2 10" xfId="19016"/>
    <cellStyle name="Финансовый 2 2 3 8 2 11" xfId="19017"/>
    <cellStyle name="Финансовый 2 2 3 8 2 12" xfId="19018"/>
    <cellStyle name="Финансовый 2 2 3 8 2 13" xfId="19019"/>
    <cellStyle name="Финансовый 2 2 3 8 2 2" xfId="19020"/>
    <cellStyle name="Финансовый 2 2 3 8 2 2 2" xfId="19021"/>
    <cellStyle name="Финансовый 2 2 3 8 2 2 2 2" xfId="19022"/>
    <cellStyle name="Финансовый 2 2 3 8 2 2 2 3" xfId="19023"/>
    <cellStyle name="Финансовый 2 2 3 8 2 2 2 4" xfId="19024"/>
    <cellStyle name="Финансовый 2 2 3 8 2 2 3" xfId="19025"/>
    <cellStyle name="Финансовый 2 2 3 8 2 2 4" xfId="19026"/>
    <cellStyle name="Финансовый 2 2 3 8 2 3" xfId="19027"/>
    <cellStyle name="Финансовый 2 2 3 8 2 4" xfId="19028"/>
    <cellStyle name="Финансовый 2 2 3 8 2 5" xfId="19029"/>
    <cellStyle name="Финансовый 2 2 3 8 2 6" xfId="19030"/>
    <cellStyle name="Финансовый 2 2 3 8 2 7" xfId="19031"/>
    <cellStyle name="Финансовый 2 2 3 8 2 8" xfId="19032"/>
    <cellStyle name="Финансовый 2 2 3 8 2 9" xfId="19033"/>
    <cellStyle name="Финансовый 2 2 3 8 3" xfId="19034"/>
    <cellStyle name="Финансовый 2 2 3 8 3 2" xfId="19035"/>
    <cellStyle name="Финансовый 2 2 3 8 3 2 2" xfId="19036"/>
    <cellStyle name="Финансовый 2 2 3 8 3 2 3" xfId="19037"/>
    <cellStyle name="Финансовый 2 2 3 8 3 2 4" xfId="19038"/>
    <cellStyle name="Финансовый 2 2 3 8 3 3" xfId="19039"/>
    <cellStyle name="Финансовый 2 2 3 8 3 4" xfId="19040"/>
    <cellStyle name="Финансовый 2 2 3 8 4" xfId="19041"/>
    <cellStyle name="Финансовый 2 2 3 8 4 2" xfId="19042"/>
    <cellStyle name="Финансовый 2 2 3 8 4 3" xfId="19043"/>
    <cellStyle name="Финансовый 2 2 3 8 4 4" xfId="19044"/>
    <cellStyle name="Финансовый 2 2 3 8 5" xfId="19045"/>
    <cellStyle name="Финансовый 2 2 3 8 6" xfId="19046"/>
    <cellStyle name="Финансовый 2 2 3 8 7" xfId="19047"/>
    <cellStyle name="Финансовый 2 2 3 8 8" xfId="19048"/>
    <cellStyle name="Финансовый 2 2 3 8 9" xfId="19049"/>
    <cellStyle name="Финансовый 2 2 3 9" xfId="19050"/>
    <cellStyle name="Финансовый 2 2 3 9 2" xfId="19051"/>
    <cellStyle name="Финансовый 2 2 3 9 2 2" xfId="19052"/>
    <cellStyle name="Финансовый 2 2 3 9 2 3" xfId="19053"/>
    <cellStyle name="Финансовый 2 2 3 9 2 4" xfId="19054"/>
    <cellStyle name="Финансовый 2 2 3 9 3" xfId="19055"/>
    <cellStyle name="Финансовый 2 2 3 9 4" xfId="19056"/>
    <cellStyle name="Финансовый 2 2 30" xfId="19057"/>
    <cellStyle name="Финансовый 2 2 30 2" xfId="19058"/>
    <cellStyle name="Финансовый 2 2 31" xfId="19059"/>
    <cellStyle name="Финансовый 2 2 31 2" xfId="19060"/>
    <cellStyle name="Финансовый 2 2 32" xfId="19061"/>
    <cellStyle name="Финансовый 2 2 33" xfId="19062"/>
    <cellStyle name="Финансовый 2 2 34" xfId="19063"/>
    <cellStyle name="Финансовый 2 2 34 2" xfId="19064"/>
    <cellStyle name="Финансовый 2 2 35" xfId="19065"/>
    <cellStyle name="Финансовый 2 2 35 2" xfId="19066"/>
    <cellStyle name="Финансовый 2 2 36" xfId="19067"/>
    <cellStyle name="Финансовый 2 2 36 2" xfId="19068"/>
    <cellStyle name="Финансовый 2 2 37" xfId="19069"/>
    <cellStyle name="Финансовый 2 2 37 2" xfId="19070"/>
    <cellStyle name="Финансовый 2 2 38" xfId="19071"/>
    <cellStyle name="Финансовый 2 2 38 2" xfId="19072"/>
    <cellStyle name="Финансовый 2 2 39" xfId="19073"/>
    <cellStyle name="Финансовый 2 2 39 2" xfId="19074"/>
    <cellStyle name="Финансовый 2 2 4" xfId="19075"/>
    <cellStyle name="Финансовый 2 2 4 10" xfId="19076"/>
    <cellStyle name="Финансовый 2 2 4 11" xfId="19077"/>
    <cellStyle name="Финансовый 2 2 4 12" xfId="19078"/>
    <cellStyle name="Финансовый 2 2 4 13" xfId="19079"/>
    <cellStyle name="Финансовый 2 2 4 14" xfId="19080"/>
    <cellStyle name="Финансовый 2 2 4 15" xfId="19081"/>
    <cellStyle name="Финансовый 2 2 4 16" xfId="19082"/>
    <cellStyle name="Финансовый 2 2 4 17" xfId="19083"/>
    <cellStyle name="Финансовый 2 2 4 18" xfId="19084"/>
    <cellStyle name="Финансовый 2 2 4 19" xfId="19085"/>
    <cellStyle name="Финансовый 2 2 4 2" xfId="19086"/>
    <cellStyle name="Финансовый 2 2 4 20" xfId="19087"/>
    <cellStyle name="Финансовый 2 2 4 21" xfId="19088"/>
    <cellStyle name="Финансовый 2 2 4 22" xfId="19089"/>
    <cellStyle name="Финансовый 2 2 4 23" xfId="19090"/>
    <cellStyle name="Финансовый 2 2 4 24" xfId="19091"/>
    <cellStyle name="Финансовый 2 2 4 25" xfId="19092"/>
    <cellStyle name="Финансовый 2 2 4 26" xfId="19093"/>
    <cellStyle name="Финансовый 2 2 4 27" xfId="19094"/>
    <cellStyle name="Финансовый 2 2 4 28" xfId="19095"/>
    <cellStyle name="Финансовый 2 2 4 29" xfId="19096"/>
    <cellStyle name="Финансовый 2 2 4 3" xfId="19097"/>
    <cellStyle name="Финансовый 2 2 4 30" xfId="19098"/>
    <cellStyle name="Финансовый 2 2 4 31" xfId="19099"/>
    <cellStyle name="Финансовый 2 2 4 32" xfId="19100"/>
    <cellStyle name="Финансовый 2 2 4 33" xfId="19101"/>
    <cellStyle name="Финансовый 2 2 4 34" xfId="19102"/>
    <cellStyle name="Финансовый 2 2 4 35" xfId="19103"/>
    <cellStyle name="Финансовый 2 2 4 36" xfId="19104"/>
    <cellStyle name="Финансовый 2 2 4 37" xfId="19105"/>
    <cellStyle name="Финансовый 2 2 4 38" xfId="19106"/>
    <cellStyle name="Финансовый 2 2 4 4" xfId="19107"/>
    <cellStyle name="Финансовый 2 2 4 5" xfId="19108"/>
    <cellStyle name="Финансовый 2 2 4 6" xfId="19109"/>
    <cellStyle name="Финансовый 2 2 4 7" xfId="19110"/>
    <cellStyle name="Финансовый 2 2 4 8" xfId="19111"/>
    <cellStyle name="Финансовый 2 2 4 9" xfId="19112"/>
    <cellStyle name="Финансовый 2 2 40" xfId="19113"/>
    <cellStyle name="Финансовый 2 2 40 2" xfId="19114"/>
    <cellStyle name="Финансовый 2 2 41" xfId="19115"/>
    <cellStyle name="Финансовый 2 2 41 2" xfId="19116"/>
    <cellStyle name="Финансовый 2 2 42" xfId="19117"/>
    <cellStyle name="Финансовый 2 2 42 2" xfId="19118"/>
    <cellStyle name="Финансовый 2 2 43" xfId="19119"/>
    <cellStyle name="Финансовый 2 2 43 2" xfId="19120"/>
    <cellStyle name="Финансовый 2 2 44" xfId="19121"/>
    <cellStyle name="Финансовый 2 2 44 2" xfId="19122"/>
    <cellStyle name="Финансовый 2 2 45" xfId="19123"/>
    <cellStyle name="Финансовый 2 2 45 2" xfId="19124"/>
    <cellStyle name="Финансовый 2 2 46" xfId="19125"/>
    <cellStyle name="Финансовый 2 2 46 2" xfId="19126"/>
    <cellStyle name="Финансовый 2 2 47" xfId="19127"/>
    <cellStyle name="Финансовый 2 2 47 2" xfId="19128"/>
    <cellStyle name="Финансовый 2 2 48" xfId="19129"/>
    <cellStyle name="Финансовый 2 2 48 2" xfId="19130"/>
    <cellStyle name="Финансовый 2 2 49" xfId="19131"/>
    <cellStyle name="Финансовый 2 2 49 2" xfId="19132"/>
    <cellStyle name="Финансовый 2 2 5" xfId="19133"/>
    <cellStyle name="Финансовый 2 2 5 10" xfId="19134"/>
    <cellStyle name="Финансовый 2 2 5 11" xfId="19135"/>
    <cellStyle name="Финансовый 2 2 5 12" xfId="19136"/>
    <cellStyle name="Финансовый 2 2 5 13" xfId="19137"/>
    <cellStyle name="Финансовый 2 2 5 14" xfId="19138"/>
    <cellStyle name="Финансовый 2 2 5 15" xfId="19139"/>
    <cellStyle name="Финансовый 2 2 5 16" xfId="19140"/>
    <cellStyle name="Финансовый 2 2 5 17" xfId="19141"/>
    <cellStyle name="Финансовый 2 2 5 18" xfId="19142"/>
    <cellStyle name="Финансовый 2 2 5 19" xfId="19143"/>
    <cellStyle name="Финансовый 2 2 5 2" xfId="19144"/>
    <cellStyle name="Финансовый 2 2 5 20" xfId="19145"/>
    <cellStyle name="Финансовый 2 2 5 21" xfId="19146"/>
    <cellStyle name="Финансовый 2 2 5 22" xfId="19147"/>
    <cellStyle name="Финансовый 2 2 5 23" xfId="19148"/>
    <cellStyle name="Финансовый 2 2 5 24" xfId="19149"/>
    <cellStyle name="Финансовый 2 2 5 25" xfId="19150"/>
    <cellStyle name="Финансовый 2 2 5 26" xfId="19151"/>
    <cellStyle name="Финансовый 2 2 5 27" xfId="19152"/>
    <cellStyle name="Финансовый 2 2 5 28" xfId="19153"/>
    <cellStyle name="Финансовый 2 2 5 29" xfId="19154"/>
    <cellStyle name="Финансовый 2 2 5 3" xfId="19155"/>
    <cellStyle name="Финансовый 2 2 5 30" xfId="19156"/>
    <cellStyle name="Финансовый 2 2 5 31" xfId="19157"/>
    <cellStyle name="Финансовый 2 2 5 32" xfId="19158"/>
    <cellStyle name="Финансовый 2 2 5 33" xfId="19159"/>
    <cellStyle name="Финансовый 2 2 5 34" xfId="19160"/>
    <cellStyle name="Финансовый 2 2 5 35" xfId="19161"/>
    <cellStyle name="Финансовый 2 2 5 36" xfId="19162"/>
    <cellStyle name="Финансовый 2 2 5 37" xfId="19163"/>
    <cellStyle name="Финансовый 2 2 5 38" xfId="19164"/>
    <cellStyle name="Финансовый 2 2 5 4" xfId="19165"/>
    <cellStyle name="Финансовый 2 2 5 5" xfId="19166"/>
    <cellStyle name="Финансовый 2 2 5 6" xfId="19167"/>
    <cellStyle name="Финансовый 2 2 5 7" xfId="19168"/>
    <cellStyle name="Финансовый 2 2 5 8" xfId="19169"/>
    <cellStyle name="Финансовый 2 2 5 9" xfId="19170"/>
    <cellStyle name="Финансовый 2 2 50" xfId="19171"/>
    <cellStyle name="Финансовый 2 2 50 2" xfId="19172"/>
    <cellStyle name="Финансовый 2 2 51" xfId="19173"/>
    <cellStyle name="Финансовый 2 2 51 2" xfId="19174"/>
    <cellStyle name="Финансовый 2 2 52" xfId="19175"/>
    <cellStyle name="Финансовый 2 2 52 2" xfId="19176"/>
    <cellStyle name="Финансовый 2 2 53" xfId="19177"/>
    <cellStyle name="Финансовый 2 2 53 2" xfId="19178"/>
    <cellStyle name="Финансовый 2 2 54" xfId="19179"/>
    <cellStyle name="Финансовый 2 2 54 2" xfId="19180"/>
    <cellStyle name="Финансовый 2 2 55" xfId="19181"/>
    <cellStyle name="Финансовый 2 2 55 2" xfId="19182"/>
    <cellStyle name="Финансовый 2 2 56" xfId="19183"/>
    <cellStyle name="Финансовый 2 2 56 2" xfId="19184"/>
    <cellStyle name="Финансовый 2 2 57" xfId="19185"/>
    <cellStyle name="Финансовый 2 2 57 2" xfId="19186"/>
    <cellStyle name="Финансовый 2 2 58" xfId="19187"/>
    <cellStyle name="Финансовый 2 2 58 2" xfId="19188"/>
    <cellStyle name="Финансовый 2 2 59" xfId="19189"/>
    <cellStyle name="Финансовый 2 2 59 2" xfId="19190"/>
    <cellStyle name="Финансовый 2 2 6" xfId="19191"/>
    <cellStyle name="Финансовый 2 2 6 10" xfId="19192"/>
    <cellStyle name="Финансовый 2 2 6 11" xfId="19193"/>
    <cellStyle name="Финансовый 2 2 6 12" xfId="19194"/>
    <cellStyle name="Финансовый 2 2 6 13" xfId="19195"/>
    <cellStyle name="Финансовый 2 2 6 14" xfId="19196"/>
    <cellStyle name="Финансовый 2 2 6 15" xfId="19197"/>
    <cellStyle name="Финансовый 2 2 6 16" xfId="19198"/>
    <cellStyle name="Финансовый 2 2 6 17" xfId="19199"/>
    <cellStyle name="Финансовый 2 2 6 18" xfId="19200"/>
    <cellStyle name="Финансовый 2 2 6 19" xfId="19201"/>
    <cellStyle name="Финансовый 2 2 6 2" xfId="19202"/>
    <cellStyle name="Финансовый 2 2 6 20" xfId="19203"/>
    <cellStyle name="Финансовый 2 2 6 21" xfId="19204"/>
    <cellStyle name="Финансовый 2 2 6 22" xfId="19205"/>
    <cellStyle name="Финансовый 2 2 6 23" xfId="19206"/>
    <cellStyle name="Финансовый 2 2 6 24" xfId="19207"/>
    <cellStyle name="Финансовый 2 2 6 25" xfId="19208"/>
    <cellStyle name="Финансовый 2 2 6 26" xfId="19209"/>
    <cellStyle name="Финансовый 2 2 6 27" xfId="19210"/>
    <cellStyle name="Финансовый 2 2 6 28" xfId="19211"/>
    <cellStyle name="Финансовый 2 2 6 29" xfId="19212"/>
    <cellStyle name="Финансовый 2 2 6 3" xfId="19213"/>
    <cellStyle name="Финансовый 2 2 6 30" xfId="19214"/>
    <cellStyle name="Финансовый 2 2 6 31" xfId="19215"/>
    <cellStyle name="Финансовый 2 2 6 32" xfId="19216"/>
    <cellStyle name="Финансовый 2 2 6 33" xfId="19217"/>
    <cellStyle name="Финансовый 2 2 6 34" xfId="19218"/>
    <cellStyle name="Финансовый 2 2 6 35" xfId="19219"/>
    <cellStyle name="Финансовый 2 2 6 36" xfId="19220"/>
    <cellStyle name="Финансовый 2 2 6 37" xfId="19221"/>
    <cellStyle name="Финансовый 2 2 6 38" xfId="19222"/>
    <cellStyle name="Финансовый 2 2 6 4" xfId="19223"/>
    <cellStyle name="Финансовый 2 2 6 5" xfId="19224"/>
    <cellStyle name="Финансовый 2 2 6 6" xfId="19225"/>
    <cellStyle name="Финансовый 2 2 6 7" xfId="19226"/>
    <cellStyle name="Финансовый 2 2 6 8" xfId="19227"/>
    <cellStyle name="Финансовый 2 2 6 9" xfId="19228"/>
    <cellStyle name="Финансовый 2 2 60" xfId="19229"/>
    <cellStyle name="Финансовый 2 2 60 2" xfId="19230"/>
    <cellStyle name="Финансовый 2 2 61" xfId="19231"/>
    <cellStyle name="Финансовый 2 2 61 2" xfId="19232"/>
    <cellStyle name="Финансовый 2 2 62" xfId="19233"/>
    <cellStyle name="Финансовый 2 2 62 2" xfId="19234"/>
    <cellStyle name="Финансовый 2 2 63" xfId="19235"/>
    <cellStyle name="Финансовый 2 2 63 2" xfId="19236"/>
    <cellStyle name="Финансовый 2 2 64" xfId="19237"/>
    <cellStyle name="Финансовый 2 2 64 2" xfId="19238"/>
    <cellStyle name="Финансовый 2 2 65" xfId="19239"/>
    <cellStyle name="Финансовый 2 2 65 2" xfId="19240"/>
    <cellStyle name="Финансовый 2 2 66" xfId="19241"/>
    <cellStyle name="Финансовый 2 2 66 2" xfId="19242"/>
    <cellStyle name="Финансовый 2 2 67" xfId="19243"/>
    <cellStyle name="Финансовый 2 2 67 2" xfId="19244"/>
    <cellStyle name="Финансовый 2 2 68" xfId="19245"/>
    <cellStyle name="Финансовый 2 2 69" xfId="19246"/>
    <cellStyle name="Финансовый 2 2 7" xfId="19247"/>
    <cellStyle name="Финансовый 2 2 7 10" xfId="19248"/>
    <cellStyle name="Финансовый 2 2 7 11" xfId="19249"/>
    <cellStyle name="Финансовый 2 2 7 12" xfId="19250"/>
    <cellStyle name="Финансовый 2 2 7 13" xfId="19251"/>
    <cellStyle name="Финансовый 2 2 7 14" xfId="19252"/>
    <cellStyle name="Финансовый 2 2 7 15" xfId="19253"/>
    <cellStyle name="Финансовый 2 2 7 16" xfId="19254"/>
    <cellStyle name="Финансовый 2 2 7 17" xfId="19255"/>
    <cellStyle name="Финансовый 2 2 7 18" xfId="19256"/>
    <cellStyle name="Финансовый 2 2 7 19" xfId="19257"/>
    <cellStyle name="Финансовый 2 2 7 2" xfId="19258"/>
    <cellStyle name="Финансовый 2 2 7 20" xfId="19259"/>
    <cellStyle name="Финансовый 2 2 7 21" xfId="19260"/>
    <cellStyle name="Финансовый 2 2 7 22" xfId="19261"/>
    <cellStyle name="Финансовый 2 2 7 23" xfId="19262"/>
    <cellStyle name="Финансовый 2 2 7 24" xfId="19263"/>
    <cellStyle name="Финансовый 2 2 7 25" xfId="19264"/>
    <cellStyle name="Финансовый 2 2 7 26" xfId="19265"/>
    <cellStyle name="Финансовый 2 2 7 27" xfId="19266"/>
    <cellStyle name="Финансовый 2 2 7 28" xfId="19267"/>
    <cellStyle name="Финансовый 2 2 7 29" xfId="19268"/>
    <cellStyle name="Финансовый 2 2 7 3" xfId="19269"/>
    <cellStyle name="Финансовый 2 2 7 30" xfId="19270"/>
    <cellStyle name="Финансовый 2 2 7 31" xfId="19271"/>
    <cellStyle name="Финансовый 2 2 7 32" xfId="19272"/>
    <cellStyle name="Финансовый 2 2 7 33" xfId="19273"/>
    <cellStyle name="Финансовый 2 2 7 34" xfId="19274"/>
    <cellStyle name="Финансовый 2 2 7 35" xfId="19275"/>
    <cellStyle name="Финансовый 2 2 7 36" xfId="19276"/>
    <cellStyle name="Финансовый 2 2 7 37" xfId="19277"/>
    <cellStyle name="Финансовый 2 2 7 38" xfId="19278"/>
    <cellStyle name="Финансовый 2 2 7 4" xfId="19279"/>
    <cellStyle name="Финансовый 2 2 7 5" xfId="19280"/>
    <cellStyle name="Финансовый 2 2 7 6" xfId="19281"/>
    <cellStyle name="Финансовый 2 2 7 7" xfId="19282"/>
    <cellStyle name="Финансовый 2 2 7 8" xfId="19283"/>
    <cellStyle name="Финансовый 2 2 7 9" xfId="19284"/>
    <cellStyle name="Финансовый 2 2 70" xfId="19285"/>
    <cellStyle name="Финансовый 2 2 71" xfId="19286"/>
    <cellStyle name="Финансовый 2 2 72" xfId="19287"/>
    <cellStyle name="Финансовый 2 2 73" xfId="19288"/>
    <cellStyle name="Финансовый 2 2 73 2" xfId="19289"/>
    <cellStyle name="Финансовый 2 2 74" xfId="19290"/>
    <cellStyle name="Финансовый 2 2 75" xfId="19291"/>
    <cellStyle name="Финансовый 2 2 8" xfId="19292"/>
    <cellStyle name="Финансовый 2 2 8 10" xfId="19293"/>
    <cellStyle name="Финансовый 2 2 8 11" xfId="19294"/>
    <cellStyle name="Финансовый 2 2 8 12" xfId="19295"/>
    <cellStyle name="Финансовый 2 2 8 13" xfId="19296"/>
    <cellStyle name="Финансовый 2 2 8 14" xfId="19297"/>
    <cellStyle name="Финансовый 2 2 8 15" xfId="19298"/>
    <cellStyle name="Финансовый 2 2 8 16" xfId="19299"/>
    <cellStyle name="Финансовый 2 2 8 17" xfId="19300"/>
    <cellStyle name="Финансовый 2 2 8 18" xfId="19301"/>
    <cellStyle name="Финансовый 2 2 8 19" xfId="19302"/>
    <cellStyle name="Финансовый 2 2 8 2" xfId="19303"/>
    <cellStyle name="Финансовый 2 2 8 20" xfId="19304"/>
    <cellStyle name="Финансовый 2 2 8 21" xfId="19305"/>
    <cellStyle name="Финансовый 2 2 8 22" xfId="19306"/>
    <cellStyle name="Финансовый 2 2 8 23" xfId="19307"/>
    <cellStyle name="Финансовый 2 2 8 24" xfId="19308"/>
    <cellStyle name="Финансовый 2 2 8 25" xfId="19309"/>
    <cellStyle name="Финансовый 2 2 8 26" xfId="19310"/>
    <cellStyle name="Финансовый 2 2 8 27" xfId="19311"/>
    <cellStyle name="Финансовый 2 2 8 28" xfId="19312"/>
    <cellStyle name="Финансовый 2 2 8 29" xfId="19313"/>
    <cellStyle name="Финансовый 2 2 8 3" xfId="19314"/>
    <cellStyle name="Финансовый 2 2 8 30" xfId="19315"/>
    <cellStyle name="Финансовый 2 2 8 31" xfId="19316"/>
    <cellStyle name="Финансовый 2 2 8 32" xfId="19317"/>
    <cellStyle name="Финансовый 2 2 8 33" xfId="19318"/>
    <cellStyle name="Финансовый 2 2 8 34" xfId="19319"/>
    <cellStyle name="Финансовый 2 2 8 35" xfId="19320"/>
    <cellStyle name="Финансовый 2 2 8 36" xfId="19321"/>
    <cellStyle name="Финансовый 2 2 8 37" xfId="19322"/>
    <cellStyle name="Финансовый 2 2 8 38" xfId="19323"/>
    <cellStyle name="Финансовый 2 2 8 4" xfId="19324"/>
    <cellStyle name="Финансовый 2 2 8 5" xfId="19325"/>
    <cellStyle name="Финансовый 2 2 8 6" xfId="19326"/>
    <cellStyle name="Финансовый 2 2 8 7" xfId="19327"/>
    <cellStyle name="Финансовый 2 2 8 8" xfId="19328"/>
    <cellStyle name="Финансовый 2 2 8 9" xfId="19329"/>
    <cellStyle name="Финансовый 2 2 9" xfId="19330"/>
    <cellStyle name="Финансовый 2 2 9 10" xfId="19331"/>
    <cellStyle name="Финансовый 2 2 9 2" xfId="19332"/>
    <cellStyle name="Финансовый 2 2 9 2 2" xfId="19333"/>
    <cellStyle name="Финансовый 2 2 9 2 2 2" xfId="19334"/>
    <cellStyle name="Финансовый 2 2 9 2 2 3" xfId="19335"/>
    <cellStyle name="Финансовый 2 2 9 2 2 4" xfId="19336"/>
    <cellStyle name="Финансовый 2 2 9 2 3" xfId="19337"/>
    <cellStyle name="Финансовый 2 2 9 2 3 2" xfId="19338"/>
    <cellStyle name="Финансовый 2 2 9 2 3 2 2" xfId="19339"/>
    <cellStyle name="Финансовый 2 2 9 2 4" xfId="19340"/>
    <cellStyle name="Финансовый 2 2 9 2 4 2" xfId="19341"/>
    <cellStyle name="Финансовый 2 2 9 2 4 2 2" xfId="19342"/>
    <cellStyle name="Финансовый 2 2 9 2 5" xfId="19343"/>
    <cellStyle name="Финансовый 2 2 9 2 5 2" xfId="19344"/>
    <cellStyle name="Финансовый 2 2 9 3" xfId="19345"/>
    <cellStyle name="Финансовый 2 2 9 3 2" xfId="19346"/>
    <cellStyle name="Финансовый 2 2 9 3 2 2" xfId="19347"/>
    <cellStyle name="Финансовый 2 2 9 4" xfId="19348"/>
    <cellStyle name="Финансовый 2 2 9 4 2" xfId="19349"/>
    <cellStyle name="Финансовый 2 2 9 4 2 2" xfId="19350"/>
    <cellStyle name="Финансовый 2 2 9 5" xfId="19351"/>
    <cellStyle name="Финансовый 2 2 9 5 2" xfId="19352"/>
    <cellStyle name="Финансовый 2 2 9 5 2 2" xfId="19353"/>
    <cellStyle name="Финансовый 2 2 9 6" xfId="19354"/>
    <cellStyle name="Финансовый 2 2 9 7" xfId="19355"/>
    <cellStyle name="Финансовый 2 2 9 8" xfId="19356"/>
    <cellStyle name="Финансовый 2 2 9 9" xfId="19357"/>
    <cellStyle name="Финансовый 2 2_INDEX.STATION.2012(v1.0)_" xfId="2201"/>
    <cellStyle name="Финансовый 2 20" xfId="19358"/>
    <cellStyle name="Финансовый 2 21" xfId="19359"/>
    <cellStyle name="Финансовый 2 3" xfId="2202"/>
    <cellStyle name="Финансовый 2 3 10" xfId="19360"/>
    <cellStyle name="Финансовый 2 3 11" xfId="19361"/>
    <cellStyle name="Финансовый 2 3 12" xfId="19362"/>
    <cellStyle name="Финансовый 2 3 13" xfId="19363"/>
    <cellStyle name="Финансовый 2 3 14" xfId="19364"/>
    <cellStyle name="Финансовый 2 3 15" xfId="19365"/>
    <cellStyle name="Финансовый 2 3 16" xfId="19366"/>
    <cellStyle name="Финансовый 2 3 17" xfId="19367"/>
    <cellStyle name="Финансовый 2 3 18" xfId="19368"/>
    <cellStyle name="Финансовый 2 3 19" xfId="19369"/>
    <cellStyle name="Финансовый 2 3 19 2" xfId="19370"/>
    <cellStyle name="Финансовый 2 3 2" xfId="19371"/>
    <cellStyle name="Финансовый 2 3 2 10" xfId="19372"/>
    <cellStyle name="Финансовый 2 3 2 11" xfId="19373"/>
    <cellStyle name="Финансовый 2 3 2 12" xfId="19374"/>
    <cellStyle name="Финансовый 2 3 2 13" xfId="19375"/>
    <cellStyle name="Финансовый 2 3 2 14" xfId="19376"/>
    <cellStyle name="Финансовый 2 3 2 15" xfId="19377"/>
    <cellStyle name="Финансовый 2 3 2 16" xfId="19378"/>
    <cellStyle name="Финансовый 2 3 2 17" xfId="19379"/>
    <cellStyle name="Финансовый 2 3 2 18" xfId="19380"/>
    <cellStyle name="Финансовый 2 3 2 19" xfId="19381"/>
    <cellStyle name="Финансовый 2 3 2 2" xfId="19382"/>
    <cellStyle name="Финансовый 2 3 2 2 10" xfId="19383"/>
    <cellStyle name="Финансовый 2 3 2 2 11" xfId="19384"/>
    <cellStyle name="Финансовый 2 3 2 2 12" xfId="19385"/>
    <cellStyle name="Финансовый 2 3 2 2 13" xfId="19386"/>
    <cellStyle name="Финансовый 2 3 2 2 14" xfId="19387"/>
    <cellStyle name="Финансовый 2 3 2 2 2" xfId="19388"/>
    <cellStyle name="Финансовый 2 3 2 2 2 10" xfId="19389"/>
    <cellStyle name="Финансовый 2 3 2 2 2 11" xfId="19390"/>
    <cellStyle name="Финансовый 2 3 2 2 2 12" xfId="19391"/>
    <cellStyle name="Финансовый 2 3 2 2 2 13" xfId="19392"/>
    <cellStyle name="Финансовый 2 3 2 2 2 2" xfId="19393"/>
    <cellStyle name="Финансовый 2 3 2 2 2 2 10" xfId="19394"/>
    <cellStyle name="Финансовый 2 3 2 2 2 2 11" xfId="19395"/>
    <cellStyle name="Финансовый 2 3 2 2 2 2 12" xfId="19396"/>
    <cellStyle name="Финансовый 2 3 2 2 2 2 13" xfId="19397"/>
    <cellStyle name="Финансовый 2 3 2 2 2 2 2" xfId="19398"/>
    <cellStyle name="Финансовый 2 3 2 2 2 2 2 2" xfId="19399"/>
    <cellStyle name="Финансовый 2 3 2 2 2 2 2 2 2" xfId="19400"/>
    <cellStyle name="Финансовый 2 3 2 2 2 2 2 2 3" xfId="19401"/>
    <cellStyle name="Финансовый 2 3 2 2 2 2 2 2 4" xfId="19402"/>
    <cellStyle name="Финансовый 2 3 2 2 2 2 2 3" xfId="19403"/>
    <cellStyle name="Финансовый 2 3 2 2 2 2 2 4" xfId="19404"/>
    <cellStyle name="Финансовый 2 3 2 2 2 2 3" xfId="19405"/>
    <cellStyle name="Финансовый 2 3 2 2 2 2 4" xfId="19406"/>
    <cellStyle name="Финансовый 2 3 2 2 2 2 5" xfId="19407"/>
    <cellStyle name="Финансовый 2 3 2 2 2 2 6" xfId="19408"/>
    <cellStyle name="Финансовый 2 3 2 2 2 2 7" xfId="19409"/>
    <cellStyle name="Финансовый 2 3 2 2 2 2 8" xfId="19410"/>
    <cellStyle name="Финансовый 2 3 2 2 2 2 9" xfId="19411"/>
    <cellStyle name="Финансовый 2 3 2 2 2 3" xfId="19412"/>
    <cellStyle name="Финансовый 2 3 2 2 2 3 2" xfId="19413"/>
    <cellStyle name="Финансовый 2 3 2 2 2 3 2 2" xfId="19414"/>
    <cellStyle name="Финансовый 2 3 2 2 2 3 2 3" xfId="19415"/>
    <cellStyle name="Финансовый 2 3 2 2 2 3 2 4" xfId="19416"/>
    <cellStyle name="Финансовый 2 3 2 2 2 3 3" xfId="19417"/>
    <cellStyle name="Финансовый 2 3 2 2 2 3 4" xfId="19418"/>
    <cellStyle name="Финансовый 2 3 2 2 2 4" xfId="19419"/>
    <cellStyle name="Финансовый 2 3 2 2 2 4 2" xfId="19420"/>
    <cellStyle name="Финансовый 2 3 2 2 2 4 3" xfId="19421"/>
    <cellStyle name="Финансовый 2 3 2 2 2 4 4" xfId="19422"/>
    <cellStyle name="Финансовый 2 3 2 2 2 5" xfId="19423"/>
    <cellStyle name="Финансовый 2 3 2 2 2 6" xfId="19424"/>
    <cellStyle name="Финансовый 2 3 2 2 2 7" xfId="19425"/>
    <cellStyle name="Финансовый 2 3 2 2 2 8" xfId="19426"/>
    <cellStyle name="Финансовый 2 3 2 2 2 9" xfId="19427"/>
    <cellStyle name="Финансовый 2 3 2 2 3" xfId="19428"/>
    <cellStyle name="Финансовый 2 3 2 2 3 2" xfId="19429"/>
    <cellStyle name="Финансовый 2 3 2 2 3 2 2" xfId="19430"/>
    <cellStyle name="Финансовый 2 3 2 2 3 2 3" xfId="19431"/>
    <cellStyle name="Финансовый 2 3 2 2 3 2 4" xfId="19432"/>
    <cellStyle name="Финансовый 2 3 2 2 3 3" xfId="19433"/>
    <cellStyle name="Финансовый 2 3 2 2 3 4" xfId="19434"/>
    <cellStyle name="Финансовый 2 3 2 2 4" xfId="19435"/>
    <cellStyle name="Финансовый 2 3 2 2 5" xfId="19436"/>
    <cellStyle name="Финансовый 2 3 2 2 6" xfId="19437"/>
    <cellStyle name="Финансовый 2 3 2 2 7" xfId="19438"/>
    <cellStyle name="Финансовый 2 3 2 2 8" xfId="19439"/>
    <cellStyle name="Финансовый 2 3 2 2 9" xfId="19440"/>
    <cellStyle name="Финансовый 2 3 2 20" xfId="19441"/>
    <cellStyle name="Финансовый 2 3 2 21" xfId="19442"/>
    <cellStyle name="Финансовый 2 3 2 22" xfId="19443"/>
    <cellStyle name="Финансовый 2 3 2 23" xfId="19444"/>
    <cellStyle name="Финансовый 2 3 2 24" xfId="19445"/>
    <cellStyle name="Финансовый 2 3 2 25" xfId="19446"/>
    <cellStyle name="Финансовый 2 3 2 26" xfId="19447"/>
    <cellStyle name="Финансовый 2 3 2 27" xfId="19448"/>
    <cellStyle name="Финансовый 2 3 2 28" xfId="19449"/>
    <cellStyle name="Финансовый 2 3 2 29" xfId="19450"/>
    <cellStyle name="Финансовый 2 3 2 3" xfId="19451"/>
    <cellStyle name="Финансовый 2 3 2 3 10" xfId="19452"/>
    <cellStyle name="Финансовый 2 3 2 3 11" xfId="19453"/>
    <cellStyle name="Финансовый 2 3 2 3 12" xfId="19454"/>
    <cellStyle name="Финансовый 2 3 2 3 13" xfId="19455"/>
    <cellStyle name="Финансовый 2 3 2 3 2" xfId="19456"/>
    <cellStyle name="Финансовый 2 3 2 3 2 2" xfId="19457"/>
    <cellStyle name="Финансовый 2 3 2 3 2 2 2" xfId="19458"/>
    <cellStyle name="Финансовый 2 3 2 3 2 2 3" xfId="19459"/>
    <cellStyle name="Финансовый 2 3 2 3 2 2 4" xfId="19460"/>
    <cellStyle name="Финансовый 2 3 2 3 2 3" xfId="19461"/>
    <cellStyle name="Финансовый 2 3 2 3 2 4" xfId="19462"/>
    <cellStyle name="Финансовый 2 3 2 3 3" xfId="19463"/>
    <cellStyle name="Финансовый 2 3 2 3 4" xfId="19464"/>
    <cellStyle name="Финансовый 2 3 2 3 5" xfId="19465"/>
    <cellStyle name="Финансовый 2 3 2 3 6" xfId="19466"/>
    <cellStyle name="Финансовый 2 3 2 3 7" xfId="19467"/>
    <cellStyle name="Финансовый 2 3 2 3 8" xfId="19468"/>
    <cellStyle name="Финансовый 2 3 2 3 9" xfId="19469"/>
    <cellStyle name="Финансовый 2 3 2 30" xfId="19470"/>
    <cellStyle name="Финансовый 2 3 2 31" xfId="19471"/>
    <cellStyle name="Финансовый 2 3 2 32" xfId="19472"/>
    <cellStyle name="Финансовый 2 3 2 33" xfId="19473"/>
    <cellStyle name="Финансовый 2 3 2 34" xfId="19474"/>
    <cellStyle name="Финансовый 2 3 2 35" xfId="19475"/>
    <cellStyle name="Финансовый 2 3 2 36" xfId="19476"/>
    <cellStyle name="Финансовый 2 3 2 37" xfId="19477"/>
    <cellStyle name="Финансовый 2 3 2 38" xfId="19478"/>
    <cellStyle name="Финансовый 2 3 2 39" xfId="19479"/>
    <cellStyle name="Финансовый 2 3 2 4" xfId="19480"/>
    <cellStyle name="Финансовый 2 3 2 4 2" xfId="19481"/>
    <cellStyle name="Финансовый 2 3 2 4 2 2" xfId="19482"/>
    <cellStyle name="Финансовый 2 3 2 4 2 3" xfId="19483"/>
    <cellStyle name="Финансовый 2 3 2 4 2 4" xfId="19484"/>
    <cellStyle name="Финансовый 2 3 2 4 3" xfId="19485"/>
    <cellStyle name="Финансовый 2 3 2 4 4" xfId="19486"/>
    <cellStyle name="Финансовый 2 3 2 40" xfId="19487"/>
    <cellStyle name="Финансовый 2 3 2 41" xfId="19488"/>
    <cellStyle name="Финансовый 2 3 2 42" xfId="19489"/>
    <cellStyle name="Финансовый 2 3 2 43" xfId="19490"/>
    <cellStyle name="Финансовый 2 3 2 44" xfId="19491"/>
    <cellStyle name="Финансовый 2 3 2 45" xfId="19492"/>
    <cellStyle name="Финансовый 2 3 2 46" xfId="19493"/>
    <cellStyle name="Финансовый 2 3 2 47" xfId="19494"/>
    <cellStyle name="Финансовый 2 3 2 48" xfId="19495"/>
    <cellStyle name="Финансовый 2 3 2 49" xfId="19496"/>
    <cellStyle name="Финансовый 2 3 2 5" xfId="19497"/>
    <cellStyle name="Финансовый 2 3 2 5 2" xfId="19498"/>
    <cellStyle name="Финансовый 2 3 2 5 3" xfId="19499"/>
    <cellStyle name="Финансовый 2 3 2 5 4" xfId="19500"/>
    <cellStyle name="Финансовый 2 3 2 50" xfId="19501"/>
    <cellStyle name="Финансовый 2 3 2 51" xfId="19502"/>
    <cellStyle name="Финансовый 2 3 2 6" xfId="19503"/>
    <cellStyle name="Финансовый 2 3 2 7" xfId="19504"/>
    <cellStyle name="Финансовый 2 3 2 8" xfId="19505"/>
    <cellStyle name="Финансовый 2 3 2 9" xfId="19506"/>
    <cellStyle name="Финансовый 2 3 20" xfId="19507"/>
    <cellStyle name="Финансовый 2 3 20 2" xfId="19508"/>
    <cellStyle name="Финансовый 2 3 21" xfId="19509"/>
    <cellStyle name="Финансовый 2 3 22" xfId="19510"/>
    <cellStyle name="Финансовый 2 3 22 2" xfId="19511"/>
    <cellStyle name="Финансовый 2 3 23" xfId="19512"/>
    <cellStyle name="Финансовый 2 3 23 2" xfId="19513"/>
    <cellStyle name="Финансовый 2 3 24" xfId="19514"/>
    <cellStyle name="Финансовый 2 3 24 2" xfId="19515"/>
    <cellStyle name="Финансовый 2 3 25" xfId="19516"/>
    <cellStyle name="Финансовый 2 3 25 2" xfId="19517"/>
    <cellStyle name="Финансовый 2 3 26" xfId="19518"/>
    <cellStyle name="Финансовый 2 3 26 2" xfId="19519"/>
    <cellStyle name="Финансовый 2 3 27" xfId="19520"/>
    <cellStyle name="Финансовый 2 3 27 2" xfId="19521"/>
    <cellStyle name="Финансовый 2 3 28" xfId="19522"/>
    <cellStyle name="Финансовый 2 3 28 2" xfId="19523"/>
    <cellStyle name="Финансовый 2 3 29" xfId="19524"/>
    <cellStyle name="Финансовый 2 3 29 2" xfId="19525"/>
    <cellStyle name="Финансовый 2 3 3" xfId="19526"/>
    <cellStyle name="Финансовый 2 3 3 10" xfId="19527"/>
    <cellStyle name="Финансовый 2 3 3 11" xfId="19528"/>
    <cellStyle name="Финансовый 2 3 3 12" xfId="19529"/>
    <cellStyle name="Финансовый 2 3 3 13" xfId="19530"/>
    <cellStyle name="Финансовый 2 3 3 2" xfId="19531"/>
    <cellStyle name="Финансовый 2 3 3 2 10" xfId="19532"/>
    <cellStyle name="Финансовый 2 3 3 2 11" xfId="19533"/>
    <cellStyle name="Финансовый 2 3 3 2 12" xfId="19534"/>
    <cellStyle name="Финансовый 2 3 3 2 13" xfId="19535"/>
    <cellStyle name="Финансовый 2 3 3 2 2" xfId="19536"/>
    <cellStyle name="Финансовый 2 3 3 2 2 2" xfId="19537"/>
    <cellStyle name="Финансовый 2 3 3 2 2 2 2" xfId="19538"/>
    <cellStyle name="Финансовый 2 3 3 2 2 2 3" xfId="19539"/>
    <cellStyle name="Финансовый 2 3 3 2 2 2 4" xfId="19540"/>
    <cellStyle name="Финансовый 2 3 3 2 2 3" xfId="19541"/>
    <cellStyle name="Финансовый 2 3 3 2 2 4" xfId="19542"/>
    <cellStyle name="Финансовый 2 3 3 2 3" xfId="19543"/>
    <cellStyle name="Финансовый 2 3 3 2 3 2" xfId="19544"/>
    <cellStyle name="Финансовый 2 3 3 2 3 2 2" xfId="19545"/>
    <cellStyle name="Финансовый 2 3 3 2 4" xfId="19546"/>
    <cellStyle name="Финансовый 2 3 3 2 4 2" xfId="19547"/>
    <cellStyle name="Финансовый 2 3 3 2 4 2 2" xfId="19548"/>
    <cellStyle name="Финансовый 2 3 3 2 5" xfId="19549"/>
    <cellStyle name="Финансовый 2 3 3 2 6" xfId="19550"/>
    <cellStyle name="Финансовый 2 3 3 2 7" xfId="19551"/>
    <cellStyle name="Финансовый 2 3 3 2 8" xfId="19552"/>
    <cellStyle name="Финансовый 2 3 3 2 9" xfId="19553"/>
    <cellStyle name="Финансовый 2 3 3 3" xfId="19554"/>
    <cellStyle name="Финансовый 2 3 3 3 2" xfId="19555"/>
    <cellStyle name="Финансовый 2 3 3 3 2 2" xfId="19556"/>
    <cellStyle name="Финансовый 2 3 3 3 2 3" xfId="19557"/>
    <cellStyle name="Финансовый 2 3 3 3 2 4" xfId="19558"/>
    <cellStyle name="Финансовый 2 3 3 3 3" xfId="19559"/>
    <cellStyle name="Финансовый 2 3 3 3 4" xfId="19560"/>
    <cellStyle name="Финансовый 2 3 3 4" xfId="19561"/>
    <cellStyle name="Финансовый 2 3 3 4 2" xfId="19562"/>
    <cellStyle name="Финансовый 2 3 3 4 3" xfId="19563"/>
    <cellStyle name="Финансовый 2 3 3 4 4" xfId="19564"/>
    <cellStyle name="Финансовый 2 3 3 5" xfId="19565"/>
    <cellStyle name="Финансовый 2 3 3 5 2" xfId="19566"/>
    <cellStyle name="Финансовый 2 3 3 5 2 2" xfId="19567"/>
    <cellStyle name="Финансовый 2 3 3 6" xfId="19568"/>
    <cellStyle name="Финансовый 2 3 3 7" xfId="19569"/>
    <cellStyle name="Финансовый 2 3 3 8" xfId="19570"/>
    <cellStyle name="Финансовый 2 3 3 9" xfId="19571"/>
    <cellStyle name="Финансовый 2 3 30" xfId="19572"/>
    <cellStyle name="Финансовый 2 3 30 2" xfId="19573"/>
    <cellStyle name="Финансовый 2 3 31" xfId="19574"/>
    <cellStyle name="Финансовый 2 3 31 2" xfId="19575"/>
    <cellStyle name="Финансовый 2 3 32" xfId="19576"/>
    <cellStyle name="Финансовый 2 3 32 2" xfId="19577"/>
    <cellStyle name="Финансовый 2 3 33" xfId="19578"/>
    <cellStyle name="Финансовый 2 3 33 2" xfId="19579"/>
    <cellStyle name="Финансовый 2 3 34" xfId="19580"/>
    <cellStyle name="Финансовый 2 3 34 2" xfId="19581"/>
    <cellStyle name="Финансовый 2 3 35" xfId="19582"/>
    <cellStyle name="Финансовый 2 3 35 2" xfId="19583"/>
    <cellStyle name="Финансовый 2 3 36" xfId="19584"/>
    <cellStyle name="Финансовый 2 3 36 2" xfId="19585"/>
    <cellStyle name="Финансовый 2 3 37" xfId="19586"/>
    <cellStyle name="Финансовый 2 3 37 2" xfId="19587"/>
    <cellStyle name="Финансовый 2 3 38" xfId="19588"/>
    <cellStyle name="Финансовый 2 3 38 2" xfId="19589"/>
    <cellStyle name="Финансовый 2 3 39" xfId="19590"/>
    <cellStyle name="Финансовый 2 3 39 2" xfId="19591"/>
    <cellStyle name="Финансовый 2 3 4" xfId="19592"/>
    <cellStyle name="Финансовый 2 3 4 2" xfId="19593"/>
    <cellStyle name="Финансовый 2 3 4 2 2" xfId="19594"/>
    <cellStyle name="Финансовый 2 3 4 2 2 2" xfId="19595"/>
    <cellStyle name="Финансовый 2 3 4 2 2 2 2" xfId="19596"/>
    <cellStyle name="Финансовый 2 3 4 2 3" xfId="19597"/>
    <cellStyle name="Финансовый 2 3 4 2 3 2" xfId="19598"/>
    <cellStyle name="Финансовый 2 3 4 2 3 2 2" xfId="19599"/>
    <cellStyle name="Финансовый 2 3 4 2 4" xfId="19600"/>
    <cellStyle name="Финансовый 2 3 4 2 4 2" xfId="19601"/>
    <cellStyle name="Финансовый 2 3 4 2 4 2 2" xfId="19602"/>
    <cellStyle name="Финансовый 2 3 4 2 5" xfId="19603"/>
    <cellStyle name="Финансовый 2 3 4 2 5 2" xfId="19604"/>
    <cellStyle name="Финансовый 2 3 4 3" xfId="19605"/>
    <cellStyle name="Финансовый 2 3 4 3 2" xfId="19606"/>
    <cellStyle name="Финансовый 2 3 4 3 2 2" xfId="19607"/>
    <cellStyle name="Финансовый 2 3 4 4" xfId="19608"/>
    <cellStyle name="Финансовый 2 3 4 4 2" xfId="19609"/>
    <cellStyle name="Финансовый 2 3 4 4 2 2" xfId="19610"/>
    <cellStyle name="Финансовый 2 3 4 5" xfId="19611"/>
    <cellStyle name="Финансовый 2 3 4 5 2" xfId="19612"/>
    <cellStyle name="Финансовый 2 3 4 5 2 2" xfId="19613"/>
    <cellStyle name="Финансовый 2 3 4 5 3" xfId="19614"/>
    <cellStyle name="Финансовый 2 3 4 6" xfId="19615"/>
    <cellStyle name="Финансовый 2 3 4 6 2" xfId="19616"/>
    <cellStyle name="Финансовый 2 3 40" xfId="19617"/>
    <cellStyle name="Финансовый 2 3 40 2" xfId="19618"/>
    <cellStyle name="Финансовый 2 3 41" xfId="19619"/>
    <cellStyle name="Финансовый 2 3 41 2" xfId="19620"/>
    <cellStyle name="Финансовый 2 3 42" xfId="19621"/>
    <cellStyle name="Финансовый 2 3 42 2" xfId="19622"/>
    <cellStyle name="Финансовый 2 3 43" xfId="19623"/>
    <cellStyle name="Финансовый 2 3 43 2" xfId="19624"/>
    <cellStyle name="Финансовый 2 3 44" xfId="19625"/>
    <cellStyle name="Финансовый 2 3 44 2" xfId="19626"/>
    <cellStyle name="Финансовый 2 3 45" xfId="19627"/>
    <cellStyle name="Финансовый 2 3 45 2" xfId="19628"/>
    <cellStyle name="Финансовый 2 3 46" xfId="19629"/>
    <cellStyle name="Финансовый 2 3 46 2" xfId="19630"/>
    <cellStyle name="Финансовый 2 3 47" xfId="19631"/>
    <cellStyle name="Финансовый 2 3 47 2" xfId="19632"/>
    <cellStyle name="Финансовый 2 3 48" xfId="19633"/>
    <cellStyle name="Финансовый 2 3 48 2" xfId="19634"/>
    <cellStyle name="Финансовый 2 3 49" xfId="19635"/>
    <cellStyle name="Финансовый 2 3 49 2" xfId="19636"/>
    <cellStyle name="Финансовый 2 3 5" xfId="19637"/>
    <cellStyle name="Финансовый 2 3 5 2" xfId="19638"/>
    <cellStyle name="Финансовый 2 3 5 2 2" xfId="19639"/>
    <cellStyle name="Финансовый 2 3 5 2 2 2" xfId="19640"/>
    <cellStyle name="Финансовый 2 3 5 2 3" xfId="19641"/>
    <cellStyle name="Финансовый 2 3 5 3" xfId="19642"/>
    <cellStyle name="Финансовый 2 3 5 3 2" xfId="19643"/>
    <cellStyle name="Финансовый 2 3 5 3 2 2" xfId="19644"/>
    <cellStyle name="Финансовый 2 3 5 3 3" xfId="19645"/>
    <cellStyle name="Финансовый 2 3 5 4" xfId="19646"/>
    <cellStyle name="Финансовый 2 3 5 4 2" xfId="19647"/>
    <cellStyle name="Финансовый 2 3 5 4 2 2" xfId="19648"/>
    <cellStyle name="Финансовый 2 3 5 4 3" xfId="19649"/>
    <cellStyle name="Финансовый 2 3 5 5" xfId="19650"/>
    <cellStyle name="Финансовый 2 3 5 5 2" xfId="19651"/>
    <cellStyle name="Финансовый 2 3 50" xfId="19652"/>
    <cellStyle name="Финансовый 2 3 50 2" xfId="19653"/>
    <cellStyle name="Финансовый 2 3 51" xfId="19654"/>
    <cellStyle name="Финансовый 2 3 51 2" xfId="19655"/>
    <cellStyle name="Финансовый 2 3 52" xfId="19656"/>
    <cellStyle name="Финансовый 2 3 52 2" xfId="19657"/>
    <cellStyle name="Финансовый 2 3 53" xfId="19658"/>
    <cellStyle name="Финансовый 2 3 53 2" xfId="19659"/>
    <cellStyle name="Финансовый 2 3 54" xfId="19660"/>
    <cellStyle name="Финансовый 2 3 54 2" xfId="19661"/>
    <cellStyle name="Финансовый 2 3 55" xfId="19662"/>
    <cellStyle name="Финансовый 2 3 55 2" xfId="19663"/>
    <cellStyle name="Финансовый 2 3 56" xfId="19664"/>
    <cellStyle name="Финансовый 2 3 56 2" xfId="19665"/>
    <cellStyle name="Финансовый 2 3 57" xfId="19666"/>
    <cellStyle name="Финансовый 2 3 57 2" xfId="19667"/>
    <cellStyle name="Финансовый 2 3 58" xfId="19668"/>
    <cellStyle name="Финансовый 2 3 58 2" xfId="19669"/>
    <cellStyle name="Финансовый 2 3 59" xfId="19670"/>
    <cellStyle name="Финансовый 2 3 59 2" xfId="19671"/>
    <cellStyle name="Финансовый 2 3 6" xfId="19672"/>
    <cellStyle name="Финансовый 2 3 6 2" xfId="19673"/>
    <cellStyle name="Финансовый 2 3 6 2 2" xfId="19674"/>
    <cellStyle name="Финансовый 2 3 60" xfId="19675"/>
    <cellStyle name="Финансовый 2 3 61" xfId="19676"/>
    <cellStyle name="Финансовый 2 3 7" xfId="19677"/>
    <cellStyle name="Финансовый 2 3 7 2" xfId="19678"/>
    <cellStyle name="Финансовый 2 3 7 2 2" xfId="19679"/>
    <cellStyle name="Финансовый 2 3 8" xfId="19680"/>
    <cellStyle name="Финансовый 2 3 8 2" xfId="19681"/>
    <cellStyle name="Финансовый 2 3 8 2 2" xfId="19682"/>
    <cellStyle name="Финансовый 2 3 9" xfId="19683"/>
    <cellStyle name="Финансовый 2 4" xfId="2203"/>
    <cellStyle name="Финансовый 2 4 10" xfId="19684"/>
    <cellStyle name="Финансовый 2 4 11" xfId="19685"/>
    <cellStyle name="Финансовый 2 4 12" xfId="19686"/>
    <cellStyle name="Финансовый 2 4 13" xfId="19687"/>
    <cellStyle name="Финансовый 2 4 14" xfId="19688"/>
    <cellStyle name="Финансовый 2 4 15" xfId="19689"/>
    <cellStyle name="Финансовый 2 4 16" xfId="19690"/>
    <cellStyle name="Финансовый 2 4 17" xfId="19691"/>
    <cellStyle name="Финансовый 2 4 18" xfId="19692"/>
    <cellStyle name="Финансовый 2 4 19" xfId="19693"/>
    <cellStyle name="Финансовый 2 4 19 2" xfId="19694"/>
    <cellStyle name="Финансовый 2 4 2" xfId="19695"/>
    <cellStyle name="Финансовый 2 4 2 10" xfId="19696"/>
    <cellStyle name="Финансовый 2 4 2 11" xfId="19697"/>
    <cellStyle name="Финансовый 2 4 2 12" xfId="19698"/>
    <cellStyle name="Финансовый 2 4 2 13" xfId="19699"/>
    <cellStyle name="Финансовый 2 4 2 14" xfId="19700"/>
    <cellStyle name="Финансовый 2 4 2 15" xfId="19701"/>
    <cellStyle name="Финансовый 2 4 2 16" xfId="19702"/>
    <cellStyle name="Финансовый 2 4 2 17" xfId="19703"/>
    <cellStyle name="Финансовый 2 4 2 18" xfId="19704"/>
    <cellStyle name="Финансовый 2 4 2 19" xfId="19705"/>
    <cellStyle name="Финансовый 2 4 2 2" xfId="19706"/>
    <cellStyle name="Финансовый 2 4 2 2 10" xfId="19707"/>
    <cellStyle name="Финансовый 2 4 2 2 11" xfId="19708"/>
    <cellStyle name="Финансовый 2 4 2 2 12" xfId="19709"/>
    <cellStyle name="Финансовый 2 4 2 2 13" xfId="19710"/>
    <cellStyle name="Финансовый 2 4 2 2 14" xfId="19711"/>
    <cellStyle name="Финансовый 2 4 2 2 2" xfId="19712"/>
    <cellStyle name="Финансовый 2 4 2 2 2 10" xfId="19713"/>
    <cellStyle name="Финансовый 2 4 2 2 2 11" xfId="19714"/>
    <cellStyle name="Финансовый 2 4 2 2 2 12" xfId="19715"/>
    <cellStyle name="Финансовый 2 4 2 2 2 13" xfId="19716"/>
    <cellStyle name="Финансовый 2 4 2 2 2 2" xfId="19717"/>
    <cellStyle name="Финансовый 2 4 2 2 2 2 10" xfId="19718"/>
    <cellStyle name="Финансовый 2 4 2 2 2 2 11" xfId="19719"/>
    <cellStyle name="Финансовый 2 4 2 2 2 2 12" xfId="19720"/>
    <cellStyle name="Финансовый 2 4 2 2 2 2 13" xfId="19721"/>
    <cellStyle name="Финансовый 2 4 2 2 2 2 2" xfId="19722"/>
    <cellStyle name="Финансовый 2 4 2 2 2 2 2 2" xfId="19723"/>
    <cellStyle name="Финансовый 2 4 2 2 2 2 2 2 2" xfId="19724"/>
    <cellStyle name="Финансовый 2 4 2 2 2 2 2 2 3" xfId="19725"/>
    <cellStyle name="Финансовый 2 4 2 2 2 2 2 2 4" xfId="19726"/>
    <cellStyle name="Финансовый 2 4 2 2 2 2 2 3" xfId="19727"/>
    <cellStyle name="Финансовый 2 4 2 2 2 2 2 4" xfId="19728"/>
    <cellStyle name="Финансовый 2 4 2 2 2 2 3" xfId="19729"/>
    <cellStyle name="Финансовый 2 4 2 2 2 2 4" xfId="19730"/>
    <cellStyle name="Финансовый 2 4 2 2 2 2 5" xfId="19731"/>
    <cellStyle name="Финансовый 2 4 2 2 2 2 6" xfId="19732"/>
    <cellStyle name="Финансовый 2 4 2 2 2 2 7" xfId="19733"/>
    <cellStyle name="Финансовый 2 4 2 2 2 2 8" xfId="19734"/>
    <cellStyle name="Финансовый 2 4 2 2 2 2 9" xfId="19735"/>
    <cellStyle name="Финансовый 2 4 2 2 2 3" xfId="19736"/>
    <cellStyle name="Финансовый 2 4 2 2 2 3 2" xfId="19737"/>
    <cellStyle name="Финансовый 2 4 2 2 2 3 2 2" xfId="19738"/>
    <cellStyle name="Финансовый 2 4 2 2 2 3 2 3" xfId="19739"/>
    <cellStyle name="Финансовый 2 4 2 2 2 3 2 4" xfId="19740"/>
    <cellStyle name="Финансовый 2 4 2 2 2 3 3" xfId="19741"/>
    <cellStyle name="Финансовый 2 4 2 2 2 3 4" xfId="19742"/>
    <cellStyle name="Финансовый 2 4 2 2 2 4" xfId="19743"/>
    <cellStyle name="Финансовый 2 4 2 2 2 4 2" xfId="19744"/>
    <cellStyle name="Финансовый 2 4 2 2 2 4 3" xfId="19745"/>
    <cellStyle name="Финансовый 2 4 2 2 2 4 4" xfId="19746"/>
    <cellStyle name="Финансовый 2 4 2 2 2 5" xfId="19747"/>
    <cellStyle name="Финансовый 2 4 2 2 2 6" xfId="19748"/>
    <cellStyle name="Финансовый 2 4 2 2 2 7" xfId="19749"/>
    <cellStyle name="Финансовый 2 4 2 2 2 8" xfId="19750"/>
    <cellStyle name="Финансовый 2 4 2 2 2 9" xfId="19751"/>
    <cellStyle name="Финансовый 2 4 2 2 3" xfId="19752"/>
    <cellStyle name="Финансовый 2 4 2 2 3 2" xfId="19753"/>
    <cellStyle name="Финансовый 2 4 2 2 3 2 2" xfId="19754"/>
    <cellStyle name="Финансовый 2 4 2 2 3 2 3" xfId="19755"/>
    <cellStyle name="Финансовый 2 4 2 2 3 2 4" xfId="19756"/>
    <cellStyle name="Финансовый 2 4 2 2 3 3" xfId="19757"/>
    <cellStyle name="Финансовый 2 4 2 2 3 4" xfId="19758"/>
    <cellStyle name="Финансовый 2 4 2 2 4" xfId="19759"/>
    <cellStyle name="Финансовый 2 4 2 2 5" xfId="19760"/>
    <cellStyle name="Финансовый 2 4 2 2 6" xfId="19761"/>
    <cellStyle name="Финансовый 2 4 2 2 7" xfId="19762"/>
    <cellStyle name="Финансовый 2 4 2 2 8" xfId="19763"/>
    <cellStyle name="Финансовый 2 4 2 2 9" xfId="19764"/>
    <cellStyle name="Финансовый 2 4 2 20" xfId="19765"/>
    <cellStyle name="Финансовый 2 4 2 21" xfId="19766"/>
    <cellStyle name="Финансовый 2 4 2 22" xfId="19767"/>
    <cellStyle name="Финансовый 2 4 2 23" xfId="19768"/>
    <cellStyle name="Финансовый 2 4 2 24" xfId="19769"/>
    <cellStyle name="Финансовый 2 4 2 25" xfId="19770"/>
    <cellStyle name="Финансовый 2 4 2 26" xfId="19771"/>
    <cellStyle name="Финансовый 2 4 2 27" xfId="19772"/>
    <cellStyle name="Финансовый 2 4 2 28" xfId="19773"/>
    <cellStyle name="Финансовый 2 4 2 29" xfId="19774"/>
    <cellStyle name="Финансовый 2 4 2 3" xfId="19775"/>
    <cellStyle name="Финансовый 2 4 2 3 10" xfId="19776"/>
    <cellStyle name="Финансовый 2 4 2 3 11" xfId="19777"/>
    <cellStyle name="Финансовый 2 4 2 3 12" xfId="19778"/>
    <cellStyle name="Финансовый 2 4 2 3 13" xfId="19779"/>
    <cellStyle name="Финансовый 2 4 2 3 2" xfId="19780"/>
    <cellStyle name="Финансовый 2 4 2 3 2 2" xfId="19781"/>
    <cellStyle name="Финансовый 2 4 2 3 2 2 2" xfId="19782"/>
    <cellStyle name="Финансовый 2 4 2 3 2 2 3" xfId="19783"/>
    <cellStyle name="Финансовый 2 4 2 3 2 2 4" xfId="19784"/>
    <cellStyle name="Финансовый 2 4 2 3 2 3" xfId="19785"/>
    <cellStyle name="Финансовый 2 4 2 3 2 4" xfId="19786"/>
    <cellStyle name="Финансовый 2 4 2 3 3" xfId="19787"/>
    <cellStyle name="Финансовый 2 4 2 3 4" xfId="19788"/>
    <cellStyle name="Финансовый 2 4 2 3 5" xfId="19789"/>
    <cellStyle name="Финансовый 2 4 2 3 6" xfId="19790"/>
    <cellStyle name="Финансовый 2 4 2 3 7" xfId="19791"/>
    <cellStyle name="Финансовый 2 4 2 3 8" xfId="19792"/>
    <cellStyle name="Финансовый 2 4 2 3 9" xfId="19793"/>
    <cellStyle name="Финансовый 2 4 2 30" xfId="19794"/>
    <cellStyle name="Финансовый 2 4 2 31" xfId="19795"/>
    <cellStyle name="Финансовый 2 4 2 32" xfId="19796"/>
    <cellStyle name="Финансовый 2 4 2 33" xfId="19797"/>
    <cellStyle name="Финансовый 2 4 2 34" xfId="19798"/>
    <cellStyle name="Финансовый 2 4 2 35" xfId="19799"/>
    <cellStyle name="Финансовый 2 4 2 36" xfId="19800"/>
    <cellStyle name="Финансовый 2 4 2 37" xfId="19801"/>
    <cellStyle name="Финансовый 2 4 2 38" xfId="19802"/>
    <cellStyle name="Финансовый 2 4 2 39" xfId="19803"/>
    <cellStyle name="Финансовый 2 4 2 4" xfId="19804"/>
    <cellStyle name="Финансовый 2 4 2 4 2" xfId="19805"/>
    <cellStyle name="Финансовый 2 4 2 4 2 2" xfId="19806"/>
    <cellStyle name="Финансовый 2 4 2 4 2 3" xfId="19807"/>
    <cellStyle name="Финансовый 2 4 2 4 2 4" xfId="19808"/>
    <cellStyle name="Финансовый 2 4 2 4 3" xfId="19809"/>
    <cellStyle name="Финансовый 2 4 2 4 4" xfId="19810"/>
    <cellStyle name="Финансовый 2 4 2 40" xfId="19811"/>
    <cellStyle name="Финансовый 2 4 2 41" xfId="19812"/>
    <cellStyle name="Финансовый 2 4 2 42" xfId="19813"/>
    <cellStyle name="Финансовый 2 4 2 43" xfId="19814"/>
    <cellStyle name="Финансовый 2 4 2 44" xfId="19815"/>
    <cellStyle name="Финансовый 2 4 2 45" xfId="19816"/>
    <cellStyle name="Финансовый 2 4 2 46" xfId="19817"/>
    <cellStyle name="Финансовый 2 4 2 47" xfId="19818"/>
    <cellStyle name="Финансовый 2 4 2 48" xfId="19819"/>
    <cellStyle name="Финансовый 2 4 2 49" xfId="19820"/>
    <cellStyle name="Финансовый 2 4 2 5" xfId="19821"/>
    <cellStyle name="Финансовый 2 4 2 5 2" xfId="19822"/>
    <cellStyle name="Финансовый 2 4 2 5 3" xfId="19823"/>
    <cellStyle name="Финансовый 2 4 2 5 4" xfId="19824"/>
    <cellStyle name="Финансовый 2 4 2 50" xfId="19825"/>
    <cellStyle name="Финансовый 2 4 2 51" xfId="19826"/>
    <cellStyle name="Финансовый 2 4 2 6" xfId="19827"/>
    <cellStyle name="Финансовый 2 4 2 7" xfId="19828"/>
    <cellStyle name="Финансовый 2 4 2 8" xfId="19829"/>
    <cellStyle name="Финансовый 2 4 2 9" xfId="19830"/>
    <cellStyle name="Финансовый 2 4 20" xfId="19831"/>
    <cellStyle name="Финансовый 2 4 20 2" xfId="19832"/>
    <cellStyle name="Финансовый 2 4 21" xfId="19833"/>
    <cellStyle name="Финансовый 2 4 21 2" xfId="19834"/>
    <cellStyle name="Финансовый 2 4 22" xfId="19835"/>
    <cellStyle name="Финансовый 2 4 22 2" xfId="19836"/>
    <cellStyle name="Финансовый 2 4 23" xfId="19837"/>
    <cellStyle name="Финансовый 2 4 23 2" xfId="19838"/>
    <cellStyle name="Финансовый 2 4 24" xfId="19839"/>
    <cellStyle name="Финансовый 2 4 24 2" xfId="19840"/>
    <cellStyle name="Финансовый 2 4 25" xfId="19841"/>
    <cellStyle name="Финансовый 2 4 25 2" xfId="19842"/>
    <cellStyle name="Финансовый 2 4 26" xfId="19843"/>
    <cellStyle name="Финансовый 2 4 26 2" xfId="19844"/>
    <cellStyle name="Финансовый 2 4 27" xfId="19845"/>
    <cellStyle name="Финансовый 2 4 27 2" xfId="19846"/>
    <cellStyle name="Финансовый 2 4 28" xfId="19847"/>
    <cellStyle name="Финансовый 2 4 28 2" xfId="19848"/>
    <cellStyle name="Финансовый 2 4 29" xfId="19849"/>
    <cellStyle name="Финансовый 2 4 29 2" xfId="19850"/>
    <cellStyle name="Финансовый 2 4 3" xfId="19851"/>
    <cellStyle name="Финансовый 2 4 3 10" xfId="19852"/>
    <cellStyle name="Финансовый 2 4 3 11" xfId="19853"/>
    <cellStyle name="Финансовый 2 4 3 12" xfId="19854"/>
    <cellStyle name="Финансовый 2 4 3 13" xfId="19855"/>
    <cellStyle name="Финансовый 2 4 3 2" xfId="19856"/>
    <cellStyle name="Финансовый 2 4 3 2 10" xfId="19857"/>
    <cellStyle name="Финансовый 2 4 3 2 11" xfId="19858"/>
    <cellStyle name="Финансовый 2 4 3 2 12" xfId="19859"/>
    <cellStyle name="Финансовый 2 4 3 2 13" xfId="19860"/>
    <cellStyle name="Финансовый 2 4 3 2 2" xfId="19861"/>
    <cellStyle name="Финансовый 2 4 3 2 2 2" xfId="19862"/>
    <cellStyle name="Финансовый 2 4 3 2 2 2 2" xfId="19863"/>
    <cellStyle name="Финансовый 2 4 3 2 2 2 3" xfId="19864"/>
    <cellStyle name="Финансовый 2 4 3 2 2 2 4" xfId="19865"/>
    <cellStyle name="Финансовый 2 4 3 2 2 3" xfId="19866"/>
    <cellStyle name="Финансовый 2 4 3 2 2 4" xfId="19867"/>
    <cellStyle name="Финансовый 2 4 3 2 3" xfId="19868"/>
    <cellStyle name="Финансовый 2 4 3 2 4" xfId="19869"/>
    <cellStyle name="Финансовый 2 4 3 2 5" xfId="19870"/>
    <cellStyle name="Финансовый 2 4 3 2 6" xfId="19871"/>
    <cellStyle name="Финансовый 2 4 3 2 7" xfId="19872"/>
    <cellStyle name="Финансовый 2 4 3 2 8" xfId="19873"/>
    <cellStyle name="Финансовый 2 4 3 2 9" xfId="19874"/>
    <cellStyle name="Финансовый 2 4 3 3" xfId="19875"/>
    <cellStyle name="Финансовый 2 4 3 3 2" xfId="19876"/>
    <cellStyle name="Финансовый 2 4 3 3 2 2" xfId="19877"/>
    <cellStyle name="Финансовый 2 4 3 3 2 3" xfId="19878"/>
    <cellStyle name="Финансовый 2 4 3 3 2 4" xfId="19879"/>
    <cellStyle name="Финансовый 2 4 3 3 3" xfId="19880"/>
    <cellStyle name="Финансовый 2 4 3 3 4" xfId="19881"/>
    <cellStyle name="Финансовый 2 4 3 4" xfId="19882"/>
    <cellStyle name="Финансовый 2 4 3 4 2" xfId="19883"/>
    <cellStyle name="Финансовый 2 4 3 4 3" xfId="19884"/>
    <cellStyle name="Финансовый 2 4 3 4 4" xfId="19885"/>
    <cellStyle name="Финансовый 2 4 3 5" xfId="19886"/>
    <cellStyle name="Финансовый 2 4 3 6" xfId="19887"/>
    <cellStyle name="Финансовый 2 4 3 7" xfId="19888"/>
    <cellStyle name="Финансовый 2 4 3 8" xfId="19889"/>
    <cellStyle name="Финансовый 2 4 3 9" xfId="19890"/>
    <cellStyle name="Финансовый 2 4 30" xfId="19891"/>
    <cellStyle name="Финансовый 2 4 30 2" xfId="19892"/>
    <cellStyle name="Финансовый 2 4 31" xfId="19893"/>
    <cellStyle name="Финансовый 2 4 31 2" xfId="19894"/>
    <cellStyle name="Финансовый 2 4 32" xfId="19895"/>
    <cellStyle name="Финансовый 2 4 32 2" xfId="19896"/>
    <cellStyle name="Финансовый 2 4 33" xfId="19897"/>
    <cellStyle name="Финансовый 2 4 33 2" xfId="19898"/>
    <cellStyle name="Финансовый 2 4 34" xfId="19899"/>
    <cellStyle name="Финансовый 2 4 34 2" xfId="19900"/>
    <cellStyle name="Финансовый 2 4 35" xfId="19901"/>
    <cellStyle name="Финансовый 2 4 35 2" xfId="19902"/>
    <cellStyle name="Финансовый 2 4 36" xfId="19903"/>
    <cellStyle name="Финансовый 2 4 36 2" xfId="19904"/>
    <cellStyle name="Финансовый 2 4 37" xfId="19905"/>
    <cellStyle name="Финансовый 2 4 37 2" xfId="19906"/>
    <cellStyle name="Финансовый 2 4 38" xfId="19907"/>
    <cellStyle name="Финансовый 2 4 38 2" xfId="19908"/>
    <cellStyle name="Финансовый 2 4 39" xfId="19909"/>
    <cellStyle name="Финансовый 2 4 39 2" xfId="19910"/>
    <cellStyle name="Финансовый 2 4 4" xfId="19911"/>
    <cellStyle name="Финансовый 2 4 4 2" xfId="19912"/>
    <cellStyle name="Финансовый 2 4 4 2 2" xfId="19913"/>
    <cellStyle name="Финансовый 2 4 4 2 3" xfId="19914"/>
    <cellStyle name="Финансовый 2 4 4 2 4" xfId="19915"/>
    <cellStyle name="Финансовый 2 4 4 3" xfId="19916"/>
    <cellStyle name="Финансовый 2 4 4 4" xfId="19917"/>
    <cellStyle name="Финансовый 2 4 40" xfId="19918"/>
    <cellStyle name="Финансовый 2 4 40 2" xfId="19919"/>
    <cellStyle name="Финансовый 2 4 41" xfId="19920"/>
    <cellStyle name="Финансовый 2 4 41 2" xfId="19921"/>
    <cellStyle name="Финансовый 2 4 42" xfId="19922"/>
    <cellStyle name="Финансовый 2 4 42 2" xfId="19923"/>
    <cellStyle name="Финансовый 2 4 43" xfId="19924"/>
    <cellStyle name="Финансовый 2 4 43 2" xfId="19925"/>
    <cellStyle name="Финансовый 2 4 44" xfId="19926"/>
    <cellStyle name="Финансовый 2 4 44 2" xfId="19927"/>
    <cellStyle name="Финансовый 2 4 45" xfId="19928"/>
    <cellStyle name="Финансовый 2 4 45 2" xfId="19929"/>
    <cellStyle name="Финансовый 2 4 46" xfId="19930"/>
    <cellStyle name="Финансовый 2 4 46 2" xfId="19931"/>
    <cellStyle name="Финансовый 2 4 47" xfId="19932"/>
    <cellStyle name="Финансовый 2 4 47 2" xfId="19933"/>
    <cellStyle name="Финансовый 2 4 48" xfId="19934"/>
    <cellStyle name="Финансовый 2 4 48 2" xfId="19935"/>
    <cellStyle name="Финансовый 2 4 49" xfId="19936"/>
    <cellStyle name="Финансовый 2 4 49 2" xfId="19937"/>
    <cellStyle name="Финансовый 2 4 5" xfId="19938"/>
    <cellStyle name="Финансовый 2 4 5 2" xfId="19939"/>
    <cellStyle name="Финансовый 2 4 5 2 2" xfId="19940"/>
    <cellStyle name="Финансовый 2 4 50" xfId="19941"/>
    <cellStyle name="Финансовый 2 4 50 2" xfId="19942"/>
    <cellStyle name="Финансовый 2 4 51" xfId="19943"/>
    <cellStyle name="Финансовый 2 4 51 2" xfId="19944"/>
    <cellStyle name="Финансовый 2 4 52" xfId="19945"/>
    <cellStyle name="Финансовый 2 4 52 2" xfId="19946"/>
    <cellStyle name="Финансовый 2 4 53" xfId="19947"/>
    <cellStyle name="Финансовый 2 4 53 2" xfId="19948"/>
    <cellStyle name="Финансовый 2 4 54" xfId="19949"/>
    <cellStyle name="Финансовый 2 4 54 2" xfId="19950"/>
    <cellStyle name="Финансовый 2 4 55" xfId="19951"/>
    <cellStyle name="Финансовый 2 4 55 2" xfId="19952"/>
    <cellStyle name="Финансовый 2 4 56" xfId="19953"/>
    <cellStyle name="Финансовый 2 4 6" xfId="19954"/>
    <cellStyle name="Финансовый 2 4 6 2" xfId="19955"/>
    <cellStyle name="Финансовый 2 4 6 2 2" xfId="19956"/>
    <cellStyle name="Финансовый 2 4 7" xfId="19957"/>
    <cellStyle name="Финансовый 2 4 8" xfId="19958"/>
    <cellStyle name="Финансовый 2 4 9" xfId="19959"/>
    <cellStyle name="Финансовый 2 5" xfId="2204"/>
    <cellStyle name="Финансовый 2 5 10" xfId="19960"/>
    <cellStyle name="Финансовый 2 5 11" xfId="19961"/>
    <cellStyle name="Финансовый 2 5 12" xfId="19962"/>
    <cellStyle name="Финансовый 2 5 13" xfId="19963"/>
    <cellStyle name="Финансовый 2 5 14" xfId="19964"/>
    <cellStyle name="Финансовый 2 5 14 2" xfId="19965"/>
    <cellStyle name="Финансовый 2 5 15" xfId="19966"/>
    <cellStyle name="Финансовый 2 5 15 2" xfId="19967"/>
    <cellStyle name="Финансовый 2 5 16" xfId="19968"/>
    <cellStyle name="Финансовый 2 5 16 2" xfId="19969"/>
    <cellStyle name="Финансовый 2 5 17" xfId="19970"/>
    <cellStyle name="Финансовый 2 5 17 2" xfId="19971"/>
    <cellStyle name="Финансовый 2 5 18" xfId="19972"/>
    <cellStyle name="Финансовый 2 5 18 2" xfId="19973"/>
    <cellStyle name="Финансовый 2 5 19" xfId="19974"/>
    <cellStyle name="Финансовый 2 5 19 2" xfId="19975"/>
    <cellStyle name="Финансовый 2 5 2" xfId="19976"/>
    <cellStyle name="Финансовый 2 5 2 2" xfId="19977"/>
    <cellStyle name="Финансовый 2 5 2 2 2" xfId="19978"/>
    <cellStyle name="Финансовый 2 5 2 2 3" xfId="19979"/>
    <cellStyle name="Финансовый 2 5 2 2 4" xfId="19980"/>
    <cellStyle name="Финансовый 2 5 2 3" xfId="19981"/>
    <cellStyle name="Финансовый 2 5 2 3 2" xfId="19982"/>
    <cellStyle name="Финансовый 2 5 2 3 2 2" xfId="19983"/>
    <cellStyle name="Финансовый 2 5 2 4" xfId="19984"/>
    <cellStyle name="Финансовый 2 5 2 4 2" xfId="19985"/>
    <cellStyle name="Финансовый 2 5 2 4 2 2" xfId="19986"/>
    <cellStyle name="Финансовый 2 5 2 5" xfId="19987"/>
    <cellStyle name="Финансовый 2 5 2 5 2" xfId="19988"/>
    <cellStyle name="Финансовый 2 5 20" xfId="19989"/>
    <cellStyle name="Финансовый 2 5 20 2" xfId="19990"/>
    <cellStyle name="Финансовый 2 5 21" xfId="19991"/>
    <cellStyle name="Финансовый 2 5 21 2" xfId="19992"/>
    <cellStyle name="Финансовый 2 5 22" xfId="19993"/>
    <cellStyle name="Финансовый 2 5 22 2" xfId="19994"/>
    <cellStyle name="Финансовый 2 5 23" xfId="19995"/>
    <cellStyle name="Финансовый 2 5 23 2" xfId="19996"/>
    <cellStyle name="Финансовый 2 5 24" xfId="19997"/>
    <cellStyle name="Финансовый 2 5 24 2" xfId="19998"/>
    <cellStyle name="Финансовый 2 5 25" xfId="19999"/>
    <cellStyle name="Финансовый 2 5 25 2" xfId="20000"/>
    <cellStyle name="Финансовый 2 5 26" xfId="20001"/>
    <cellStyle name="Финансовый 2 5 26 2" xfId="20002"/>
    <cellStyle name="Финансовый 2 5 27" xfId="20003"/>
    <cellStyle name="Финансовый 2 5 27 2" xfId="20004"/>
    <cellStyle name="Финансовый 2 5 28" xfId="20005"/>
    <cellStyle name="Финансовый 2 5 28 2" xfId="20006"/>
    <cellStyle name="Финансовый 2 5 29" xfId="20007"/>
    <cellStyle name="Финансовый 2 5 29 2" xfId="20008"/>
    <cellStyle name="Финансовый 2 5 3" xfId="20009"/>
    <cellStyle name="Финансовый 2 5 3 2" xfId="20010"/>
    <cellStyle name="Финансовый 2 5 3 2 2" xfId="20011"/>
    <cellStyle name="Финансовый 2 5 30" xfId="20012"/>
    <cellStyle name="Финансовый 2 5 30 2" xfId="20013"/>
    <cellStyle name="Финансовый 2 5 31" xfId="20014"/>
    <cellStyle name="Финансовый 2 5 31 2" xfId="20015"/>
    <cellStyle name="Финансовый 2 5 32" xfId="20016"/>
    <cellStyle name="Финансовый 2 5 32 2" xfId="20017"/>
    <cellStyle name="Финансовый 2 5 33" xfId="20018"/>
    <cellStyle name="Финансовый 2 5 33 2" xfId="20019"/>
    <cellStyle name="Финансовый 2 5 34" xfId="20020"/>
    <cellStyle name="Финансовый 2 5 34 2" xfId="20021"/>
    <cellStyle name="Финансовый 2 5 35" xfId="20022"/>
    <cellStyle name="Финансовый 2 5 35 2" xfId="20023"/>
    <cellStyle name="Финансовый 2 5 36" xfId="20024"/>
    <cellStyle name="Финансовый 2 5 36 2" xfId="20025"/>
    <cellStyle name="Финансовый 2 5 37" xfId="20026"/>
    <cellStyle name="Финансовый 2 5 37 2" xfId="20027"/>
    <cellStyle name="Финансовый 2 5 38" xfId="20028"/>
    <cellStyle name="Финансовый 2 5 38 2" xfId="20029"/>
    <cellStyle name="Финансовый 2 5 39" xfId="20030"/>
    <cellStyle name="Финансовый 2 5 39 2" xfId="20031"/>
    <cellStyle name="Финансовый 2 5 4" xfId="20032"/>
    <cellStyle name="Финансовый 2 5 4 2" xfId="20033"/>
    <cellStyle name="Финансовый 2 5 4 2 2" xfId="20034"/>
    <cellStyle name="Финансовый 2 5 40" xfId="20035"/>
    <cellStyle name="Финансовый 2 5 40 2" xfId="20036"/>
    <cellStyle name="Финансовый 2 5 41" xfId="20037"/>
    <cellStyle name="Финансовый 2 5 41 2" xfId="20038"/>
    <cellStyle name="Финансовый 2 5 42" xfId="20039"/>
    <cellStyle name="Финансовый 2 5 42 2" xfId="20040"/>
    <cellStyle name="Финансовый 2 5 43" xfId="20041"/>
    <cellStyle name="Финансовый 2 5 43 2" xfId="20042"/>
    <cellStyle name="Финансовый 2 5 44" xfId="20043"/>
    <cellStyle name="Финансовый 2 5 44 2" xfId="20044"/>
    <cellStyle name="Финансовый 2 5 45" xfId="20045"/>
    <cellStyle name="Финансовый 2 5 45 2" xfId="20046"/>
    <cellStyle name="Финансовый 2 5 46" xfId="20047"/>
    <cellStyle name="Финансовый 2 5 46 2" xfId="20048"/>
    <cellStyle name="Финансовый 2 5 47" xfId="20049"/>
    <cellStyle name="Финансовый 2 5 47 2" xfId="20050"/>
    <cellStyle name="Финансовый 2 5 48" xfId="20051"/>
    <cellStyle name="Финансовый 2 5 48 2" xfId="20052"/>
    <cellStyle name="Финансовый 2 5 49" xfId="20053"/>
    <cellStyle name="Финансовый 2 5 49 2" xfId="20054"/>
    <cellStyle name="Финансовый 2 5 5" xfId="20055"/>
    <cellStyle name="Финансовый 2 5 5 2" xfId="20056"/>
    <cellStyle name="Финансовый 2 5 5 2 2" xfId="20057"/>
    <cellStyle name="Финансовый 2 5 50" xfId="20058"/>
    <cellStyle name="Финансовый 2 5 50 2" xfId="20059"/>
    <cellStyle name="Финансовый 2 5 51" xfId="20060"/>
    <cellStyle name="Финансовый 2 5 6" xfId="20061"/>
    <cellStyle name="Финансовый 2 5 7" xfId="20062"/>
    <cellStyle name="Финансовый 2 5 8" xfId="20063"/>
    <cellStyle name="Финансовый 2 5 9" xfId="20064"/>
    <cellStyle name="Финансовый 2 6" xfId="2205"/>
    <cellStyle name="Финансовый 2 6 10" xfId="20065"/>
    <cellStyle name="Финансовый 2 6 2" xfId="20066"/>
    <cellStyle name="Финансовый 2 6 2 2" xfId="20067"/>
    <cellStyle name="Финансовый 2 6 2 2 2" xfId="20068"/>
    <cellStyle name="Финансовый 2 6 2 2 3" xfId="20069"/>
    <cellStyle name="Финансовый 2 6 2 2 4" xfId="20070"/>
    <cellStyle name="Финансовый 2 6 2 3" xfId="20071"/>
    <cellStyle name="Финансовый 2 6 2 4" xfId="20072"/>
    <cellStyle name="Финансовый 2 6 3" xfId="20073"/>
    <cellStyle name="Финансовый 2 6 4" xfId="20074"/>
    <cellStyle name="Финансовый 2 6 5" xfId="20075"/>
    <cellStyle name="Финансовый 2 6 6" xfId="20076"/>
    <cellStyle name="Финансовый 2 6 7" xfId="20077"/>
    <cellStyle name="Финансовый 2 6 8" xfId="20078"/>
    <cellStyle name="Финансовый 2 6 9" xfId="20079"/>
    <cellStyle name="Финансовый 2 7" xfId="2206"/>
    <cellStyle name="Финансовый 2 7 2" xfId="20080"/>
    <cellStyle name="Финансовый 2 7 3" xfId="20081"/>
    <cellStyle name="Финансовый 2 7 4" xfId="20082"/>
    <cellStyle name="Финансовый 2 8" xfId="2207"/>
    <cellStyle name="Финансовый 2 8 2" xfId="20083"/>
    <cellStyle name="Финансовый 2 8 3" xfId="20084"/>
    <cellStyle name="Финансовый 2 8 4" xfId="20085"/>
    <cellStyle name="Финансовый 2 9" xfId="2208"/>
    <cellStyle name="Финансовый 2 9 2" xfId="20086"/>
    <cellStyle name="Финансовый 2 9 3" xfId="20087"/>
    <cellStyle name="Финансовый 2 9 4" xfId="20088"/>
    <cellStyle name="Финансовый 2_46EE.2011(v1.0)" xfId="2209"/>
    <cellStyle name="Финансовый 3" xfId="2210"/>
    <cellStyle name="Финансовый 3 10" xfId="20089"/>
    <cellStyle name="Финансовый 3 11" xfId="20090"/>
    <cellStyle name="Финансовый 3 12" xfId="20091"/>
    <cellStyle name="Финансовый 3 13" xfId="20092"/>
    <cellStyle name="Финансовый 3 14" xfId="20093"/>
    <cellStyle name="Финансовый 3 15" xfId="20094"/>
    <cellStyle name="Финансовый 3 16" xfId="20095"/>
    <cellStyle name="Финансовый 3 17" xfId="20096"/>
    <cellStyle name="Финансовый 3 18" xfId="20097"/>
    <cellStyle name="Финансовый 3 19" xfId="20098"/>
    <cellStyle name="Финансовый 3 2" xfId="2211"/>
    <cellStyle name="Финансовый 3 2 10" xfId="20099"/>
    <cellStyle name="Финансовый 3 2 11" xfId="20100"/>
    <cellStyle name="Финансовый 3 2 12" xfId="20101"/>
    <cellStyle name="Финансовый 3 2 13" xfId="20102"/>
    <cellStyle name="Финансовый 3 2 14" xfId="20103"/>
    <cellStyle name="Финансовый 3 2 15" xfId="20104"/>
    <cellStyle name="Финансовый 3 2 16" xfId="20105"/>
    <cellStyle name="Финансовый 3 2 17" xfId="20106"/>
    <cellStyle name="Финансовый 3 2 18" xfId="20107"/>
    <cellStyle name="Финансовый 3 2 19" xfId="20108"/>
    <cellStyle name="Финансовый 3 2 2" xfId="20109"/>
    <cellStyle name="Финансовый 3 2 2 10" xfId="20110"/>
    <cellStyle name="Финансовый 3 2 2 11" xfId="20111"/>
    <cellStyle name="Финансовый 3 2 2 12" xfId="20112"/>
    <cellStyle name="Финансовый 3 2 2 13" xfId="20113"/>
    <cellStyle name="Финансовый 3 2 2 14" xfId="20114"/>
    <cellStyle name="Финансовый 3 2 2 15" xfId="20115"/>
    <cellStyle name="Финансовый 3 2 2 16" xfId="20116"/>
    <cellStyle name="Финансовый 3 2 2 17" xfId="20117"/>
    <cellStyle name="Финансовый 3 2 2 18" xfId="20118"/>
    <cellStyle name="Финансовый 3 2 2 19" xfId="20119"/>
    <cellStyle name="Финансовый 3 2 2 2" xfId="20120"/>
    <cellStyle name="Финансовый 3 2 2 20" xfId="20121"/>
    <cellStyle name="Финансовый 3 2 2 21" xfId="20122"/>
    <cellStyle name="Финансовый 3 2 2 22" xfId="20123"/>
    <cellStyle name="Финансовый 3 2 2 23" xfId="20124"/>
    <cellStyle name="Финансовый 3 2 2 24" xfId="20125"/>
    <cellStyle name="Финансовый 3 2 2 25" xfId="20126"/>
    <cellStyle name="Финансовый 3 2 2 26" xfId="20127"/>
    <cellStyle name="Финансовый 3 2 2 27" xfId="20128"/>
    <cellStyle name="Финансовый 3 2 2 28" xfId="20129"/>
    <cellStyle name="Финансовый 3 2 2 29" xfId="20130"/>
    <cellStyle name="Финансовый 3 2 2 3" xfId="20131"/>
    <cellStyle name="Финансовый 3 2 2 30" xfId="20132"/>
    <cellStyle name="Финансовый 3 2 2 31" xfId="20133"/>
    <cellStyle name="Финансовый 3 2 2 32" xfId="20134"/>
    <cellStyle name="Финансовый 3 2 2 33" xfId="20135"/>
    <cellStyle name="Финансовый 3 2 2 34" xfId="20136"/>
    <cellStyle name="Финансовый 3 2 2 35" xfId="20137"/>
    <cellStyle name="Финансовый 3 2 2 36" xfId="20138"/>
    <cellStyle name="Финансовый 3 2 2 37" xfId="20139"/>
    <cellStyle name="Финансовый 3 2 2 38" xfId="20140"/>
    <cellStyle name="Финансовый 3 2 2 4" xfId="20141"/>
    <cellStyle name="Финансовый 3 2 2 5" xfId="20142"/>
    <cellStyle name="Финансовый 3 2 2 6" xfId="20143"/>
    <cellStyle name="Финансовый 3 2 2 7" xfId="20144"/>
    <cellStyle name="Финансовый 3 2 2 8" xfId="20145"/>
    <cellStyle name="Финансовый 3 2 2 9" xfId="20146"/>
    <cellStyle name="Финансовый 3 2 20" xfId="20147"/>
    <cellStyle name="Финансовый 3 2 21" xfId="20148"/>
    <cellStyle name="Финансовый 3 2 22" xfId="20149"/>
    <cellStyle name="Финансовый 3 2 23" xfId="20150"/>
    <cellStyle name="Финансовый 3 2 24" xfId="20151"/>
    <cellStyle name="Финансовый 3 2 25" xfId="20152"/>
    <cellStyle name="Финансовый 3 2 26" xfId="20153"/>
    <cellStyle name="Финансовый 3 2 27" xfId="20154"/>
    <cellStyle name="Финансовый 3 2 28" xfId="20155"/>
    <cellStyle name="Финансовый 3 2 29" xfId="20156"/>
    <cellStyle name="Финансовый 3 2 3" xfId="20157"/>
    <cellStyle name="Финансовый 3 2 30" xfId="20158"/>
    <cellStyle name="Финансовый 3 2 31" xfId="20159"/>
    <cellStyle name="Финансовый 3 2 32" xfId="20160"/>
    <cellStyle name="Финансовый 3 2 33" xfId="20161"/>
    <cellStyle name="Финансовый 3 2 34" xfId="20162"/>
    <cellStyle name="Финансовый 3 2 35" xfId="20163"/>
    <cellStyle name="Финансовый 3 2 36" xfId="20164"/>
    <cellStyle name="Финансовый 3 2 37" xfId="20165"/>
    <cellStyle name="Финансовый 3 2 38" xfId="20166"/>
    <cellStyle name="Финансовый 3 2 39" xfId="20167"/>
    <cellStyle name="Финансовый 3 2 4" xfId="20168"/>
    <cellStyle name="Финансовый 3 2 40" xfId="20169"/>
    <cellStyle name="Финансовый 3 2 41" xfId="20170"/>
    <cellStyle name="Финансовый 3 2 42" xfId="20171"/>
    <cellStyle name="Финансовый 3 2 5" xfId="20172"/>
    <cellStyle name="Финансовый 3 2 6" xfId="20173"/>
    <cellStyle name="Финансовый 3 2 7" xfId="20174"/>
    <cellStyle name="Финансовый 3 2 8" xfId="20175"/>
    <cellStyle name="Финансовый 3 2 9" xfId="20176"/>
    <cellStyle name="Финансовый 3 20" xfId="20177"/>
    <cellStyle name="Финансовый 3 21" xfId="20178"/>
    <cellStyle name="Финансовый 3 22" xfId="20179"/>
    <cellStyle name="Финансовый 3 23" xfId="20180"/>
    <cellStyle name="Финансовый 3 24" xfId="20181"/>
    <cellStyle name="Финансовый 3 25" xfId="20182"/>
    <cellStyle name="Финансовый 3 26" xfId="20183"/>
    <cellStyle name="Финансовый 3 27" xfId="20184"/>
    <cellStyle name="Финансовый 3 28" xfId="20185"/>
    <cellStyle name="Финансовый 3 29" xfId="20186"/>
    <cellStyle name="Финансовый 3 3" xfId="2212"/>
    <cellStyle name="Финансовый 3 3 10" xfId="20187"/>
    <cellStyle name="Финансовый 3 3 11" xfId="20188"/>
    <cellStyle name="Финансовый 3 3 12" xfId="20189"/>
    <cellStyle name="Финансовый 3 3 13" xfId="20190"/>
    <cellStyle name="Финансовый 3 3 14" xfId="20191"/>
    <cellStyle name="Финансовый 3 3 15" xfId="20192"/>
    <cellStyle name="Финансовый 3 3 16" xfId="20193"/>
    <cellStyle name="Финансовый 3 3 17" xfId="20194"/>
    <cellStyle name="Финансовый 3 3 18" xfId="20195"/>
    <cellStyle name="Финансовый 3 3 19" xfId="20196"/>
    <cellStyle name="Финансовый 3 3 2" xfId="20197"/>
    <cellStyle name="Финансовый 3 3 20" xfId="20198"/>
    <cellStyle name="Финансовый 3 3 21" xfId="20199"/>
    <cellStyle name="Финансовый 3 3 22" xfId="20200"/>
    <cellStyle name="Финансовый 3 3 23" xfId="20201"/>
    <cellStyle name="Финансовый 3 3 24" xfId="20202"/>
    <cellStyle name="Финансовый 3 3 25" xfId="20203"/>
    <cellStyle name="Финансовый 3 3 26" xfId="20204"/>
    <cellStyle name="Финансовый 3 3 27" xfId="20205"/>
    <cellStyle name="Финансовый 3 3 28" xfId="20206"/>
    <cellStyle name="Финансовый 3 3 29" xfId="20207"/>
    <cellStyle name="Финансовый 3 3 3" xfId="20208"/>
    <cellStyle name="Финансовый 3 3 30" xfId="20209"/>
    <cellStyle name="Финансовый 3 3 31" xfId="20210"/>
    <cellStyle name="Финансовый 3 3 32" xfId="20211"/>
    <cellStyle name="Финансовый 3 3 33" xfId="20212"/>
    <cellStyle name="Финансовый 3 3 34" xfId="20213"/>
    <cellStyle name="Финансовый 3 3 35" xfId="20214"/>
    <cellStyle name="Финансовый 3 3 36" xfId="20215"/>
    <cellStyle name="Финансовый 3 3 37" xfId="20216"/>
    <cellStyle name="Финансовый 3 3 38" xfId="20217"/>
    <cellStyle name="Финансовый 3 3 39" xfId="20218"/>
    <cellStyle name="Финансовый 3 3 4" xfId="20219"/>
    <cellStyle name="Финансовый 3 3 5" xfId="20220"/>
    <cellStyle name="Финансовый 3 3 6" xfId="20221"/>
    <cellStyle name="Финансовый 3 3 7" xfId="20222"/>
    <cellStyle name="Финансовый 3 3 8" xfId="20223"/>
    <cellStyle name="Финансовый 3 3 9" xfId="20224"/>
    <cellStyle name="Финансовый 3 30" xfId="20225"/>
    <cellStyle name="Финансовый 3 31" xfId="20226"/>
    <cellStyle name="Финансовый 3 32" xfId="20227"/>
    <cellStyle name="Финансовый 3 33" xfId="20228"/>
    <cellStyle name="Финансовый 3 34" xfId="20229"/>
    <cellStyle name="Финансовый 3 35" xfId="20230"/>
    <cellStyle name="Финансовый 3 36" xfId="20231"/>
    <cellStyle name="Финансовый 3 37" xfId="20232"/>
    <cellStyle name="Финансовый 3 38" xfId="20233"/>
    <cellStyle name="Финансовый 3 39" xfId="20234"/>
    <cellStyle name="Финансовый 3 4" xfId="2213"/>
    <cellStyle name="Финансовый 3 4 2" xfId="20235"/>
    <cellStyle name="Финансовый 3 40" xfId="20236"/>
    <cellStyle name="Финансовый 3 41" xfId="20237"/>
    <cellStyle name="Финансовый 3 42" xfId="20238"/>
    <cellStyle name="Финансовый 3 43" xfId="20239"/>
    <cellStyle name="Финансовый 3 44" xfId="20240"/>
    <cellStyle name="Финансовый 3 45" xfId="20241"/>
    <cellStyle name="Финансовый 3 46" xfId="20242"/>
    <cellStyle name="Финансовый 3 47" xfId="20243"/>
    <cellStyle name="Финансовый 3 47 2" xfId="20244"/>
    <cellStyle name="Финансовый 3 48" xfId="20245"/>
    <cellStyle name="Финансовый 3 5" xfId="20246"/>
    <cellStyle name="Финансовый 3 6" xfId="20247"/>
    <cellStyle name="Финансовый 3 7" xfId="20248"/>
    <cellStyle name="Финансовый 3 8" xfId="20249"/>
    <cellStyle name="Финансовый 3 9" xfId="20250"/>
    <cellStyle name="Финансовый 3_INDEX.STATION.2012(v1.0)_" xfId="2214"/>
    <cellStyle name="Финансовый 4" xfId="2215"/>
    <cellStyle name="Финансовый 4 10" xfId="20251"/>
    <cellStyle name="Финансовый 4 10 10" xfId="20252"/>
    <cellStyle name="Финансовый 4 10 2" xfId="20253"/>
    <cellStyle name="Финансовый 4 10 2 2" xfId="20254"/>
    <cellStyle name="Финансовый 4 10 2 2 2" xfId="20255"/>
    <cellStyle name="Финансовый 4 10 2 2 3" xfId="20256"/>
    <cellStyle name="Финансовый 4 10 2 2 4" xfId="20257"/>
    <cellStyle name="Финансовый 4 10 2 3" xfId="20258"/>
    <cellStyle name="Финансовый 4 10 2 4" xfId="20259"/>
    <cellStyle name="Финансовый 4 10 3" xfId="20260"/>
    <cellStyle name="Финансовый 4 10 4" xfId="20261"/>
    <cellStyle name="Финансовый 4 10 5" xfId="20262"/>
    <cellStyle name="Финансовый 4 10 6" xfId="20263"/>
    <cellStyle name="Финансовый 4 10 7" xfId="20264"/>
    <cellStyle name="Финансовый 4 10 8" xfId="20265"/>
    <cellStyle name="Финансовый 4 10 9" xfId="20266"/>
    <cellStyle name="Финансовый 4 11" xfId="20267"/>
    <cellStyle name="Финансовый 4 11 10" xfId="20268"/>
    <cellStyle name="Финансовый 4 11 2" xfId="20269"/>
    <cellStyle name="Финансовый 4 11 2 2" xfId="20270"/>
    <cellStyle name="Финансовый 4 11 2 2 2" xfId="20271"/>
    <cellStyle name="Финансовый 4 11 2 2 3" xfId="20272"/>
    <cellStyle name="Финансовый 4 11 2 2 4" xfId="20273"/>
    <cellStyle name="Финансовый 4 11 2 3" xfId="20274"/>
    <cellStyle name="Финансовый 4 11 2 4" xfId="20275"/>
    <cellStyle name="Финансовый 4 11 3" xfId="20276"/>
    <cellStyle name="Финансовый 4 11 4" xfId="20277"/>
    <cellStyle name="Финансовый 4 11 5" xfId="20278"/>
    <cellStyle name="Финансовый 4 11 6" xfId="20279"/>
    <cellStyle name="Финансовый 4 11 7" xfId="20280"/>
    <cellStyle name="Финансовый 4 11 8" xfId="20281"/>
    <cellStyle name="Финансовый 4 11 9" xfId="20282"/>
    <cellStyle name="Финансовый 4 12" xfId="20283"/>
    <cellStyle name="Финансовый 4 12 2" xfId="20284"/>
    <cellStyle name="Финансовый 4 12 3" xfId="20285"/>
    <cellStyle name="Финансовый 4 12 4" xfId="20286"/>
    <cellStyle name="Финансовый 4 13" xfId="20287"/>
    <cellStyle name="Финансовый 4 13 2" xfId="20288"/>
    <cellStyle name="Финансовый 4 13 3" xfId="20289"/>
    <cellStyle name="Финансовый 4 13 4" xfId="20290"/>
    <cellStyle name="Финансовый 4 14" xfId="20291"/>
    <cellStyle name="Финансовый 4 14 2" xfId="20292"/>
    <cellStyle name="Финансовый 4 14 3" xfId="20293"/>
    <cellStyle name="Финансовый 4 14 4" xfId="20294"/>
    <cellStyle name="Финансовый 4 15" xfId="20295"/>
    <cellStyle name="Финансовый 4 16" xfId="20296"/>
    <cellStyle name="Финансовый 4 17" xfId="20297"/>
    <cellStyle name="Финансовый 4 18" xfId="20298"/>
    <cellStyle name="Финансовый 4 19" xfId="20299"/>
    <cellStyle name="Финансовый 4 2" xfId="2216"/>
    <cellStyle name="Финансовый 4 2 10" xfId="20300"/>
    <cellStyle name="Финансовый 4 2 11" xfId="20301"/>
    <cellStyle name="Финансовый 4 2 12" xfId="20302"/>
    <cellStyle name="Финансовый 4 2 13" xfId="20303"/>
    <cellStyle name="Финансовый 4 2 14" xfId="20304"/>
    <cellStyle name="Финансовый 4 2 15" xfId="20305"/>
    <cellStyle name="Финансовый 4 2 16" xfId="20306"/>
    <cellStyle name="Финансовый 4 2 17" xfId="20307"/>
    <cellStyle name="Финансовый 4 2 18" xfId="20308"/>
    <cellStyle name="Финансовый 4 2 19" xfId="20309"/>
    <cellStyle name="Финансовый 4 2 2" xfId="2217"/>
    <cellStyle name="Финансовый 4 2 2 10" xfId="20310"/>
    <cellStyle name="Финансовый 4 2 2 11" xfId="20311"/>
    <cellStyle name="Финансовый 4 2 2 12" xfId="20312"/>
    <cellStyle name="Финансовый 4 2 2 13" xfId="20313"/>
    <cellStyle name="Финансовый 4 2 2 14" xfId="20314"/>
    <cellStyle name="Финансовый 4 2 2 2" xfId="20315"/>
    <cellStyle name="Финансовый 4 2 2 2 10" xfId="20316"/>
    <cellStyle name="Финансовый 4 2 2 2 11" xfId="20317"/>
    <cellStyle name="Финансовый 4 2 2 2 12" xfId="20318"/>
    <cellStyle name="Финансовый 4 2 2 2 13" xfId="20319"/>
    <cellStyle name="Финансовый 4 2 2 2 14" xfId="20320"/>
    <cellStyle name="Финансовый 4 2 2 2 2" xfId="20321"/>
    <cellStyle name="Финансовый 4 2 2 2 2 10" xfId="20322"/>
    <cellStyle name="Финансовый 4 2 2 2 2 11" xfId="20323"/>
    <cellStyle name="Финансовый 4 2 2 2 2 12" xfId="20324"/>
    <cellStyle name="Финансовый 4 2 2 2 2 13" xfId="20325"/>
    <cellStyle name="Финансовый 4 2 2 2 2 2" xfId="20326"/>
    <cellStyle name="Финансовый 4 2 2 2 2 2 10" xfId="20327"/>
    <cellStyle name="Финансовый 4 2 2 2 2 2 11" xfId="20328"/>
    <cellStyle name="Финансовый 4 2 2 2 2 2 12" xfId="20329"/>
    <cellStyle name="Финансовый 4 2 2 2 2 2 13" xfId="20330"/>
    <cellStyle name="Финансовый 4 2 2 2 2 2 2" xfId="20331"/>
    <cellStyle name="Финансовый 4 2 2 2 2 2 2 2" xfId="20332"/>
    <cellStyle name="Финансовый 4 2 2 2 2 2 2 2 2" xfId="20333"/>
    <cellStyle name="Финансовый 4 2 2 2 2 2 2 2 3" xfId="20334"/>
    <cellStyle name="Финансовый 4 2 2 2 2 2 2 2 4" xfId="20335"/>
    <cellStyle name="Финансовый 4 2 2 2 2 2 2 3" xfId="20336"/>
    <cellStyle name="Финансовый 4 2 2 2 2 2 2 4" xfId="20337"/>
    <cellStyle name="Финансовый 4 2 2 2 2 2 3" xfId="20338"/>
    <cellStyle name="Финансовый 4 2 2 2 2 2 4" xfId="20339"/>
    <cellStyle name="Финансовый 4 2 2 2 2 2 5" xfId="20340"/>
    <cellStyle name="Финансовый 4 2 2 2 2 2 6" xfId="20341"/>
    <cellStyle name="Финансовый 4 2 2 2 2 2 7" xfId="20342"/>
    <cellStyle name="Финансовый 4 2 2 2 2 2 8" xfId="20343"/>
    <cellStyle name="Финансовый 4 2 2 2 2 2 9" xfId="20344"/>
    <cellStyle name="Финансовый 4 2 2 2 2 3" xfId="20345"/>
    <cellStyle name="Финансовый 4 2 2 2 2 3 2" xfId="20346"/>
    <cellStyle name="Финансовый 4 2 2 2 2 3 2 2" xfId="20347"/>
    <cellStyle name="Финансовый 4 2 2 2 2 3 2 3" xfId="20348"/>
    <cellStyle name="Финансовый 4 2 2 2 2 3 2 4" xfId="20349"/>
    <cellStyle name="Финансовый 4 2 2 2 2 3 3" xfId="20350"/>
    <cellStyle name="Финансовый 4 2 2 2 2 3 4" xfId="20351"/>
    <cellStyle name="Финансовый 4 2 2 2 2 4" xfId="20352"/>
    <cellStyle name="Финансовый 4 2 2 2 2 4 2" xfId="20353"/>
    <cellStyle name="Финансовый 4 2 2 2 2 4 3" xfId="20354"/>
    <cellStyle name="Финансовый 4 2 2 2 2 4 4" xfId="20355"/>
    <cellStyle name="Финансовый 4 2 2 2 2 5" xfId="20356"/>
    <cellStyle name="Финансовый 4 2 2 2 2 6" xfId="20357"/>
    <cellStyle name="Финансовый 4 2 2 2 2 7" xfId="20358"/>
    <cellStyle name="Финансовый 4 2 2 2 2 8" xfId="20359"/>
    <cellStyle name="Финансовый 4 2 2 2 2 9" xfId="20360"/>
    <cellStyle name="Финансовый 4 2 2 2 3" xfId="20361"/>
    <cellStyle name="Финансовый 4 2 2 2 3 2" xfId="20362"/>
    <cellStyle name="Финансовый 4 2 2 2 3 2 2" xfId="20363"/>
    <cellStyle name="Финансовый 4 2 2 2 3 2 3" xfId="20364"/>
    <cellStyle name="Финансовый 4 2 2 2 3 2 4" xfId="20365"/>
    <cellStyle name="Финансовый 4 2 2 2 3 3" xfId="20366"/>
    <cellStyle name="Финансовый 4 2 2 2 3 4" xfId="20367"/>
    <cellStyle name="Финансовый 4 2 2 2 4" xfId="20368"/>
    <cellStyle name="Финансовый 4 2 2 2 5" xfId="20369"/>
    <cellStyle name="Финансовый 4 2 2 2 6" xfId="20370"/>
    <cellStyle name="Финансовый 4 2 2 2 7" xfId="20371"/>
    <cellStyle name="Финансовый 4 2 2 2 8" xfId="20372"/>
    <cellStyle name="Финансовый 4 2 2 2 9" xfId="20373"/>
    <cellStyle name="Финансовый 4 2 2 3" xfId="20374"/>
    <cellStyle name="Финансовый 4 2 2 3 10" xfId="20375"/>
    <cellStyle name="Финансовый 4 2 2 3 11" xfId="20376"/>
    <cellStyle name="Финансовый 4 2 2 3 12" xfId="20377"/>
    <cellStyle name="Финансовый 4 2 2 3 13" xfId="20378"/>
    <cellStyle name="Финансовый 4 2 2 3 2" xfId="20379"/>
    <cellStyle name="Финансовый 4 2 2 3 2 2" xfId="20380"/>
    <cellStyle name="Финансовый 4 2 2 3 2 2 2" xfId="20381"/>
    <cellStyle name="Финансовый 4 2 2 3 2 2 3" xfId="20382"/>
    <cellStyle name="Финансовый 4 2 2 3 2 2 4" xfId="20383"/>
    <cellStyle name="Финансовый 4 2 2 3 2 3" xfId="20384"/>
    <cellStyle name="Финансовый 4 2 2 3 2 4" xfId="20385"/>
    <cellStyle name="Финансовый 4 2 2 3 3" xfId="20386"/>
    <cellStyle name="Финансовый 4 2 2 3 4" xfId="20387"/>
    <cellStyle name="Финансовый 4 2 2 3 5" xfId="20388"/>
    <cellStyle name="Финансовый 4 2 2 3 6" xfId="20389"/>
    <cellStyle name="Финансовый 4 2 2 3 7" xfId="20390"/>
    <cellStyle name="Финансовый 4 2 2 3 8" xfId="20391"/>
    <cellStyle name="Финансовый 4 2 2 3 9" xfId="20392"/>
    <cellStyle name="Финансовый 4 2 2 4" xfId="20393"/>
    <cellStyle name="Финансовый 4 2 2 4 2" xfId="20394"/>
    <cellStyle name="Финансовый 4 2 2 4 2 2" xfId="20395"/>
    <cellStyle name="Финансовый 4 2 2 4 2 3" xfId="20396"/>
    <cellStyle name="Финансовый 4 2 2 4 2 4" xfId="20397"/>
    <cellStyle name="Финансовый 4 2 2 4 3" xfId="20398"/>
    <cellStyle name="Финансовый 4 2 2 4 4" xfId="20399"/>
    <cellStyle name="Финансовый 4 2 2 5" xfId="20400"/>
    <cellStyle name="Финансовый 4 2 2 5 2" xfId="20401"/>
    <cellStyle name="Финансовый 4 2 2 5 3" xfId="20402"/>
    <cellStyle name="Финансовый 4 2 2 5 4" xfId="20403"/>
    <cellStyle name="Финансовый 4 2 2 6" xfId="20404"/>
    <cellStyle name="Финансовый 4 2 2 7" xfId="20405"/>
    <cellStyle name="Финансовый 4 2 2 8" xfId="20406"/>
    <cellStyle name="Финансовый 4 2 2 9" xfId="20407"/>
    <cellStyle name="Финансовый 4 2 20" xfId="20408"/>
    <cellStyle name="Финансовый 4 2 21" xfId="20409"/>
    <cellStyle name="Финансовый 4 2 22" xfId="20410"/>
    <cellStyle name="Финансовый 4 2 23" xfId="20411"/>
    <cellStyle name="Финансовый 4 2 24" xfId="20412"/>
    <cellStyle name="Финансовый 4 2 25" xfId="20413"/>
    <cellStyle name="Финансовый 4 2 26" xfId="20414"/>
    <cellStyle name="Финансовый 4 2 27" xfId="20415"/>
    <cellStyle name="Финансовый 4 2 28" xfId="20416"/>
    <cellStyle name="Финансовый 4 2 29" xfId="20417"/>
    <cellStyle name="Финансовый 4 2 3" xfId="2218"/>
    <cellStyle name="Финансовый 4 2 30" xfId="20418"/>
    <cellStyle name="Финансовый 4 2 31" xfId="20419"/>
    <cellStyle name="Финансовый 4 2 32" xfId="20420"/>
    <cellStyle name="Финансовый 4 2 33" xfId="20421"/>
    <cellStyle name="Финансовый 4 2 34" xfId="20422"/>
    <cellStyle name="Финансовый 4 2 35" xfId="20423"/>
    <cellStyle name="Финансовый 4 2 36" xfId="20424"/>
    <cellStyle name="Финансовый 4 2 37" xfId="20425"/>
    <cellStyle name="Финансовый 4 2 38" xfId="20426"/>
    <cellStyle name="Финансовый 4 2 39" xfId="20427"/>
    <cellStyle name="Финансовый 4 2 4" xfId="20428"/>
    <cellStyle name="Финансовый 4 2 40" xfId="20429"/>
    <cellStyle name="Финансовый 4 2 41" xfId="20430"/>
    <cellStyle name="Финансовый 4 2 42" xfId="20431"/>
    <cellStyle name="Финансовый 4 2 43" xfId="20432"/>
    <cellStyle name="Финансовый 4 2 44" xfId="20433"/>
    <cellStyle name="Финансовый 4 2 45" xfId="20434"/>
    <cellStyle name="Финансовый 4 2 46" xfId="20435"/>
    <cellStyle name="Финансовый 4 2 47" xfId="20436"/>
    <cellStyle name="Финансовый 4 2 48" xfId="20437"/>
    <cellStyle name="Финансовый 4 2 49" xfId="20438"/>
    <cellStyle name="Финансовый 4 2 5" xfId="20439"/>
    <cellStyle name="Финансовый 4 2 50" xfId="20440"/>
    <cellStyle name="Финансовый 4 2 51" xfId="20441"/>
    <cellStyle name="Финансовый 4 2 52" xfId="20442"/>
    <cellStyle name="Финансовый 4 2 53" xfId="20443"/>
    <cellStyle name="Финансовый 4 2 54" xfId="20444"/>
    <cellStyle name="Финансовый 4 2 55" xfId="20445"/>
    <cellStyle name="Финансовый 4 2 56" xfId="20446"/>
    <cellStyle name="Финансовый 4 2 57" xfId="20447"/>
    <cellStyle name="Финансовый 4 2 58" xfId="20448"/>
    <cellStyle name="Финансовый 4 2 59" xfId="20449"/>
    <cellStyle name="Финансовый 4 2 6" xfId="20450"/>
    <cellStyle name="Финансовый 4 2 60" xfId="20451"/>
    <cellStyle name="Финансовый 4 2 60 2" xfId="20452"/>
    <cellStyle name="Финансовый 4 2 61" xfId="20453"/>
    <cellStyle name="Финансовый 4 2 61 2" xfId="20454"/>
    <cellStyle name="Финансовый 4 2 62" xfId="20455"/>
    <cellStyle name="Финансовый 4 2 62 2" xfId="20456"/>
    <cellStyle name="Финансовый 4 2 63" xfId="20457"/>
    <cellStyle name="Финансовый 4 2 7" xfId="20458"/>
    <cellStyle name="Финансовый 4 2 8" xfId="20459"/>
    <cellStyle name="Финансовый 4 2 8 10" xfId="20460"/>
    <cellStyle name="Финансовый 4 2 8 11" xfId="20461"/>
    <cellStyle name="Финансовый 4 2 8 12" xfId="20462"/>
    <cellStyle name="Финансовый 4 2 8 13" xfId="20463"/>
    <cellStyle name="Финансовый 4 2 8 2" xfId="20464"/>
    <cellStyle name="Финансовый 4 2 8 2 10" xfId="20465"/>
    <cellStyle name="Финансовый 4 2 8 2 11" xfId="20466"/>
    <cellStyle name="Финансовый 4 2 8 2 12" xfId="20467"/>
    <cellStyle name="Финансовый 4 2 8 2 13" xfId="20468"/>
    <cellStyle name="Финансовый 4 2 8 2 2" xfId="20469"/>
    <cellStyle name="Финансовый 4 2 8 2 2 2" xfId="20470"/>
    <cellStyle name="Финансовый 4 2 8 2 2 2 2" xfId="20471"/>
    <cellStyle name="Финансовый 4 2 8 2 2 2 3" xfId="20472"/>
    <cellStyle name="Финансовый 4 2 8 2 2 2 4" xfId="20473"/>
    <cellStyle name="Финансовый 4 2 8 2 2 3" xfId="20474"/>
    <cellStyle name="Финансовый 4 2 8 2 2 4" xfId="20475"/>
    <cellStyle name="Финансовый 4 2 8 2 3" xfId="20476"/>
    <cellStyle name="Финансовый 4 2 8 2 4" xfId="20477"/>
    <cellStyle name="Финансовый 4 2 8 2 5" xfId="20478"/>
    <cellStyle name="Финансовый 4 2 8 2 6" xfId="20479"/>
    <cellStyle name="Финансовый 4 2 8 2 7" xfId="20480"/>
    <cellStyle name="Финансовый 4 2 8 2 8" xfId="20481"/>
    <cellStyle name="Финансовый 4 2 8 2 9" xfId="20482"/>
    <cellStyle name="Финансовый 4 2 8 3" xfId="20483"/>
    <cellStyle name="Финансовый 4 2 8 3 2" xfId="20484"/>
    <cellStyle name="Финансовый 4 2 8 3 2 2" xfId="20485"/>
    <cellStyle name="Финансовый 4 2 8 3 2 3" xfId="20486"/>
    <cellStyle name="Финансовый 4 2 8 3 2 4" xfId="20487"/>
    <cellStyle name="Финансовый 4 2 8 3 3" xfId="20488"/>
    <cellStyle name="Финансовый 4 2 8 3 4" xfId="20489"/>
    <cellStyle name="Финансовый 4 2 8 4" xfId="20490"/>
    <cellStyle name="Финансовый 4 2 8 4 2" xfId="20491"/>
    <cellStyle name="Финансовый 4 2 8 4 3" xfId="20492"/>
    <cellStyle name="Финансовый 4 2 8 4 4" xfId="20493"/>
    <cellStyle name="Финансовый 4 2 8 5" xfId="20494"/>
    <cellStyle name="Финансовый 4 2 8 6" xfId="20495"/>
    <cellStyle name="Финансовый 4 2 8 7" xfId="20496"/>
    <cellStyle name="Финансовый 4 2 8 8" xfId="20497"/>
    <cellStyle name="Финансовый 4 2 8 9" xfId="20498"/>
    <cellStyle name="Финансовый 4 2 9" xfId="20499"/>
    <cellStyle name="Финансовый 4 2 9 2" xfId="20500"/>
    <cellStyle name="Финансовый 4 2 9 2 2" xfId="20501"/>
    <cellStyle name="Финансовый 4 2 9 2 3" xfId="20502"/>
    <cellStyle name="Финансовый 4 2 9 2 4" xfId="20503"/>
    <cellStyle name="Финансовый 4 2 9 3" xfId="20504"/>
    <cellStyle name="Финансовый 4 2 9 4" xfId="20505"/>
    <cellStyle name="Финансовый 4 20" xfId="20506"/>
    <cellStyle name="Финансовый 4 21" xfId="20507"/>
    <cellStyle name="Финансовый 4 22" xfId="20508"/>
    <cellStyle name="Финансовый 4 23" xfId="20509"/>
    <cellStyle name="Финансовый 4 24" xfId="20510"/>
    <cellStyle name="Финансовый 4 25" xfId="20511"/>
    <cellStyle name="Финансовый 4 26" xfId="20512"/>
    <cellStyle name="Финансовый 4 27" xfId="20513"/>
    <cellStyle name="Финансовый 4 28" xfId="20514"/>
    <cellStyle name="Финансовый 4 28 2" xfId="20515"/>
    <cellStyle name="Финансовый 4 29" xfId="20516"/>
    <cellStyle name="Финансовый 4 29 2" xfId="20517"/>
    <cellStyle name="Финансовый 4 3" xfId="2219"/>
    <cellStyle name="Финансовый 4 3 10" xfId="20518"/>
    <cellStyle name="Финансовый 4 3 2" xfId="20519"/>
    <cellStyle name="Финансовый 4 3 2 2" xfId="20520"/>
    <cellStyle name="Финансовый 4 3 2 2 2" xfId="20521"/>
    <cellStyle name="Финансовый 4 3 2 2 3" xfId="20522"/>
    <cellStyle name="Финансовый 4 3 2 2 4" xfId="20523"/>
    <cellStyle name="Финансовый 4 3 2 3" xfId="20524"/>
    <cellStyle name="Финансовый 4 3 2 3 2" xfId="20525"/>
    <cellStyle name="Финансовый 4 3 2 3 2 2" xfId="20526"/>
    <cellStyle name="Финансовый 4 3 2 4" xfId="20527"/>
    <cellStyle name="Финансовый 4 3 2 4 2" xfId="20528"/>
    <cellStyle name="Финансовый 4 3 2 4 2 2" xfId="20529"/>
    <cellStyle name="Финансовый 4 3 2 5" xfId="20530"/>
    <cellStyle name="Финансовый 4 3 2 5 2" xfId="20531"/>
    <cellStyle name="Финансовый 4 3 3" xfId="20532"/>
    <cellStyle name="Финансовый 4 3 3 2" xfId="20533"/>
    <cellStyle name="Финансовый 4 3 3 2 2" xfId="20534"/>
    <cellStyle name="Финансовый 4 3 4" xfId="20535"/>
    <cellStyle name="Финансовый 4 3 4 2" xfId="20536"/>
    <cellStyle name="Финансовый 4 3 4 2 2" xfId="20537"/>
    <cellStyle name="Финансовый 4 3 5" xfId="20538"/>
    <cellStyle name="Финансовый 4 3 5 2" xfId="20539"/>
    <cellStyle name="Финансовый 4 3 5 2 2" xfId="20540"/>
    <cellStyle name="Финансовый 4 3 6" xfId="20541"/>
    <cellStyle name="Финансовый 4 3 7" xfId="20542"/>
    <cellStyle name="Финансовый 4 3 8" xfId="20543"/>
    <cellStyle name="Финансовый 4 3 9" xfId="20544"/>
    <cellStyle name="Финансовый 4 30" xfId="20545"/>
    <cellStyle name="Финансовый 4 30 2" xfId="20546"/>
    <cellStyle name="Финансовый 4 31" xfId="20547"/>
    <cellStyle name="Финансовый 4 31 2" xfId="20548"/>
    <cellStyle name="Финансовый 4 32" xfId="20549"/>
    <cellStyle name="Финансовый 4 32 2" xfId="20550"/>
    <cellStyle name="Финансовый 4 33" xfId="20551"/>
    <cellStyle name="Финансовый 4 33 2" xfId="20552"/>
    <cellStyle name="Финансовый 4 34" xfId="20553"/>
    <cellStyle name="Финансовый 4 34 2" xfId="20554"/>
    <cellStyle name="Финансовый 4 35" xfId="20555"/>
    <cellStyle name="Финансовый 4 35 2" xfId="20556"/>
    <cellStyle name="Финансовый 4 36" xfId="20557"/>
    <cellStyle name="Финансовый 4 36 2" xfId="20558"/>
    <cellStyle name="Финансовый 4 37" xfId="20559"/>
    <cellStyle name="Финансовый 4 37 2" xfId="20560"/>
    <cellStyle name="Финансовый 4 38" xfId="20561"/>
    <cellStyle name="Финансовый 4 38 2" xfId="20562"/>
    <cellStyle name="Финансовый 4 39" xfId="20563"/>
    <cellStyle name="Финансовый 4 39 2" xfId="20564"/>
    <cellStyle name="Финансовый 4 4" xfId="20565"/>
    <cellStyle name="Финансовый 4 4 10" xfId="20566"/>
    <cellStyle name="Финансовый 4 4 2" xfId="20567"/>
    <cellStyle name="Финансовый 4 4 2 2" xfId="20568"/>
    <cellStyle name="Финансовый 4 4 2 2 2" xfId="20569"/>
    <cellStyle name="Финансовый 4 4 2 2 3" xfId="20570"/>
    <cellStyle name="Финансовый 4 4 2 2 4" xfId="20571"/>
    <cellStyle name="Финансовый 4 4 2 3" xfId="20572"/>
    <cellStyle name="Финансовый 4 4 2 3 2" xfId="20573"/>
    <cellStyle name="Финансовый 4 4 2 3 2 2" xfId="20574"/>
    <cellStyle name="Финансовый 4 4 2 4" xfId="20575"/>
    <cellStyle name="Финансовый 4 4 2 4 2" xfId="20576"/>
    <cellStyle name="Финансовый 4 4 2 4 2 2" xfId="20577"/>
    <cellStyle name="Финансовый 4 4 2 5" xfId="20578"/>
    <cellStyle name="Финансовый 4 4 2 5 2" xfId="20579"/>
    <cellStyle name="Финансовый 4 4 3" xfId="20580"/>
    <cellStyle name="Финансовый 4 4 3 2" xfId="20581"/>
    <cellStyle name="Финансовый 4 4 3 2 2" xfId="20582"/>
    <cellStyle name="Финансовый 4 4 4" xfId="20583"/>
    <cellStyle name="Финансовый 4 4 4 2" xfId="20584"/>
    <cellStyle name="Финансовый 4 4 4 2 2" xfId="20585"/>
    <cellStyle name="Финансовый 4 4 5" xfId="20586"/>
    <cellStyle name="Финансовый 4 4 5 2" xfId="20587"/>
    <cellStyle name="Финансовый 4 4 5 2 2" xfId="20588"/>
    <cellStyle name="Финансовый 4 4 6" xfId="20589"/>
    <cellStyle name="Финансовый 4 4 7" xfId="20590"/>
    <cellStyle name="Финансовый 4 4 8" xfId="20591"/>
    <cellStyle name="Финансовый 4 4 9" xfId="20592"/>
    <cellStyle name="Финансовый 4 40" xfId="20593"/>
    <cellStyle name="Финансовый 4 40 2" xfId="20594"/>
    <cellStyle name="Финансовый 4 41" xfId="20595"/>
    <cellStyle name="Финансовый 4 41 2" xfId="20596"/>
    <cellStyle name="Финансовый 4 42" xfId="20597"/>
    <cellStyle name="Финансовый 4 42 2" xfId="20598"/>
    <cellStyle name="Финансовый 4 43" xfId="20599"/>
    <cellStyle name="Финансовый 4 43 2" xfId="20600"/>
    <cellStyle name="Финансовый 4 44" xfId="20601"/>
    <cellStyle name="Финансовый 4 44 2" xfId="20602"/>
    <cellStyle name="Финансовый 4 45" xfId="20603"/>
    <cellStyle name="Финансовый 4 45 2" xfId="20604"/>
    <cellStyle name="Финансовый 4 46" xfId="20605"/>
    <cellStyle name="Финансовый 4 46 2" xfId="20606"/>
    <cellStyle name="Финансовый 4 47" xfId="20607"/>
    <cellStyle name="Финансовый 4 47 2" xfId="20608"/>
    <cellStyle name="Финансовый 4 48" xfId="20609"/>
    <cellStyle name="Финансовый 4 48 2" xfId="20610"/>
    <cellStyle name="Финансовый 4 49" xfId="20611"/>
    <cellStyle name="Финансовый 4 49 2" xfId="20612"/>
    <cellStyle name="Финансовый 4 5" xfId="20613"/>
    <cellStyle name="Финансовый 4 5 10" xfId="20614"/>
    <cellStyle name="Финансовый 4 5 2" xfId="20615"/>
    <cellStyle name="Финансовый 4 5 2 2" xfId="20616"/>
    <cellStyle name="Финансовый 4 5 2 2 2" xfId="20617"/>
    <cellStyle name="Финансовый 4 5 2 2 3" xfId="20618"/>
    <cellStyle name="Финансовый 4 5 2 2 4" xfId="20619"/>
    <cellStyle name="Финансовый 4 5 2 3" xfId="20620"/>
    <cellStyle name="Финансовый 4 5 2 4" xfId="20621"/>
    <cellStyle name="Финансовый 4 5 3" xfId="20622"/>
    <cellStyle name="Финансовый 4 5 3 2" xfId="20623"/>
    <cellStyle name="Финансовый 4 5 3 2 2" xfId="20624"/>
    <cellStyle name="Финансовый 4 5 4" xfId="20625"/>
    <cellStyle name="Финансовый 4 5 4 2" xfId="20626"/>
    <cellStyle name="Финансовый 4 5 4 2 2" xfId="20627"/>
    <cellStyle name="Финансовый 4 5 5" xfId="20628"/>
    <cellStyle name="Финансовый 4 5 6" xfId="20629"/>
    <cellStyle name="Финансовый 4 5 7" xfId="20630"/>
    <cellStyle name="Финансовый 4 5 8" xfId="20631"/>
    <cellStyle name="Финансовый 4 5 9" xfId="20632"/>
    <cellStyle name="Финансовый 4 50" xfId="20633"/>
    <cellStyle name="Финансовый 4 50 2" xfId="20634"/>
    <cellStyle name="Финансовый 4 51" xfId="20635"/>
    <cellStyle name="Финансовый 4 51 2" xfId="20636"/>
    <cellStyle name="Финансовый 4 52" xfId="20637"/>
    <cellStyle name="Финансовый 4 52 2" xfId="20638"/>
    <cellStyle name="Финансовый 4 53" xfId="20639"/>
    <cellStyle name="Финансовый 4 53 2" xfId="20640"/>
    <cellStyle name="Финансовый 4 54" xfId="20641"/>
    <cellStyle name="Финансовый 4 54 2" xfId="20642"/>
    <cellStyle name="Финансовый 4 55" xfId="20643"/>
    <cellStyle name="Финансовый 4 56" xfId="20644"/>
    <cellStyle name="Финансовый 4 57" xfId="20645"/>
    <cellStyle name="Финансовый 4 57 2" xfId="20646"/>
    <cellStyle name="Финансовый 4 58" xfId="20647"/>
    <cellStyle name="Финансовый 4 58 2" xfId="20648"/>
    <cellStyle name="Финансовый 4 59" xfId="20649"/>
    <cellStyle name="Финансовый 4 59 2" xfId="20650"/>
    <cellStyle name="Финансовый 4 6" xfId="20651"/>
    <cellStyle name="Финансовый 4 6 10" xfId="20652"/>
    <cellStyle name="Финансовый 4 6 2" xfId="20653"/>
    <cellStyle name="Финансовый 4 6 2 2" xfId="20654"/>
    <cellStyle name="Финансовый 4 6 2 2 2" xfId="20655"/>
    <cellStyle name="Финансовый 4 6 2 2 3" xfId="20656"/>
    <cellStyle name="Финансовый 4 6 2 2 4" xfId="20657"/>
    <cellStyle name="Финансовый 4 6 2 3" xfId="20658"/>
    <cellStyle name="Финансовый 4 6 2 4" xfId="20659"/>
    <cellStyle name="Финансовый 4 6 3" xfId="20660"/>
    <cellStyle name="Финансовый 4 6 4" xfId="20661"/>
    <cellStyle name="Финансовый 4 6 5" xfId="20662"/>
    <cellStyle name="Финансовый 4 6 6" xfId="20663"/>
    <cellStyle name="Финансовый 4 6 7" xfId="20664"/>
    <cellStyle name="Финансовый 4 6 8" xfId="20665"/>
    <cellStyle name="Финансовый 4 6 9" xfId="20666"/>
    <cellStyle name="Финансовый 4 60" xfId="20667"/>
    <cellStyle name="Финансовый 4 60 2" xfId="20668"/>
    <cellStyle name="Финансовый 4 61" xfId="20669"/>
    <cellStyle name="Финансовый 4 62" xfId="20670"/>
    <cellStyle name="Финансовый 4 7" xfId="20671"/>
    <cellStyle name="Финансовый 4 7 10" xfId="20672"/>
    <cellStyle name="Финансовый 4 7 2" xfId="20673"/>
    <cellStyle name="Финансовый 4 7 2 2" xfId="20674"/>
    <cellStyle name="Финансовый 4 7 2 2 2" xfId="20675"/>
    <cellStyle name="Финансовый 4 7 2 2 3" xfId="20676"/>
    <cellStyle name="Финансовый 4 7 2 2 4" xfId="20677"/>
    <cellStyle name="Финансовый 4 7 2 3" xfId="20678"/>
    <cellStyle name="Финансовый 4 7 2 4" xfId="20679"/>
    <cellStyle name="Финансовый 4 7 3" xfId="20680"/>
    <cellStyle name="Финансовый 4 7 4" xfId="20681"/>
    <cellStyle name="Финансовый 4 7 5" xfId="20682"/>
    <cellStyle name="Финансовый 4 7 6" xfId="20683"/>
    <cellStyle name="Финансовый 4 7 7" xfId="20684"/>
    <cellStyle name="Финансовый 4 7 8" xfId="20685"/>
    <cellStyle name="Финансовый 4 7 9" xfId="20686"/>
    <cellStyle name="Финансовый 4 8" xfId="20687"/>
    <cellStyle name="Финансовый 4 8 10" xfId="20688"/>
    <cellStyle name="Финансовый 4 8 2" xfId="20689"/>
    <cellStyle name="Финансовый 4 8 2 2" xfId="20690"/>
    <cellStyle name="Финансовый 4 8 2 2 2" xfId="20691"/>
    <cellStyle name="Финансовый 4 8 2 2 3" xfId="20692"/>
    <cellStyle name="Финансовый 4 8 2 2 4" xfId="20693"/>
    <cellStyle name="Финансовый 4 8 2 3" xfId="20694"/>
    <cellStyle name="Финансовый 4 8 2 4" xfId="20695"/>
    <cellStyle name="Финансовый 4 8 3" xfId="20696"/>
    <cellStyle name="Финансовый 4 8 4" xfId="20697"/>
    <cellStyle name="Финансовый 4 8 5" xfId="20698"/>
    <cellStyle name="Финансовый 4 8 6" xfId="20699"/>
    <cellStyle name="Финансовый 4 8 7" xfId="20700"/>
    <cellStyle name="Финансовый 4 8 8" xfId="20701"/>
    <cellStyle name="Финансовый 4 8 9" xfId="20702"/>
    <cellStyle name="Финансовый 4 9" xfId="20703"/>
    <cellStyle name="Финансовый 4 9 10" xfId="20704"/>
    <cellStyle name="Финансовый 4 9 2" xfId="20705"/>
    <cellStyle name="Финансовый 4 9 2 2" xfId="20706"/>
    <cellStyle name="Финансовый 4 9 2 2 2" xfId="20707"/>
    <cellStyle name="Финансовый 4 9 2 2 3" xfId="20708"/>
    <cellStyle name="Финансовый 4 9 2 2 4" xfId="20709"/>
    <cellStyle name="Финансовый 4 9 2 3" xfId="20710"/>
    <cellStyle name="Финансовый 4 9 2 4" xfId="20711"/>
    <cellStyle name="Финансовый 4 9 3" xfId="20712"/>
    <cellStyle name="Финансовый 4 9 4" xfId="20713"/>
    <cellStyle name="Финансовый 4 9 5" xfId="20714"/>
    <cellStyle name="Финансовый 4 9 6" xfId="20715"/>
    <cellStyle name="Финансовый 4 9 7" xfId="20716"/>
    <cellStyle name="Финансовый 4 9 8" xfId="20717"/>
    <cellStyle name="Финансовый 4 9 9" xfId="20718"/>
    <cellStyle name="Финансовый 5" xfId="2220"/>
    <cellStyle name="Финансовый 5 2" xfId="20719"/>
    <cellStyle name="Финансовый 5 2 10" xfId="20720"/>
    <cellStyle name="Финансовый 5 2 11" xfId="20721"/>
    <cellStyle name="Финансовый 5 2 12" xfId="20722"/>
    <cellStyle name="Финансовый 5 2 13" xfId="20723"/>
    <cellStyle name="Финансовый 5 2 14" xfId="20724"/>
    <cellStyle name="Финансовый 5 2 15" xfId="20725"/>
    <cellStyle name="Финансовый 5 2 16" xfId="20726"/>
    <cellStyle name="Финансовый 5 2 17" xfId="20727"/>
    <cellStyle name="Финансовый 5 2 18" xfId="20728"/>
    <cellStyle name="Финансовый 5 2 19" xfId="20729"/>
    <cellStyle name="Финансовый 5 2 2" xfId="20730"/>
    <cellStyle name="Финансовый 5 2 2 2" xfId="20731"/>
    <cellStyle name="Финансовый 5 2 2 2 2" xfId="20732"/>
    <cellStyle name="Финансовый 5 2 20" xfId="20733"/>
    <cellStyle name="Финансовый 5 2 21" xfId="20734"/>
    <cellStyle name="Финансовый 5 2 22" xfId="20735"/>
    <cellStyle name="Финансовый 5 2 23" xfId="20736"/>
    <cellStyle name="Финансовый 5 2 24" xfId="20737"/>
    <cellStyle name="Финансовый 5 2 25" xfId="20738"/>
    <cellStyle name="Финансовый 5 2 26" xfId="20739"/>
    <cellStyle name="Финансовый 5 2 27" xfId="20740"/>
    <cellStyle name="Финансовый 5 2 28" xfId="20741"/>
    <cellStyle name="Финансовый 5 2 29" xfId="20742"/>
    <cellStyle name="Финансовый 5 2 3" xfId="20743"/>
    <cellStyle name="Финансовый 5 2 30" xfId="20744"/>
    <cellStyle name="Финансовый 5 2 31" xfId="20745"/>
    <cellStyle name="Финансовый 5 2 32" xfId="20746"/>
    <cellStyle name="Финансовый 5 2 33" xfId="20747"/>
    <cellStyle name="Финансовый 5 2 34" xfId="20748"/>
    <cellStyle name="Финансовый 5 2 35" xfId="20749"/>
    <cellStyle name="Финансовый 5 2 36" xfId="20750"/>
    <cellStyle name="Финансовый 5 2 37" xfId="20751"/>
    <cellStyle name="Финансовый 5 2 38" xfId="20752"/>
    <cellStyle name="Финансовый 5 2 39" xfId="20753"/>
    <cellStyle name="Финансовый 5 2 4" xfId="20754"/>
    <cellStyle name="Финансовый 5 2 5" xfId="20755"/>
    <cellStyle name="Финансовый 5 2 6" xfId="20756"/>
    <cellStyle name="Финансовый 5 2 7" xfId="20757"/>
    <cellStyle name="Финансовый 5 2 8" xfId="20758"/>
    <cellStyle name="Финансовый 5 2 9" xfId="20759"/>
    <cellStyle name="Финансовый 5 3" xfId="20760"/>
    <cellStyle name="Финансовый 5 3 2" xfId="20761"/>
    <cellStyle name="Финансовый 5 3 2 2" xfId="20762"/>
    <cellStyle name="Финансовый 5 3 2 2 2" xfId="20763"/>
    <cellStyle name="Финансовый 5 3 2 3" xfId="20764"/>
    <cellStyle name="Финансовый 5 3 3" xfId="20765"/>
    <cellStyle name="Финансовый 5 3 3 2" xfId="20766"/>
    <cellStyle name="Финансовый 5 3 4" xfId="20767"/>
    <cellStyle name="Финансовый 5 4" xfId="20768"/>
    <cellStyle name="Финансовый 5 4 2" xfId="20769"/>
    <cellStyle name="Финансовый 5 4 2 2" xfId="20770"/>
    <cellStyle name="Финансовый 5 4 3" xfId="20771"/>
    <cellStyle name="Финансовый 5 5" xfId="20772"/>
    <cellStyle name="Финансовый 5 5 2" xfId="20773"/>
    <cellStyle name="Финансовый 6" xfId="2221"/>
    <cellStyle name="Финансовый 6 10" xfId="20774"/>
    <cellStyle name="Финансовый 6 11" xfId="20775"/>
    <cellStyle name="Финансовый 6 12" xfId="20776"/>
    <cellStyle name="Финансовый 6 13" xfId="20777"/>
    <cellStyle name="Финансовый 6 14" xfId="20778"/>
    <cellStyle name="Финансовый 6 15" xfId="20779"/>
    <cellStyle name="Финансовый 6 16" xfId="20780"/>
    <cellStyle name="Финансовый 6 17" xfId="20781"/>
    <cellStyle name="Финансовый 6 18" xfId="20782"/>
    <cellStyle name="Финансовый 6 19" xfId="20783"/>
    <cellStyle name="Финансовый 6 2" xfId="2222"/>
    <cellStyle name="Финансовый 6 2 10" xfId="20784"/>
    <cellStyle name="Финансовый 6 2 11" xfId="20785"/>
    <cellStyle name="Финансовый 6 2 12" xfId="20786"/>
    <cellStyle name="Финансовый 6 2 13" xfId="20787"/>
    <cellStyle name="Финансовый 6 2 14" xfId="20788"/>
    <cellStyle name="Финансовый 6 2 15" xfId="20789"/>
    <cellStyle name="Финансовый 6 2 16" xfId="20790"/>
    <cellStyle name="Финансовый 6 2 17" xfId="20791"/>
    <cellStyle name="Финансовый 6 2 18" xfId="20792"/>
    <cellStyle name="Финансовый 6 2 19" xfId="20793"/>
    <cellStyle name="Финансовый 6 2 2" xfId="20794"/>
    <cellStyle name="Финансовый 6 2 20" xfId="20795"/>
    <cellStyle name="Финансовый 6 2 21" xfId="20796"/>
    <cellStyle name="Финансовый 6 2 22" xfId="20797"/>
    <cellStyle name="Финансовый 6 2 23" xfId="20798"/>
    <cellStyle name="Финансовый 6 2 24" xfId="20799"/>
    <cellStyle name="Финансовый 6 2 25" xfId="20800"/>
    <cellStyle name="Финансовый 6 2 26" xfId="20801"/>
    <cellStyle name="Финансовый 6 2 27" xfId="20802"/>
    <cellStyle name="Финансовый 6 2 28" xfId="20803"/>
    <cellStyle name="Финансовый 6 2 29" xfId="20804"/>
    <cellStyle name="Финансовый 6 2 3" xfId="20805"/>
    <cellStyle name="Финансовый 6 2 30" xfId="20806"/>
    <cellStyle name="Финансовый 6 2 31" xfId="20807"/>
    <cellStyle name="Финансовый 6 2 32" xfId="20808"/>
    <cellStyle name="Финансовый 6 2 33" xfId="20809"/>
    <cellStyle name="Финансовый 6 2 34" xfId="20810"/>
    <cellStyle name="Финансовый 6 2 35" xfId="20811"/>
    <cellStyle name="Финансовый 6 2 36" xfId="20812"/>
    <cellStyle name="Финансовый 6 2 37" xfId="20813"/>
    <cellStyle name="Финансовый 6 2 38" xfId="20814"/>
    <cellStyle name="Финансовый 6 2 4" xfId="20815"/>
    <cellStyle name="Финансовый 6 2 5" xfId="20816"/>
    <cellStyle name="Финансовый 6 2 6" xfId="20817"/>
    <cellStyle name="Финансовый 6 2 7" xfId="20818"/>
    <cellStyle name="Финансовый 6 2 8" xfId="20819"/>
    <cellStyle name="Финансовый 6 2 9" xfId="20820"/>
    <cellStyle name="Финансовый 6 20" xfId="20821"/>
    <cellStyle name="Финансовый 6 21" xfId="20822"/>
    <cellStyle name="Финансовый 6 22" xfId="20823"/>
    <cellStyle name="Финансовый 6 23" xfId="20824"/>
    <cellStyle name="Финансовый 6 24" xfId="20825"/>
    <cellStyle name="Финансовый 6 25" xfId="20826"/>
    <cellStyle name="Финансовый 6 26" xfId="20827"/>
    <cellStyle name="Финансовый 6 27" xfId="20828"/>
    <cellStyle name="Финансовый 6 28" xfId="20829"/>
    <cellStyle name="Финансовый 6 29" xfId="20830"/>
    <cellStyle name="Финансовый 6 3" xfId="20831"/>
    <cellStyle name="Финансовый 6 3 2" xfId="20832"/>
    <cellStyle name="Финансовый 6 3 2 2" xfId="20833"/>
    <cellStyle name="Финансовый 6 3 2 2 2" xfId="20834"/>
    <cellStyle name="Финансовый 6 3 2 3" xfId="20835"/>
    <cellStyle name="Финансовый 6 3 3" xfId="20836"/>
    <cellStyle name="Финансовый 6 3 3 2" xfId="20837"/>
    <cellStyle name="Финансовый 6 30" xfId="20838"/>
    <cellStyle name="Финансовый 6 31" xfId="20839"/>
    <cellStyle name="Финансовый 6 32" xfId="20840"/>
    <cellStyle name="Финансовый 6 33" xfId="20841"/>
    <cellStyle name="Финансовый 6 34" xfId="20842"/>
    <cellStyle name="Финансовый 6 35" xfId="20843"/>
    <cellStyle name="Финансовый 6 36" xfId="20844"/>
    <cellStyle name="Финансовый 6 37" xfId="20845"/>
    <cellStyle name="Финансовый 6 38" xfId="20846"/>
    <cellStyle name="Финансовый 6 39" xfId="20847"/>
    <cellStyle name="Финансовый 6 4" xfId="20848"/>
    <cellStyle name="Финансовый 6 4 2" xfId="20849"/>
    <cellStyle name="Финансовый 6 4 2 2" xfId="20850"/>
    <cellStyle name="Финансовый 6 40" xfId="20851"/>
    <cellStyle name="Финансовый 6 41" xfId="20852"/>
    <cellStyle name="Финансовый 6 42" xfId="20853"/>
    <cellStyle name="Финансовый 6 43" xfId="20854"/>
    <cellStyle name="Финансовый 6 44" xfId="20855"/>
    <cellStyle name="Финансовый 6 45" xfId="20856"/>
    <cellStyle name="Финансовый 6 5" xfId="20857"/>
    <cellStyle name="Финансовый 6 6" xfId="20858"/>
    <cellStyle name="Финансовый 6 7" xfId="20859"/>
    <cellStyle name="Финансовый 6 8" xfId="20860"/>
    <cellStyle name="Финансовый 6 9" xfId="20861"/>
    <cellStyle name="Финансовый 7" xfId="20862"/>
    <cellStyle name="Финансовый 7 10" xfId="20863"/>
    <cellStyle name="Финансовый 7 11" xfId="20864"/>
    <cellStyle name="Финансовый 7 12" xfId="20865"/>
    <cellStyle name="Финансовый 7 13" xfId="20866"/>
    <cellStyle name="Финансовый 7 14" xfId="20867"/>
    <cellStyle name="Финансовый 7 15" xfId="20868"/>
    <cellStyle name="Финансовый 7 16" xfId="20869"/>
    <cellStyle name="Финансовый 7 16 2" xfId="20870"/>
    <cellStyle name="Финансовый 7 17" xfId="20871"/>
    <cellStyle name="Финансовый 7 17 2" xfId="20872"/>
    <cellStyle name="Финансовый 7 18" xfId="20873"/>
    <cellStyle name="Финансовый 7 19" xfId="20874"/>
    <cellStyle name="Финансовый 7 19 2" xfId="20875"/>
    <cellStyle name="Финансовый 7 2" xfId="20876"/>
    <cellStyle name="Финансовый 7 2 10" xfId="20877"/>
    <cellStyle name="Финансовый 7 2 2" xfId="20878"/>
    <cellStyle name="Финансовый 7 2 2 2" xfId="20879"/>
    <cellStyle name="Финансовый 7 2 2 2 2" xfId="20880"/>
    <cellStyle name="Финансовый 7 2 2 2 3" xfId="20881"/>
    <cellStyle name="Финансовый 7 2 2 2 4" xfId="20882"/>
    <cellStyle name="Финансовый 7 2 2 3" xfId="20883"/>
    <cellStyle name="Финансовый 7 2 2 4" xfId="20884"/>
    <cellStyle name="Финансовый 7 2 3" xfId="20885"/>
    <cellStyle name="Финансовый 7 2 3 2" xfId="20886"/>
    <cellStyle name="Финансовый 7 2 3 2 2" xfId="20887"/>
    <cellStyle name="Финансовый 7 2 4" xfId="20888"/>
    <cellStyle name="Финансовый 7 2 4 2" xfId="20889"/>
    <cellStyle name="Финансовый 7 2 4 2 2" xfId="20890"/>
    <cellStyle name="Финансовый 7 2 5" xfId="20891"/>
    <cellStyle name="Финансовый 7 2 6" xfId="20892"/>
    <cellStyle name="Финансовый 7 2 7" xfId="20893"/>
    <cellStyle name="Финансовый 7 2 8" xfId="20894"/>
    <cellStyle name="Финансовый 7 2 9" xfId="20895"/>
    <cellStyle name="Финансовый 7 20" xfId="20896"/>
    <cellStyle name="Финансовый 7 20 2" xfId="20897"/>
    <cellStyle name="Финансовый 7 21" xfId="20898"/>
    <cellStyle name="Финансовый 7 21 2" xfId="20899"/>
    <cellStyle name="Финансовый 7 22" xfId="20900"/>
    <cellStyle name="Финансовый 7 22 2" xfId="20901"/>
    <cellStyle name="Финансовый 7 23" xfId="20902"/>
    <cellStyle name="Финансовый 7 23 2" xfId="20903"/>
    <cellStyle name="Финансовый 7 24" xfId="20904"/>
    <cellStyle name="Финансовый 7 24 2" xfId="20905"/>
    <cellStyle name="Финансовый 7 25" xfId="20906"/>
    <cellStyle name="Финансовый 7 25 2" xfId="20907"/>
    <cellStyle name="Финансовый 7 26" xfId="20908"/>
    <cellStyle name="Финансовый 7 26 2" xfId="20909"/>
    <cellStyle name="Финансовый 7 27" xfId="20910"/>
    <cellStyle name="Финансовый 7 27 2" xfId="20911"/>
    <cellStyle name="Финансовый 7 28" xfId="20912"/>
    <cellStyle name="Финансовый 7 28 2" xfId="20913"/>
    <cellStyle name="Финансовый 7 29" xfId="20914"/>
    <cellStyle name="Финансовый 7 29 2" xfId="20915"/>
    <cellStyle name="Финансовый 7 3" xfId="20916"/>
    <cellStyle name="Финансовый 7 3 10" xfId="20917"/>
    <cellStyle name="Финансовый 7 3 2" xfId="20918"/>
    <cellStyle name="Финансовый 7 3 2 2" xfId="20919"/>
    <cellStyle name="Финансовый 7 3 2 2 2" xfId="20920"/>
    <cellStyle name="Финансовый 7 3 2 2 3" xfId="20921"/>
    <cellStyle name="Финансовый 7 3 2 2 4" xfId="20922"/>
    <cellStyle name="Финансовый 7 3 2 3" xfId="20923"/>
    <cellStyle name="Финансовый 7 3 2 4" xfId="20924"/>
    <cellStyle name="Финансовый 7 3 3" xfId="20925"/>
    <cellStyle name="Финансовый 7 3 4" xfId="20926"/>
    <cellStyle name="Финансовый 7 3 5" xfId="20927"/>
    <cellStyle name="Финансовый 7 3 6" xfId="20928"/>
    <cellStyle name="Финансовый 7 3 7" xfId="20929"/>
    <cellStyle name="Финансовый 7 3 8" xfId="20930"/>
    <cellStyle name="Финансовый 7 3 9" xfId="20931"/>
    <cellStyle name="Финансовый 7 30" xfId="20932"/>
    <cellStyle name="Финансовый 7 30 2" xfId="20933"/>
    <cellStyle name="Финансовый 7 31" xfId="20934"/>
    <cellStyle name="Финансовый 7 31 2" xfId="20935"/>
    <cellStyle name="Финансовый 7 32" xfId="20936"/>
    <cellStyle name="Финансовый 7 32 2" xfId="20937"/>
    <cellStyle name="Финансовый 7 33" xfId="20938"/>
    <cellStyle name="Финансовый 7 33 2" xfId="20939"/>
    <cellStyle name="Финансовый 7 34" xfId="20940"/>
    <cellStyle name="Финансовый 7 34 2" xfId="20941"/>
    <cellStyle name="Финансовый 7 35" xfId="20942"/>
    <cellStyle name="Финансовый 7 35 2" xfId="20943"/>
    <cellStyle name="Финансовый 7 36" xfId="20944"/>
    <cellStyle name="Финансовый 7 36 2" xfId="20945"/>
    <cellStyle name="Финансовый 7 37" xfId="20946"/>
    <cellStyle name="Финансовый 7 37 2" xfId="20947"/>
    <cellStyle name="Финансовый 7 38" xfId="20948"/>
    <cellStyle name="Финансовый 7 38 2" xfId="20949"/>
    <cellStyle name="Финансовый 7 39" xfId="20950"/>
    <cellStyle name="Финансовый 7 39 2" xfId="20951"/>
    <cellStyle name="Финансовый 7 4" xfId="20952"/>
    <cellStyle name="Финансовый 7 4 2" xfId="20953"/>
    <cellStyle name="Финансовый 7 4 2 2" xfId="20954"/>
    <cellStyle name="Финансовый 7 4 2 3" xfId="20955"/>
    <cellStyle name="Финансовый 7 4 2 4" xfId="20956"/>
    <cellStyle name="Финансовый 7 4 3" xfId="20957"/>
    <cellStyle name="Финансовый 7 4 4" xfId="20958"/>
    <cellStyle name="Финансовый 7 40" xfId="20959"/>
    <cellStyle name="Финансовый 7 40 2" xfId="20960"/>
    <cellStyle name="Финансовый 7 41" xfId="20961"/>
    <cellStyle name="Финансовый 7 41 2" xfId="20962"/>
    <cellStyle name="Финансовый 7 42" xfId="20963"/>
    <cellStyle name="Финансовый 7 42 2" xfId="20964"/>
    <cellStyle name="Финансовый 7 43" xfId="20965"/>
    <cellStyle name="Финансовый 7 43 2" xfId="20966"/>
    <cellStyle name="Финансовый 7 44" xfId="20967"/>
    <cellStyle name="Финансовый 7 44 2" xfId="20968"/>
    <cellStyle name="Финансовый 7 45" xfId="20969"/>
    <cellStyle name="Финансовый 7 45 2" xfId="20970"/>
    <cellStyle name="Финансовый 7 46" xfId="20971"/>
    <cellStyle name="Финансовый 7 46 2" xfId="20972"/>
    <cellStyle name="Финансовый 7 47" xfId="20973"/>
    <cellStyle name="Финансовый 7 47 2" xfId="20974"/>
    <cellStyle name="Финансовый 7 48" xfId="20975"/>
    <cellStyle name="Финансовый 7 48 2" xfId="20976"/>
    <cellStyle name="Финансовый 7 49" xfId="20977"/>
    <cellStyle name="Финансовый 7 49 2" xfId="20978"/>
    <cellStyle name="Финансовый 7 5" xfId="20979"/>
    <cellStyle name="Финансовый 7 5 2" xfId="20980"/>
    <cellStyle name="Финансовый 7 5 2 2" xfId="20981"/>
    <cellStyle name="Финансовый 7 50" xfId="20982"/>
    <cellStyle name="Финансовый 7 50 2" xfId="20983"/>
    <cellStyle name="Финансовый 7 51" xfId="20984"/>
    <cellStyle name="Финансовый 7 51 2" xfId="20985"/>
    <cellStyle name="Финансовый 7 52" xfId="20986"/>
    <cellStyle name="Финансовый 7 52 2" xfId="20987"/>
    <cellStyle name="Финансовый 7 53" xfId="20988"/>
    <cellStyle name="Финансовый 7 53 2" xfId="20989"/>
    <cellStyle name="Финансовый 7 54" xfId="20990"/>
    <cellStyle name="Финансовый 7 6" xfId="20991"/>
    <cellStyle name="Финансовый 7 7" xfId="20992"/>
    <cellStyle name="Финансовый 7 8" xfId="20993"/>
    <cellStyle name="Финансовый 7 9" xfId="20994"/>
    <cellStyle name="Финансовый 8" xfId="20995"/>
    <cellStyle name="Финансовый 8 10" xfId="20996"/>
    <cellStyle name="Финансовый 8 11" xfId="20997"/>
    <cellStyle name="Финансовый 8 12" xfId="20998"/>
    <cellStyle name="Финансовый 8 13" xfId="20999"/>
    <cellStyle name="Финансовый 8 14" xfId="21000"/>
    <cellStyle name="Финансовый 8 15" xfId="21001"/>
    <cellStyle name="Финансовый 8 16" xfId="21002"/>
    <cellStyle name="Финансовый 8 16 2" xfId="21003"/>
    <cellStyle name="Финансовый 8 17" xfId="21004"/>
    <cellStyle name="Финансовый 8 17 2" xfId="21005"/>
    <cellStyle name="Финансовый 8 18" xfId="21006"/>
    <cellStyle name="Финансовый 8 18 2" xfId="21007"/>
    <cellStyle name="Финансовый 8 19" xfId="21008"/>
    <cellStyle name="Финансовый 8 19 2" xfId="21009"/>
    <cellStyle name="Финансовый 8 2" xfId="21010"/>
    <cellStyle name="Финансовый 8 2 10" xfId="21011"/>
    <cellStyle name="Финансовый 8 2 2" xfId="21012"/>
    <cellStyle name="Финансовый 8 2 2 2" xfId="21013"/>
    <cellStyle name="Финансовый 8 2 2 2 2" xfId="21014"/>
    <cellStyle name="Финансовый 8 2 2 2 3" xfId="21015"/>
    <cellStyle name="Финансовый 8 2 2 2 4" xfId="21016"/>
    <cellStyle name="Финансовый 8 2 2 3" xfId="21017"/>
    <cellStyle name="Финансовый 8 2 2 4" xfId="21018"/>
    <cellStyle name="Финансовый 8 2 3" xfId="21019"/>
    <cellStyle name="Финансовый 8 2 3 2" xfId="21020"/>
    <cellStyle name="Финансовый 8 2 3 2 2" xfId="21021"/>
    <cellStyle name="Финансовый 8 2 4" xfId="21022"/>
    <cellStyle name="Финансовый 8 2 4 2" xfId="21023"/>
    <cellStyle name="Финансовый 8 2 4 2 2" xfId="21024"/>
    <cellStyle name="Финансовый 8 2 5" xfId="21025"/>
    <cellStyle name="Финансовый 8 2 6" xfId="21026"/>
    <cellStyle name="Финансовый 8 2 7" xfId="21027"/>
    <cellStyle name="Финансовый 8 2 8" xfId="21028"/>
    <cellStyle name="Финансовый 8 2 9" xfId="21029"/>
    <cellStyle name="Финансовый 8 20" xfId="21030"/>
    <cellStyle name="Финансовый 8 20 2" xfId="21031"/>
    <cellStyle name="Финансовый 8 21" xfId="21032"/>
    <cellStyle name="Финансовый 8 21 2" xfId="21033"/>
    <cellStyle name="Финансовый 8 22" xfId="21034"/>
    <cellStyle name="Финансовый 8 22 2" xfId="21035"/>
    <cellStyle name="Финансовый 8 23" xfId="21036"/>
    <cellStyle name="Финансовый 8 23 2" xfId="21037"/>
    <cellStyle name="Финансовый 8 24" xfId="21038"/>
    <cellStyle name="Финансовый 8 24 2" xfId="21039"/>
    <cellStyle name="Финансовый 8 25" xfId="21040"/>
    <cellStyle name="Финансовый 8 25 2" xfId="21041"/>
    <cellStyle name="Финансовый 8 26" xfId="21042"/>
    <cellStyle name="Финансовый 8 26 2" xfId="21043"/>
    <cellStyle name="Финансовый 8 27" xfId="21044"/>
    <cellStyle name="Финансовый 8 27 2" xfId="21045"/>
    <cellStyle name="Финансовый 8 28" xfId="21046"/>
    <cellStyle name="Финансовый 8 28 2" xfId="21047"/>
    <cellStyle name="Финансовый 8 29" xfId="21048"/>
    <cellStyle name="Финансовый 8 29 2" xfId="21049"/>
    <cellStyle name="Финансовый 8 3" xfId="21050"/>
    <cellStyle name="Финансовый 8 3 10" xfId="21051"/>
    <cellStyle name="Финансовый 8 3 2" xfId="21052"/>
    <cellStyle name="Финансовый 8 3 2 2" xfId="21053"/>
    <cellStyle name="Финансовый 8 3 2 2 2" xfId="21054"/>
    <cellStyle name="Финансовый 8 3 2 2 3" xfId="21055"/>
    <cellStyle name="Финансовый 8 3 2 2 4" xfId="21056"/>
    <cellStyle name="Финансовый 8 3 2 3" xfId="21057"/>
    <cellStyle name="Финансовый 8 3 2 4" xfId="21058"/>
    <cellStyle name="Финансовый 8 3 3" xfId="21059"/>
    <cellStyle name="Финансовый 8 3 4" xfId="21060"/>
    <cellStyle name="Финансовый 8 3 5" xfId="21061"/>
    <cellStyle name="Финансовый 8 3 6" xfId="21062"/>
    <cellStyle name="Финансовый 8 3 7" xfId="21063"/>
    <cellStyle name="Финансовый 8 3 8" xfId="21064"/>
    <cellStyle name="Финансовый 8 3 9" xfId="21065"/>
    <cellStyle name="Финансовый 8 30" xfId="21066"/>
    <cellStyle name="Финансовый 8 30 2" xfId="21067"/>
    <cellStyle name="Финансовый 8 31" xfId="21068"/>
    <cellStyle name="Финансовый 8 31 2" xfId="21069"/>
    <cellStyle name="Финансовый 8 32" xfId="21070"/>
    <cellStyle name="Финансовый 8 32 2" xfId="21071"/>
    <cellStyle name="Финансовый 8 33" xfId="21072"/>
    <cellStyle name="Финансовый 8 33 2" xfId="21073"/>
    <cellStyle name="Финансовый 8 34" xfId="21074"/>
    <cellStyle name="Финансовый 8 34 2" xfId="21075"/>
    <cellStyle name="Финансовый 8 35" xfId="21076"/>
    <cellStyle name="Финансовый 8 35 2" xfId="21077"/>
    <cellStyle name="Финансовый 8 36" xfId="21078"/>
    <cellStyle name="Финансовый 8 36 2" xfId="21079"/>
    <cellStyle name="Финансовый 8 37" xfId="21080"/>
    <cellStyle name="Финансовый 8 37 2" xfId="21081"/>
    <cellStyle name="Финансовый 8 38" xfId="21082"/>
    <cellStyle name="Финансовый 8 38 2" xfId="21083"/>
    <cellStyle name="Финансовый 8 39" xfId="21084"/>
    <cellStyle name="Финансовый 8 39 2" xfId="21085"/>
    <cellStyle name="Финансовый 8 4" xfId="21086"/>
    <cellStyle name="Финансовый 8 4 2" xfId="21087"/>
    <cellStyle name="Финансовый 8 4 2 2" xfId="21088"/>
    <cellStyle name="Финансовый 8 4 2 3" xfId="21089"/>
    <cellStyle name="Финансовый 8 4 2 4" xfId="21090"/>
    <cellStyle name="Финансовый 8 4 3" xfId="21091"/>
    <cellStyle name="Финансовый 8 4 4" xfId="21092"/>
    <cellStyle name="Финансовый 8 40" xfId="21093"/>
    <cellStyle name="Финансовый 8 40 2" xfId="21094"/>
    <cellStyle name="Финансовый 8 41" xfId="21095"/>
    <cellStyle name="Финансовый 8 41 2" xfId="21096"/>
    <cellStyle name="Финансовый 8 42" xfId="21097"/>
    <cellStyle name="Финансовый 8 42 2" xfId="21098"/>
    <cellStyle name="Финансовый 8 43" xfId="21099"/>
    <cellStyle name="Финансовый 8 43 2" xfId="21100"/>
    <cellStyle name="Финансовый 8 44" xfId="21101"/>
    <cellStyle name="Финансовый 8 44 2" xfId="21102"/>
    <cellStyle name="Финансовый 8 45" xfId="21103"/>
    <cellStyle name="Финансовый 8 45 2" xfId="21104"/>
    <cellStyle name="Финансовый 8 46" xfId="21105"/>
    <cellStyle name="Финансовый 8 46 2" xfId="21106"/>
    <cellStyle name="Финансовый 8 47" xfId="21107"/>
    <cellStyle name="Финансовый 8 47 2" xfId="21108"/>
    <cellStyle name="Финансовый 8 48" xfId="21109"/>
    <cellStyle name="Финансовый 8 48 2" xfId="21110"/>
    <cellStyle name="Финансовый 8 49" xfId="21111"/>
    <cellStyle name="Финансовый 8 49 2" xfId="21112"/>
    <cellStyle name="Финансовый 8 5" xfId="21113"/>
    <cellStyle name="Финансовый 8 5 2" xfId="21114"/>
    <cellStyle name="Финансовый 8 5 2 2" xfId="21115"/>
    <cellStyle name="Финансовый 8 50" xfId="21116"/>
    <cellStyle name="Финансовый 8 50 2" xfId="21117"/>
    <cellStyle name="Финансовый 8 51" xfId="21118"/>
    <cellStyle name="Финансовый 8 51 2" xfId="21119"/>
    <cellStyle name="Финансовый 8 52" xfId="21120"/>
    <cellStyle name="Финансовый 8 52 2" xfId="21121"/>
    <cellStyle name="Финансовый 8 53" xfId="21122"/>
    <cellStyle name="Финансовый 8 6" xfId="21123"/>
    <cellStyle name="Финансовый 8 7" xfId="21124"/>
    <cellStyle name="Финансовый 8 8" xfId="21125"/>
    <cellStyle name="Финансовый 8 9" xfId="21126"/>
    <cellStyle name="Финансовый 9" xfId="21127"/>
    <cellStyle name="Финансовый 9 2" xfId="21128"/>
    <cellStyle name="Финансовый 9 2 2" xfId="21129"/>
    <cellStyle name="Финансовый 9 3" xfId="21130"/>
    <cellStyle name="Финансовый0[0]_FU_bal" xfId="2223"/>
    <cellStyle name="Формула" xfId="20"/>
    <cellStyle name="Формула 10" xfId="21131"/>
    <cellStyle name="Формула 11" xfId="21132"/>
    <cellStyle name="Формула 12" xfId="21133"/>
    <cellStyle name="Формула 13" xfId="21134"/>
    <cellStyle name="Формула 14" xfId="21135"/>
    <cellStyle name="Формула 15" xfId="21136"/>
    <cellStyle name="Формула 16" xfId="21137"/>
    <cellStyle name="Формула 17" xfId="21138"/>
    <cellStyle name="Формула 18" xfId="21139"/>
    <cellStyle name="Формула 19" xfId="21140"/>
    <cellStyle name="Формула 2" xfId="2224"/>
    <cellStyle name="Формула 20" xfId="21141"/>
    <cellStyle name="Формула 21" xfId="21142"/>
    <cellStyle name="Формула 22" xfId="21143"/>
    <cellStyle name="Формула 23" xfId="21144"/>
    <cellStyle name="Формула 24" xfId="21145"/>
    <cellStyle name="Формула 25" xfId="21146"/>
    <cellStyle name="Формула 26" xfId="21147"/>
    <cellStyle name="Формула 27" xfId="21148"/>
    <cellStyle name="Формула 28" xfId="21149"/>
    <cellStyle name="Формула 29" xfId="21150"/>
    <cellStyle name="Формула 3" xfId="2225"/>
    <cellStyle name="Формула 30" xfId="21151"/>
    <cellStyle name="Формула 31" xfId="21152"/>
    <cellStyle name="Формула 32" xfId="21153"/>
    <cellStyle name="Формула 33" xfId="21154"/>
    <cellStyle name="Формула 34" xfId="21155"/>
    <cellStyle name="Формула 35" xfId="21156"/>
    <cellStyle name="Формула 36" xfId="21157"/>
    <cellStyle name="Формула 37" xfId="21158"/>
    <cellStyle name="Формула 38" xfId="21159"/>
    <cellStyle name="Формула 39" xfId="21160"/>
    <cellStyle name="Формула 4" xfId="21161"/>
    <cellStyle name="Формула 40" xfId="21162"/>
    <cellStyle name="Формула 41" xfId="21163"/>
    <cellStyle name="Формула 42" xfId="21164"/>
    <cellStyle name="Формула 5" xfId="21165"/>
    <cellStyle name="Формула 6" xfId="21166"/>
    <cellStyle name="Формула 7" xfId="21167"/>
    <cellStyle name="Формула 8" xfId="21168"/>
    <cellStyle name="Формула 9" xfId="21169"/>
    <cellStyle name="Формула_A РТ 2009 Рязаньэнерго" xfId="2226"/>
    <cellStyle name="Формула_GRES.2007.5" xfId="30"/>
    <cellStyle name="Формула_НВВ - сети долгосрочный (15.07) - передано на оформление" xfId="31"/>
    <cellStyle name="ФормулаВБ" xfId="21"/>
    <cellStyle name="ФормулаВБ 10" xfId="21170"/>
    <cellStyle name="ФормулаВБ 11" xfId="21171"/>
    <cellStyle name="ФормулаВБ 12" xfId="21172"/>
    <cellStyle name="ФормулаВБ 13" xfId="21173"/>
    <cellStyle name="ФормулаВБ 14" xfId="21174"/>
    <cellStyle name="ФормулаВБ 15" xfId="21175"/>
    <cellStyle name="ФормулаВБ 16" xfId="21176"/>
    <cellStyle name="ФормулаВБ 17" xfId="21177"/>
    <cellStyle name="ФормулаВБ 18" xfId="21178"/>
    <cellStyle name="ФормулаВБ 19" xfId="21179"/>
    <cellStyle name="ФормулаВБ 2" xfId="2227"/>
    <cellStyle name="ФормулаВБ 20" xfId="21180"/>
    <cellStyle name="ФормулаВБ 21" xfId="21181"/>
    <cellStyle name="ФормулаВБ 22" xfId="21182"/>
    <cellStyle name="ФормулаВБ 23" xfId="21183"/>
    <cellStyle name="ФормулаВБ 24" xfId="21184"/>
    <cellStyle name="ФормулаВБ 25" xfId="21185"/>
    <cellStyle name="ФормулаВБ 26" xfId="21186"/>
    <cellStyle name="ФормулаВБ 27" xfId="21187"/>
    <cellStyle name="ФормулаВБ 28" xfId="21188"/>
    <cellStyle name="ФормулаВБ 29" xfId="21189"/>
    <cellStyle name="ФормулаВБ 3" xfId="21190"/>
    <cellStyle name="ФормулаВБ 30" xfId="21191"/>
    <cellStyle name="ФормулаВБ 31" xfId="21192"/>
    <cellStyle name="ФормулаВБ 32" xfId="21193"/>
    <cellStyle name="ФормулаВБ 33" xfId="21194"/>
    <cellStyle name="ФормулаВБ 34" xfId="21195"/>
    <cellStyle name="ФормулаВБ 35" xfId="21196"/>
    <cellStyle name="ФормулаВБ 36" xfId="21197"/>
    <cellStyle name="ФормулаВБ 37" xfId="21198"/>
    <cellStyle name="ФормулаВБ 38" xfId="21199"/>
    <cellStyle name="ФормулаВБ 39" xfId="21200"/>
    <cellStyle name="ФормулаВБ 4" xfId="21201"/>
    <cellStyle name="ФормулаВБ 5" xfId="21202"/>
    <cellStyle name="ФормулаВБ 6" xfId="21203"/>
    <cellStyle name="ФормулаВБ 7" xfId="21204"/>
    <cellStyle name="ФормулаВБ 8" xfId="21205"/>
    <cellStyle name="ФормулаВБ 9" xfId="21206"/>
    <cellStyle name="ФормулаВБ_ATT00040" xfId="2228"/>
    <cellStyle name="ФормулаНаКонтроль" xfId="22"/>
    <cellStyle name="ФормулаНаКонтроль 10" xfId="21207"/>
    <cellStyle name="ФормулаНаКонтроль 11" xfId="21208"/>
    <cellStyle name="ФормулаНаКонтроль 12" xfId="21209"/>
    <cellStyle name="ФормулаНаКонтроль 13" xfId="21210"/>
    <cellStyle name="ФормулаНаКонтроль 14" xfId="21211"/>
    <cellStyle name="ФормулаНаКонтроль 15" xfId="21212"/>
    <cellStyle name="ФормулаНаКонтроль 16" xfId="21213"/>
    <cellStyle name="ФормулаНаКонтроль 17" xfId="21214"/>
    <cellStyle name="ФормулаНаКонтроль 18" xfId="21215"/>
    <cellStyle name="ФормулаНаКонтроль 19" xfId="21216"/>
    <cellStyle name="ФормулаНаКонтроль 2" xfId="21217"/>
    <cellStyle name="ФормулаНаКонтроль 20" xfId="21218"/>
    <cellStyle name="ФормулаНаКонтроль 21" xfId="21219"/>
    <cellStyle name="ФормулаНаКонтроль 22" xfId="21220"/>
    <cellStyle name="ФормулаНаКонтроль 23" xfId="21221"/>
    <cellStyle name="ФормулаНаКонтроль 24" xfId="21222"/>
    <cellStyle name="ФормулаНаКонтроль 25" xfId="21223"/>
    <cellStyle name="ФормулаНаКонтроль 26" xfId="21224"/>
    <cellStyle name="ФормулаНаКонтроль 27" xfId="21225"/>
    <cellStyle name="ФормулаНаКонтроль 28" xfId="21226"/>
    <cellStyle name="ФормулаНаКонтроль 29" xfId="21227"/>
    <cellStyle name="ФормулаНаКонтроль 3" xfId="21228"/>
    <cellStyle name="ФормулаНаКонтроль 30" xfId="21229"/>
    <cellStyle name="ФормулаНаКонтроль 31" xfId="21230"/>
    <cellStyle name="ФормулаНаКонтроль 32" xfId="21231"/>
    <cellStyle name="ФормулаНаКонтроль 33" xfId="21232"/>
    <cellStyle name="ФормулаНаКонтроль 34" xfId="21233"/>
    <cellStyle name="ФормулаНаКонтроль 35" xfId="21234"/>
    <cellStyle name="ФормулаНаКонтроль 36" xfId="21235"/>
    <cellStyle name="ФормулаНаКонтроль 37" xfId="21236"/>
    <cellStyle name="ФормулаНаКонтроль 38" xfId="21237"/>
    <cellStyle name="ФормулаНаКонтроль 39" xfId="21238"/>
    <cellStyle name="ФормулаНаКонтроль 4" xfId="21239"/>
    <cellStyle name="ФормулаНаКонтроль 5" xfId="21240"/>
    <cellStyle name="ФормулаНаКонтроль 6" xfId="21241"/>
    <cellStyle name="ФормулаНаКонтроль 7" xfId="21242"/>
    <cellStyle name="ФормулаНаКонтроль 8" xfId="21243"/>
    <cellStyle name="ФормулаНаКонтроль 9" xfId="21244"/>
    <cellStyle name="Фото Схема" xfId="2229"/>
    <cellStyle name="Фото схема 2" xfId="2230"/>
    <cellStyle name="Фото Схема_Все по ЭУ" xfId="2231"/>
    <cellStyle name="Хороший 10" xfId="21245"/>
    <cellStyle name="Хороший 10 10" xfId="21246"/>
    <cellStyle name="Хороший 10 11" xfId="21247"/>
    <cellStyle name="Хороший 10 12" xfId="21248"/>
    <cellStyle name="Хороший 10 13" xfId="21249"/>
    <cellStyle name="Хороший 10 2" xfId="21250"/>
    <cellStyle name="Хороший 10 3" xfId="21251"/>
    <cellStyle name="Хороший 10 4" xfId="21252"/>
    <cellStyle name="Хороший 10 5" xfId="21253"/>
    <cellStyle name="Хороший 10 6" xfId="21254"/>
    <cellStyle name="Хороший 10 7" xfId="21255"/>
    <cellStyle name="Хороший 10 8" xfId="21256"/>
    <cellStyle name="Хороший 10 9" xfId="21257"/>
    <cellStyle name="Хороший 11" xfId="21258"/>
    <cellStyle name="Хороший 11 2" xfId="21259"/>
    <cellStyle name="Хороший 11 3" xfId="21260"/>
    <cellStyle name="Хороший 11 4" xfId="21261"/>
    <cellStyle name="Хороший 12" xfId="21262"/>
    <cellStyle name="Хороший 12 2" xfId="21263"/>
    <cellStyle name="Хороший 12 3" xfId="21264"/>
    <cellStyle name="Хороший 12 4" xfId="21265"/>
    <cellStyle name="Хороший 13" xfId="21266"/>
    <cellStyle name="Хороший 13 2" xfId="21267"/>
    <cellStyle name="Хороший 13 3" xfId="21268"/>
    <cellStyle name="Хороший 13 4" xfId="21269"/>
    <cellStyle name="Хороший 14" xfId="21270"/>
    <cellStyle name="Хороший 14 2" xfId="21271"/>
    <cellStyle name="Хороший 14 3" xfId="21272"/>
    <cellStyle name="Хороший 14 4" xfId="21273"/>
    <cellStyle name="Хороший 15" xfId="21274"/>
    <cellStyle name="Хороший 15 2" xfId="21275"/>
    <cellStyle name="Хороший 15 3" xfId="21276"/>
    <cellStyle name="Хороший 15 4" xfId="21277"/>
    <cellStyle name="Хороший 16" xfId="21278"/>
    <cellStyle name="Хороший 16 2" xfId="21279"/>
    <cellStyle name="Хороший 16 3" xfId="21280"/>
    <cellStyle name="Хороший 16 4" xfId="21281"/>
    <cellStyle name="Хороший 17" xfId="21282"/>
    <cellStyle name="Хороший 17 2" xfId="21283"/>
    <cellStyle name="Хороший 17 3" xfId="21284"/>
    <cellStyle name="Хороший 17 4" xfId="21285"/>
    <cellStyle name="Хороший 18" xfId="21286"/>
    <cellStyle name="Хороший 18 2" xfId="21287"/>
    <cellStyle name="Хороший 18 3" xfId="21288"/>
    <cellStyle name="Хороший 18 4" xfId="21289"/>
    <cellStyle name="Хороший 19" xfId="21290"/>
    <cellStyle name="Хороший 19 2" xfId="21291"/>
    <cellStyle name="Хороший 19 3" xfId="21292"/>
    <cellStyle name="Хороший 19 4" xfId="21293"/>
    <cellStyle name="Хороший 2" xfId="2232"/>
    <cellStyle name="Хороший 2 10" xfId="21294"/>
    <cellStyle name="Хороший 2 11" xfId="21295"/>
    <cellStyle name="Хороший 2 12" xfId="21296"/>
    <cellStyle name="Хороший 2 13" xfId="21297"/>
    <cellStyle name="Хороший 2 14" xfId="21298"/>
    <cellStyle name="Хороший 2 15" xfId="21299"/>
    <cellStyle name="Хороший 2 16" xfId="21300"/>
    <cellStyle name="Хороший 2 17" xfId="21301"/>
    <cellStyle name="Хороший 2 18" xfId="21302"/>
    <cellStyle name="Хороший 2 19" xfId="21303"/>
    <cellStyle name="Хороший 2 2" xfId="2233"/>
    <cellStyle name="Хороший 2 2 2" xfId="21304"/>
    <cellStyle name="Хороший 2 2 3" xfId="21305"/>
    <cellStyle name="Хороший 2 2 4" xfId="21306"/>
    <cellStyle name="Хороший 2 20" xfId="21307"/>
    <cellStyle name="Хороший 2 21" xfId="21308"/>
    <cellStyle name="Хороший 2 22" xfId="21309"/>
    <cellStyle name="Хороший 2 23" xfId="21310"/>
    <cellStyle name="Хороший 2 24" xfId="21311"/>
    <cellStyle name="Хороший 2 25" xfId="21312"/>
    <cellStyle name="Хороший 2 26" xfId="21313"/>
    <cellStyle name="Хороший 2 27" xfId="21314"/>
    <cellStyle name="Хороший 2 28" xfId="21315"/>
    <cellStyle name="Хороший 2 29" xfId="21316"/>
    <cellStyle name="Хороший 2 3" xfId="21317"/>
    <cellStyle name="Хороший 2 30" xfId="21318"/>
    <cellStyle name="Хороший 2 31" xfId="21319"/>
    <cellStyle name="Хороший 2 32" xfId="21320"/>
    <cellStyle name="Хороший 2 33" xfId="21321"/>
    <cellStyle name="Хороший 2 34" xfId="21322"/>
    <cellStyle name="Хороший 2 35" xfId="21323"/>
    <cellStyle name="Хороший 2 36" xfId="21324"/>
    <cellStyle name="Хороший 2 37" xfId="21325"/>
    <cellStyle name="Хороший 2 38" xfId="21326"/>
    <cellStyle name="Хороший 2 39" xfId="21327"/>
    <cellStyle name="Хороший 2 4" xfId="21328"/>
    <cellStyle name="Хороший 2 40" xfId="21329"/>
    <cellStyle name="Хороший 2 41" xfId="21330"/>
    <cellStyle name="Хороший 2 42" xfId="21331"/>
    <cellStyle name="Хороший 2 43" xfId="21332"/>
    <cellStyle name="Хороший 2 44" xfId="21333"/>
    <cellStyle name="Хороший 2 45" xfId="21334"/>
    <cellStyle name="Хороший 2 46" xfId="21335"/>
    <cellStyle name="Хороший 2 47" xfId="21336"/>
    <cellStyle name="Хороший 2 48" xfId="21337"/>
    <cellStyle name="Хороший 2 49" xfId="21338"/>
    <cellStyle name="Хороший 2 5" xfId="21339"/>
    <cellStyle name="Хороший 2 50" xfId="21340"/>
    <cellStyle name="Хороший 2 51" xfId="21341"/>
    <cellStyle name="Хороший 2 52" xfId="21342"/>
    <cellStyle name="Хороший 2 53" xfId="21343"/>
    <cellStyle name="Хороший 2 54" xfId="21344"/>
    <cellStyle name="Хороший 2 55" xfId="21345"/>
    <cellStyle name="Хороший 2 56" xfId="21346"/>
    <cellStyle name="Хороший 2 57" xfId="21347"/>
    <cellStyle name="Хороший 2 58" xfId="21348"/>
    <cellStyle name="Хороший 2 59" xfId="21349"/>
    <cellStyle name="Хороший 2 6" xfId="21350"/>
    <cellStyle name="Хороший 2 60" xfId="21351"/>
    <cellStyle name="Хороший 2 61" xfId="21352"/>
    <cellStyle name="Хороший 2 62" xfId="21353"/>
    <cellStyle name="Хороший 2 63" xfId="21354"/>
    <cellStyle name="Хороший 2 64" xfId="21355"/>
    <cellStyle name="Хороший 2 65" xfId="21356"/>
    <cellStyle name="Хороший 2 66" xfId="21357"/>
    <cellStyle name="Хороший 2 67" xfId="21358"/>
    <cellStyle name="Хороший 2 68" xfId="21359"/>
    <cellStyle name="Хороший 2 7" xfId="21360"/>
    <cellStyle name="Хороший 2 8" xfId="21361"/>
    <cellStyle name="Хороший 2 9" xfId="21362"/>
    <cellStyle name="Хороший 20" xfId="21363"/>
    <cellStyle name="Хороший 20 2" xfId="21364"/>
    <cellStyle name="Хороший 20 3" xfId="21365"/>
    <cellStyle name="Хороший 20 4" xfId="21366"/>
    <cellStyle name="Хороший 21" xfId="21367"/>
    <cellStyle name="Хороший 21 2" xfId="21368"/>
    <cellStyle name="Хороший 21 3" xfId="21369"/>
    <cellStyle name="Хороший 21 4" xfId="21370"/>
    <cellStyle name="Хороший 22" xfId="21371"/>
    <cellStyle name="Хороший 22 2" xfId="21372"/>
    <cellStyle name="Хороший 22 3" xfId="21373"/>
    <cellStyle name="Хороший 22 4" xfId="21374"/>
    <cellStyle name="Хороший 23" xfId="21375"/>
    <cellStyle name="Хороший 24" xfId="21376"/>
    <cellStyle name="Хороший 25" xfId="21377"/>
    <cellStyle name="Хороший 26" xfId="21378"/>
    <cellStyle name="Хороший 27" xfId="21379"/>
    <cellStyle name="Хороший 28" xfId="21380"/>
    <cellStyle name="Хороший 29" xfId="21381"/>
    <cellStyle name="Хороший 3" xfId="2234"/>
    <cellStyle name="Хороший 3 10" xfId="21382"/>
    <cellStyle name="Хороший 3 11" xfId="21383"/>
    <cellStyle name="Хороший 3 12" xfId="21384"/>
    <cellStyle name="Хороший 3 13" xfId="21385"/>
    <cellStyle name="Хороший 3 14" xfId="21386"/>
    <cellStyle name="Хороший 3 15" xfId="21387"/>
    <cellStyle name="Хороший 3 16" xfId="21388"/>
    <cellStyle name="Хороший 3 17" xfId="21389"/>
    <cellStyle name="Хороший 3 18" xfId="21390"/>
    <cellStyle name="Хороший 3 19" xfId="21391"/>
    <cellStyle name="Хороший 3 2" xfId="2235"/>
    <cellStyle name="Хороший 3 2 2" xfId="21392"/>
    <cellStyle name="Хороший 3 2 3" xfId="21393"/>
    <cellStyle name="Хороший 3 2 4" xfId="21394"/>
    <cellStyle name="Хороший 3 20" xfId="21395"/>
    <cellStyle name="Хороший 3 21" xfId="21396"/>
    <cellStyle name="Хороший 3 22" xfId="21397"/>
    <cellStyle name="Хороший 3 23" xfId="21398"/>
    <cellStyle name="Хороший 3 24" xfId="21399"/>
    <cellStyle name="Хороший 3 25" xfId="21400"/>
    <cellStyle name="Хороший 3 26" xfId="21401"/>
    <cellStyle name="Хороший 3 27" xfId="21402"/>
    <cellStyle name="Хороший 3 28" xfId="21403"/>
    <cellStyle name="Хороший 3 29" xfId="21404"/>
    <cellStyle name="Хороший 3 3" xfId="21405"/>
    <cellStyle name="Хороший 3 30" xfId="21406"/>
    <cellStyle name="Хороший 3 31" xfId="21407"/>
    <cellStyle name="Хороший 3 32" xfId="21408"/>
    <cellStyle name="Хороший 3 33" xfId="21409"/>
    <cellStyle name="Хороший 3 34" xfId="21410"/>
    <cellStyle name="Хороший 3 35" xfId="21411"/>
    <cellStyle name="Хороший 3 36" xfId="21412"/>
    <cellStyle name="Хороший 3 37" xfId="21413"/>
    <cellStyle name="Хороший 3 38" xfId="21414"/>
    <cellStyle name="Хороший 3 39" xfId="21415"/>
    <cellStyle name="Хороший 3 4" xfId="21416"/>
    <cellStyle name="Хороший 3 40" xfId="21417"/>
    <cellStyle name="Хороший 3 41" xfId="21418"/>
    <cellStyle name="Хороший 3 42" xfId="21419"/>
    <cellStyle name="Хороший 3 43" xfId="21420"/>
    <cellStyle name="Хороший 3 44" xfId="21421"/>
    <cellStyle name="Хороший 3 45" xfId="21422"/>
    <cellStyle name="Хороший 3 46" xfId="21423"/>
    <cellStyle name="Хороший 3 47" xfId="21424"/>
    <cellStyle name="Хороший 3 48" xfId="21425"/>
    <cellStyle name="Хороший 3 49" xfId="21426"/>
    <cellStyle name="Хороший 3 5" xfId="21427"/>
    <cellStyle name="Хороший 3 50" xfId="21428"/>
    <cellStyle name="Хороший 3 51" xfId="21429"/>
    <cellStyle name="Хороший 3 52" xfId="21430"/>
    <cellStyle name="Хороший 3 53" xfId="21431"/>
    <cellStyle name="Хороший 3 54" xfId="21432"/>
    <cellStyle name="Хороший 3 55" xfId="21433"/>
    <cellStyle name="Хороший 3 56" xfId="21434"/>
    <cellStyle name="Хороший 3 57" xfId="21435"/>
    <cellStyle name="Хороший 3 58" xfId="21436"/>
    <cellStyle name="Хороший 3 59" xfId="21437"/>
    <cellStyle name="Хороший 3 6" xfId="21438"/>
    <cellStyle name="Хороший 3 60" xfId="21439"/>
    <cellStyle name="Хороший 3 61" xfId="21440"/>
    <cellStyle name="Хороший 3 62" xfId="21441"/>
    <cellStyle name="Хороший 3 63" xfId="21442"/>
    <cellStyle name="Хороший 3 64" xfId="21443"/>
    <cellStyle name="Хороший 3 65" xfId="21444"/>
    <cellStyle name="Хороший 3 66" xfId="21445"/>
    <cellStyle name="Хороший 3 67" xfId="21446"/>
    <cellStyle name="Хороший 3 68" xfId="21447"/>
    <cellStyle name="Хороший 3 7" xfId="21448"/>
    <cellStyle name="Хороший 3 8" xfId="21449"/>
    <cellStyle name="Хороший 3 9" xfId="21450"/>
    <cellStyle name="Хороший 30" xfId="21451"/>
    <cellStyle name="Хороший 31" xfId="21452"/>
    <cellStyle name="Хороший 32" xfId="21453"/>
    <cellStyle name="Хороший 33" xfId="21454"/>
    <cellStyle name="Хороший 34" xfId="21455"/>
    <cellStyle name="Хороший 35" xfId="21456"/>
    <cellStyle name="Хороший 36" xfId="21457"/>
    <cellStyle name="Хороший 37" xfId="21458"/>
    <cellStyle name="Хороший 38" xfId="21459"/>
    <cellStyle name="Хороший 39" xfId="21460"/>
    <cellStyle name="Хороший 4" xfId="2236"/>
    <cellStyle name="Хороший 4 10" xfId="21461"/>
    <cellStyle name="Хороший 4 11" xfId="21462"/>
    <cellStyle name="Хороший 4 12" xfId="21463"/>
    <cellStyle name="Хороший 4 13" xfId="21464"/>
    <cellStyle name="Хороший 4 14" xfId="21465"/>
    <cellStyle name="Хороший 4 15" xfId="21466"/>
    <cellStyle name="Хороший 4 2" xfId="2237"/>
    <cellStyle name="Хороший 4 2 2" xfId="21467"/>
    <cellStyle name="Хороший 4 3" xfId="21468"/>
    <cellStyle name="Хороший 4 4" xfId="21469"/>
    <cellStyle name="Хороший 4 5" xfId="21470"/>
    <cellStyle name="Хороший 4 6" xfId="21471"/>
    <cellStyle name="Хороший 4 7" xfId="21472"/>
    <cellStyle name="Хороший 4 8" xfId="21473"/>
    <cellStyle name="Хороший 4 9" xfId="21474"/>
    <cellStyle name="Хороший 40" xfId="21475"/>
    <cellStyle name="Хороший 41" xfId="21476"/>
    <cellStyle name="Хороший 42" xfId="21477"/>
    <cellStyle name="Хороший 43" xfId="21478"/>
    <cellStyle name="Хороший 44" xfId="21479"/>
    <cellStyle name="Хороший 45" xfId="21480"/>
    <cellStyle name="Хороший 46" xfId="21481"/>
    <cellStyle name="Хороший 47" xfId="21482"/>
    <cellStyle name="Хороший 48" xfId="21483"/>
    <cellStyle name="Хороший 49" xfId="21484"/>
    <cellStyle name="Хороший 5" xfId="2238"/>
    <cellStyle name="Хороший 5 10" xfId="21485"/>
    <cellStyle name="Хороший 5 11" xfId="21486"/>
    <cellStyle name="Хороший 5 12" xfId="21487"/>
    <cellStyle name="Хороший 5 13" xfId="21488"/>
    <cellStyle name="Хороший 5 14" xfId="21489"/>
    <cellStyle name="Хороший 5 15" xfId="21490"/>
    <cellStyle name="Хороший 5 2" xfId="2239"/>
    <cellStyle name="Хороший 5 2 2" xfId="21491"/>
    <cellStyle name="Хороший 5 3" xfId="21492"/>
    <cellStyle name="Хороший 5 4" xfId="21493"/>
    <cellStyle name="Хороший 5 5" xfId="21494"/>
    <cellStyle name="Хороший 5 6" xfId="21495"/>
    <cellStyle name="Хороший 5 7" xfId="21496"/>
    <cellStyle name="Хороший 5 8" xfId="21497"/>
    <cellStyle name="Хороший 5 9" xfId="21498"/>
    <cellStyle name="Хороший 50" xfId="21499"/>
    <cellStyle name="Хороший 51" xfId="21500"/>
    <cellStyle name="Хороший 52" xfId="21501"/>
    <cellStyle name="Хороший 53" xfId="21502"/>
    <cellStyle name="Хороший 54" xfId="21503"/>
    <cellStyle name="Хороший 55" xfId="21504"/>
    <cellStyle name="Хороший 56" xfId="21505"/>
    <cellStyle name="Хороший 57" xfId="21506"/>
    <cellStyle name="Хороший 58" xfId="21507"/>
    <cellStyle name="Хороший 59" xfId="21508"/>
    <cellStyle name="Хороший 6" xfId="2240"/>
    <cellStyle name="Хороший 6 10" xfId="21509"/>
    <cellStyle name="Хороший 6 11" xfId="21510"/>
    <cellStyle name="Хороший 6 12" xfId="21511"/>
    <cellStyle name="Хороший 6 13" xfId="21512"/>
    <cellStyle name="Хороший 6 14" xfId="21513"/>
    <cellStyle name="Хороший 6 15" xfId="21514"/>
    <cellStyle name="Хороший 6 2" xfId="2241"/>
    <cellStyle name="Хороший 6 2 2" xfId="21515"/>
    <cellStyle name="Хороший 6 3" xfId="21516"/>
    <cellStyle name="Хороший 6 4" xfId="21517"/>
    <cellStyle name="Хороший 6 5" xfId="21518"/>
    <cellStyle name="Хороший 6 6" xfId="21519"/>
    <cellStyle name="Хороший 6 7" xfId="21520"/>
    <cellStyle name="Хороший 6 8" xfId="21521"/>
    <cellStyle name="Хороший 6 9" xfId="21522"/>
    <cellStyle name="Хороший 60" xfId="21523"/>
    <cellStyle name="Хороший 61" xfId="21524"/>
    <cellStyle name="Хороший 62" xfId="21525"/>
    <cellStyle name="Хороший 63" xfId="21526"/>
    <cellStyle name="Хороший 64" xfId="21527"/>
    <cellStyle name="Хороший 65" xfId="21528"/>
    <cellStyle name="Хороший 66" xfId="21529"/>
    <cellStyle name="Хороший 67" xfId="21530"/>
    <cellStyle name="Хороший 7" xfId="2242"/>
    <cellStyle name="Хороший 7 10" xfId="21531"/>
    <cellStyle name="Хороший 7 11" xfId="21532"/>
    <cellStyle name="Хороший 7 12" xfId="21533"/>
    <cellStyle name="Хороший 7 13" xfId="21534"/>
    <cellStyle name="Хороший 7 14" xfId="21535"/>
    <cellStyle name="Хороший 7 15" xfId="21536"/>
    <cellStyle name="Хороший 7 2" xfId="2243"/>
    <cellStyle name="Хороший 7 2 2" xfId="21537"/>
    <cellStyle name="Хороший 7 3" xfId="21538"/>
    <cellStyle name="Хороший 7 4" xfId="21539"/>
    <cellStyle name="Хороший 7 5" xfId="21540"/>
    <cellStyle name="Хороший 7 6" xfId="21541"/>
    <cellStyle name="Хороший 7 7" xfId="21542"/>
    <cellStyle name="Хороший 7 8" xfId="21543"/>
    <cellStyle name="Хороший 7 9" xfId="21544"/>
    <cellStyle name="Хороший 8" xfId="2244"/>
    <cellStyle name="Хороший 8 10" xfId="21545"/>
    <cellStyle name="Хороший 8 11" xfId="21546"/>
    <cellStyle name="Хороший 8 12" xfId="21547"/>
    <cellStyle name="Хороший 8 13" xfId="21548"/>
    <cellStyle name="Хороший 8 14" xfId="21549"/>
    <cellStyle name="Хороший 8 15" xfId="21550"/>
    <cellStyle name="Хороший 8 2" xfId="2245"/>
    <cellStyle name="Хороший 8 2 2" xfId="21551"/>
    <cellStyle name="Хороший 8 3" xfId="21552"/>
    <cellStyle name="Хороший 8 4" xfId="21553"/>
    <cellStyle name="Хороший 8 5" xfId="21554"/>
    <cellStyle name="Хороший 8 6" xfId="21555"/>
    <cellStyle name="Хороший 8 7" xfId="21556"/>
    <cellStyle name="Хороший 8 8" xfId="21557"/>
    <cellStyle name="Хороший 8 9" xfId="21558"/>
    <cellStyle name="Хороший 9" xfId="2246"/>
    <cellStyle name="Хороший 9 10" xfId="21559"/>
    <cellStyle name="Хороший 9 11" xfId="21560"/>
    <cellStyle name="Хороший 9 12" xfId="21561"/>
    <cellStyle name="Хороший 9 13" xfId="21562"/>
    <cellStyle name="Хороший 9 14" xfId="21563"/>
    <cellStyle name="Хороший 9 15" xfId="21564"/>
    <cellStyle name="Хороший 9 2" xfId="2247"/>
    <cellStyle name="Хороший 9 2 2" xfId="21565"/>
    <cellStyle name="Хороший 9 3" xfId="21566"/>
    <cellStyle name="Хороший 9 4" xfId="21567"/>
    <cellStyle name="Хороший 9 5" xfId="21568"/>
    <cellStyle name="Хороший 9 6" xfId="21569"/>
    <cellStyle name="Хороший 9 7" xfId="21570"/>
    <cellStyle name="Хороший 9 8" xfId="21571"/>
    <cellStyle name="Хороший 9 9" xfId="21572"/>
    <cellStyle name="Цена_продукта" xfId="2248"/>
    <cellStyle name="Цифры по центру с десятыми" xfId="2249"/>
    <cellStyle name="число" xfId="2250"/>
    <cellStyle name="Џђћ–…ќ’ќ›‰" xfId="2251"/>
    <cellStyle name="Шапка" xfId="2252"/>
    <cellStyle name="Шапка таблицы" xfId="2253"/>
    <cellStyle name="Шапка_4DNS.UPDATE.EXAMPLE" xfId="21573"/>
    <cellStyle name="ШАУ" xfId="2254"/>
    <cellStyle name="ܘ_x0008_" xfId="2255"/>
    <cellStyle name="ܛ_x0008_" xfId="2256"/>
    <cellStyle name="標準_PL-CF sheet" xfId="2257"/>
    <cellStyle name="㐀കܒ_x0008_" xfId="2258"/>
    <cellStyle name="㼿" xfId="21574"/>
    <cellStyle name="㼿 10" xfId="21575"/>
    <cellStyle name="㼿 11" xfId="21576"/>
    <cellStyle name="㼿 12" xfId="21577"/>
    <cellStyle name="㼿 13" xfId="21578"/>
    <cellStyle name="㼿 14" xfId="21579"/>
    <cellStyle name="㼿 15" xfId="21580"/>
    <cellStyle name="㼿 16" xfId="21581"/>
    <cellStyle name="㼿 17" xfId="21582"/>
    <cellStyle name="㼿 18" xfId="21583"/>
    <cellStyle name="㼿 19" xfId="21584"/>
    <cellStyle name="㼿 2" xfId="21585"/>
    <cellStyle name="㼿 2 2" xfId="21586"/>
    <cellStyle name="㼿 20" xfId="21587"/>
    <cellStyle name="㼿 21" xfId="21588"/>
    <cellStyle name="㼿 22" xfId="21589"/>
    <cellStyle name="㼿 23" xfId="21590"/>
    <cellStyle name="㼿 24" xfId="21591"/>
    <cellStyle name="㼿 25" xfId="21592"/>
    <cellStyle name="㼿 26" xfId="21593"/>
    <cellStyle name="㼿 27" xfId="21594"/>
    <cellStyle name="㼿 28" xfId="21595"/>
    <cellStyle name="㼿 29" xfId="21596"/>
    <cellStyle name="㼿 3" xfId="21597"/>
    <cellStyle name="㼿 30" xfId="21598"/>
    <cellStyle name="㼿 31" xfId="21599"/>
    <cellStyle name="㼿 32" xfId="21600"/>
    <cellStyle name="㼿 33" xfId="21601"/>
    <cellStyle name="㼿 34" xfId="21602"/>
    <cellStyle name="㼿 35" xfId="21603"/>
    <cellStyle name="㼿 36" xfId="21604"/>
    <cellStyle name="㼿 37" xfId="21605"/>
    <cellStyle name="㼿 38" xfId="21606"/>
    <cellStyle name="㼿 39" xfId="21607"/>
    <cellStyle name="㼿 4" xfId="21608"/>
    <cellStyle name="㼿 40" xfId="21609"/>
    <cellStyle name="㼿 5" xfId="21610"/>
    <cellStyle name="㼿 6" xfId="21611"/>
    <cellStyle name="㼿 7" xfId="21612"/>
    <cellStyle name="㼿 8" xfId="21613"/>
    <cellStyle name="㼿 9" xfId="21614"/>
    <cellStyle name="㼿?" xfId="21615"/>
    <cellStyle name="㼿? 10" xfId="21616"/>
    <cellStyle name="㼿? 11" xfId="21617"/>
    <cellStyle name="㼿? 12" xfId="21618"/>
    <cellStyle name="㼿? 13" xfId="21619"/>
    <cellStyle name="㼿? 14" xfId="21620"/>
    <cellStyle name="㼿? 15" xfId="21621"/>
    <cellStyle name="㼿? 16" xfId="21622"/>
    <cellStyle name="㼿? 17" xfId="21623"/>
    <cellStyle name="㼿? 18" xfId="21624"/>
    <cellStyle name="㼿? 19" xfId="21625"/>
    <cellStyle name="㼿? 2" xfId="21626"/>
    <cellStyle name="㼿? 20" xfId="21627"/>
    <cellStyle name="㼿? 21" xfId="21628"/>
    <cellStyle name="㼿? 22" xfId="21629"/>
    <cellStyle name="㼿? 23" xfId="21630"/>
    <cellStyle name="㼿? 24" xfId="21631"/>
    <cellStyle name="㼿? 25" xfId="21632"/>
    <cellStyle name="㼿? 26" xfId="21633"/>
    <cellStyle name="㼿? 27" xfId="21634"/>
    <cellStyle name="㼿? 28" xfId="21635"/>
    <cellStyle name="㼿? 29" xfId="21636"/>
    <cellStyle name="㼿? 3" xfId="21637"/>
    <cellStyle name="㼿? 3 2" xfId="21638"/>
    <cellStyle name="㼿? 30" xfId="21639"/>
    <cellStyle name="㼿? 31" xfId="21640"/>
    <cellStyle name="㼿? 32" xfId="21641"/>
    <cellStyle name="㼿? 33" xfId="21642"/>
    <cellStyle name="㼿? 34" xfId="21643"/>
    <cellStyle name="㼿? 35" xfId="21644"/>
    <cellStyle name="㼿? 36" xfId="21645"/>
    <cellStyle name="㼿? 37" xfId="21646"/>
    <cellStyle name="㼿? 38" xfId="21647"/>
    <cellStyle name="㼿? 39" xfId="21648"/>
    <cellStyle name="㼿? 4" xfId="21649"/>
    <cellStyle name="㼿? 40" xfId="21650"/>
    <cellStyle name="㼿? 5" xfId="21651"/>
    <cellStyle name="㼿? 6" xfId="21652"/>
    <cellStyle name="㼿? 7" xfId="21653"/>
    <cellStyle name="㼿? 8" xfId="21654"/>
    <cellStyle name="㼿? 9" xfId="21655"/>
    <cellStyle name="㼿㼿" xfId="21656"/>
    <cellStyle name="㼿㼿 10" xfId="21657"/>
    <cellStyle name="㼿㼿 11" xfId="21658"/>
    <cellStyle name="㼿㼿 12" xfId="21659"/>
    <cellStyle name="㼿㼿 13" xfId="21660"/>
    <cellStyle name="㼿㼿 14" xfId="21661"/>
    <cellStyle name="㼿㼿 15" xfId="21662"/>
    <cellStyle name="㼿㼿 16" xfId="21663"/>
    <cellStyle name="㼿㼿 17" xfId="21664"/>
    <cellStyle name="㼿㼿 18" xfId="21665"/>
    <cellStyle name="㼿㼿 19" xfId="21666"/>
    <cellStyle name="㼿㼿 2" xfId="21667"/>
    <cellStyle name="㼿㼿 20" xfId="21668"/>
    <cellStyle name="㼿㼿 21" xfId="21669"/>
    <cellStyle name="㼿㼿 22" xfId="21670"/>
    <cellStyle name="㼿㼿 23" xfId="21671"/>
    <cellStyle name="㼿㼿 24" xfId="21672"/>
    <cellStyle name="㼿㼿 25" xfId="21673"/>
    <cellStyle name="㼿㼿 26" xfId="21674"/>
    <cellStyle name="㼿㼿 27" xfId="21675"/>
    <cellStyle name="㼿㼿 28" xfId="21676"/>
    <cellStyle name="㼿㼿 29" xfId="21677"/>
    <cellStyle name="㼿㼿 3" xfId="21678"/>
    <cellStyle name="㼿㼿 30" xfId="21679"/>
    <cellStyle name="㼿㼿 31" xfId="21680"/>
    <cellStyle name="㼿㼿 32" xfId="21681"/>
    <cellStyle name="㼿㼿 33" xfId="21682"/>
    <cellStyle name="㼿㼿 34" xfId="21683"/>
    <cellStyle name="㼿㼿 35" xfId="21684"/>
    <cellStyle name="㼿㼿 36" xfId="21685"/>
    <cellStyle name="㼿㼿 37" xfId="21686"/>
    <cellStyle name="㼿㼿 38" xfId="21687"/>
    <cellStyle name="㼿㼿 39" xfId="21688"/>
    <cellStyle name="㼿㼿 4" xfId="21689"/>
    <cellStyle name="㼿㼿 40" xfId="21690"/>
    <cellStyle name="㼿㼿 5" xfId="21691"/>
    <cellStyle name="㼿㼿 6" xfId="21692"/>
    <cellStyle name="㼿㼿 7" xfId="21693"/>
    <cellStyle name="㼿㼿 8" xfId="21694"/>
    <cellStyle name="㼿㼿 9" xfId="21695"/>
    <cellStyle name="㼿㼿?" xfId="21696"/>
    <cellStyle name="㼿㼿? 10" xfId="21697"/>
    <cellStyle name="㼿㼿? 11" xfId="21698"/>
    <cellStyle name="㼿㼿? 12" xfId="21699"/>
    <cellStyle name="㼿㼿? 13" xfId="21700"/>
    <cellStyle name="㼿㼿? 14" xfId="21701"/>
    <cellStyle name="㼿㼿? 15" xfId="21702"/>
    <cellStyle name="㼿㼿? 16" xfId="21703"/>
    <cellStyle name="㼿㼿? 17" xfId="21704"/>
    <cellStyle name="㼿㼿? 18" xfId="21705"/>
    <cellStyle name="㼿㼿? 19" xfId="21706"/>
    <cellStyle name="㼿㼿? 2" xfId="21707"/>
    <cellStyle name="㼿㼿? 2 2" xfId="21708"/>
    <cellStyle name="㼿㼿? 2 2 2" xfId="21709"/>
    <cellStyle name="㼿㼿? 2 3" xfId="21710"/>
    <cellStyle name="㼿㼿? 20" xfId="21711"/>
    <cellStyle name="㼿㼿? 21" xfId="21712"/>
    <cellStyle name="㼿㼿? 22" xfId="21713"/>
    <cellStyle name="㼿㼿? 23" xfId="21714"/>
    <cellStyle name="㼿㼿? 24" xfId="21715"/>
    <cellStyle name="㼿㼿? 25" xfId="21716"/>
    <cellStyle name="㼿㼿? 26" xfId="21717"/>
    <cellStyle name="㼿㼿? 27" xfId="21718"/>
    <cellStyle name="㼿㼿? 28" xfId="21719"/>
    <cellStyle name="㼿㼿? 29" xfId="21720"/>
    <cellStyle name="㼿㼿? 3" xfId="21721"/>
    <cellStyle name="㼿㼿? 3 2" xfId="21722"/>
    <cellStyle name="㼿㼿? 30" xfId="21723"/>
    <cellStyle name="㼿㼿? 31" xfId="21724"/>
    <cellStyle name="㼿㼿? 32" xfId="21725"/>
    <cellStyle name="㼿㼿? 33" xfId="21726"/>
    <cellStyle name="㼿㼿? 34" xfId="21727"/>
    <cellStyle name="㼿㼿? 35" xfId="21728"/>
    <cellStyle name="㼿㼿? 36" xfId="21729"/>
    <cellStyle name="㼿㼿? 37" xfId="21730"/>
    <cellStyle name="㼿㼿? 38" xfId="21731"/>
    <cellStyle name="㼿㼿? 39" xfId="21732"/>
    <cellStyle name="㼿㼿? 4" xfId="21733"/>
    <cellStyle name="㼿㼿? 40" xfId="21734"/>
    <cellStyle name="㼿㼿? 5" xfId="21735"/>
    <cellStyle name="㼿㼿? 6" xfId="21736"/>
    <cellStyle name="㼿㼿? 7" xfId="21737"/>
    <cellStyle name="㼿㼿? 8" xfId="21738"/>
    <cellStyle name="㼿㼿? 9" xfId="21739"/>
    <cellStyle name="㼿㼿㼿" xfId="21740"/>
    <cellStyle name="㼿㼿㼿 10" xfId="21741"/>
    <cellStyle name="㼿㼿㼿 11" xfId="21742"/>
    <cellStyle name="㼿㼿㼿 12" xfId="21743"/>
    <cellStyle name="㼿㼿㼿 13" xfId="21744"/>
    <cellStyle name="㼿㼿㼿 14" xfId="21745"/>
    <cellStyle name="㼿㼿㼿 15" xfId="21746"/>
    <cellStyle name="㼿㼿㼿 16" xfId="21747"/>
    <cellStyle name="㼿㼿㼿 17" xfId="21748"/>
    <cellStyle name="㼿㼿㼿 18" xfId="21749"/>
    <cellStyle name="㼿㼿㼿 19" xfId="21750"/>
    <cellStyle name="㼿㼿㼿 2" xfId="21751"/>
    <cellStyle name="㼿㼿㼿 20" xfId="21752"/>
    <cellStyle name="㼿㼿㼿 21" xfId="21753"/>
    <cellStyle name="㼿㼿㼿 22" xfId="21754"/>
    <cellStyle name="㼿㼿㼿 23" xfId="21755"/>
    <cellStyle name="㼿㼿㼿 24" xfId="21756"/>
    <cellStyle name="㼿㼿㼿 25" xfId="21757"/>
    <cellStyle name="㼿㼿㼿 26" xfId="21758"/>
    <cellStyle name="㼿㼿㼿 27" xfId="21759"/>
    <cellStyle name="㼿㼿㼿 28" xfId="21760"/>
    <cellStyle name="㼿㼿㼿 29" xfId="21761"/>
    <cellStyle name="㼿㼿㼿 3" xfId="21762"/>
    <cellStyle name="㼿㼿㼿 30" xfId="21763"/>
    <cellStyle name="㼿㼿㼿 31" xfId="21764"/>
    <cellStyle name="㼿㼿㼿 32" xfId="21765"/>
    <cellStyle name="㼿㼿㼿 33" xfId="21766"/>
    <cellStyle name="㼿㼿㼿 34" xfId="21767"/>
    <cellStyle name="㼿㼿㼿 35" xfId="21768"/>
    <cellStyle name="㼿㼿㼿 36" xfId="21769"/>
    <cellStyle name="㼿㼿㼿 37" xfId="21770"/>
    <cellStyle name="㼿㼿㼿 38" xfId="21771"/>
    <cellStyle name="㼿㼿㼿 39" xfId="21772"/>
    <cellStyle name="㼿㼿㼿 4" xfId="21773"/>
    <cellStyle name="㼿㼿㼿 40" xfId="21774"/>
    <cellStyle name="㼿㼿㼿 5" xfId="21775"/>
    <cellStyle name="㼿㼿㼿 6" xfId="21776"/>
    <cellStyle name="㼿㼿㼿 7" xfId="21777"/>
    <cellStyle name="㼿㼿㼿 8" xfId="21778"/>
    <cellStyle name="㼿㼿㼿 9" xfId="21779"/>
    <cellStyle name="㼿㼿㼿?" xfId="21780"/>
    <cellStyle name="㼿㼿㼿? 10" xfId="21781"/>
    <cellStyle name="㼿㼿㼿? 11" xfId="21782"/>
    <cellStyle name="㼿㼿㼿? 12" xfId="21783"/>
    <cellStyle name="㼿㼿㼿? 13" xfId="21784"/>
    <cellStyle name="㼿㼿㼿? 14" xfId="21785"/>
    <cellStyle name="㼿㼿㼿? 15" xfId="21786"/>
    <cellStyle name="㼿㼿㼿? 16" xfId="21787"/>
    <cellStyle name="㼿㼿㼿? 17" xfId="21788"/>
    <cellStyle name="㼿㼿㼿? 18" xfId="21789"/>
    <cellStyle name="㼿㼿㼿? 19" xfId="21790"/>
    <cellStyle name="㼿㼿㼿? 2" xfId="21791"/>
    <cellStyle name="㼿㼿㼿? 2 2" xfId="21792"/>
    <cellStyle name="㼿㼿㼿? 2 2 2" xfId="21793"/>
    <cellStyle name="㼿㼿㼿? 2 2 3" xfId="21794"/>
    <cellStyle name="㼿㼿㼿? 2 3" xfId="21795"/>
    <cellStyle name="㼿㼿㼿? 2 4" xfId="21796"/>
    <cellStyle name="㼿㼿㼿? 2 5" xfId="21797"/>
    <cellStyle name="㼿㼿㼿? 20" xfId="21798"/>
    <cellStyle name="㼿㼿㼿? 21" xfId="21799"/>
    <cellStyle name="㼿㼿㼿? 22" xfId="21800"/>
    <cellStyle name="㼿㼿㼿? 23" xfId="21801"/>
    <cellStyle name="㼿㼿㼿? 24" xfId="21802"/>
    <cellStyle name="㼿㼿㼿? 25" xfId="21803"/>
    <cellStyle name="㼿㼿㼿? 26" xfId="21804"/>
    <cellStyle name="㼿㼿㼿? 27" xfId="21805"/>
    <cellStyle name="㼿㼿㼿? 28" xfId="21806"/>
    <cellStyle name="㼿㼿㼿? 29" xfId="21807"/>
    <cellStyle name="㼿㼿㼿? 3" xfId="21808"/>
    <cellStyle name="㼿㼿㼿? 30" xfId="21809"/>
    <cellStyle name="㼿㼿㼿? 31" xfId="21810"/>
    <cellStyle name="㼿㼿㼿? 32" xfId="21811"/>
    <cellStyle name="㼿㼿㼿? 33" xfId="21812"/>
    <cellStyle name="㼿㼿㼿? 34" xfId="21813"/>
    <cellStyle name="㼿㼿㼿? 35" xfId="21814"/>
    <cellStyle name="㼿㼿㼿? 36" xfId="21815"/>
    <cellStyle name="㼿㼿㼿? 37" xfId="21816"/>
    <cellStyle name="㼿㼿㼿? 38" xfId="21817"/>
    <cellStyle name="㼿㼿㼿? 39" xfId="21818"/>
    <cellStyle name="㼿㼿㼿? 4" xfId="21819"/>
    <cellStyle name="㼿㼿㼿? 40" xfId="21820"/>
    <cellStyle name="㼿㼿㼿? 5" xfId="21821"/>
    <cellStyle name="㼿㼿㼿? 6" xfId="21822"/>
    <cellStyle name="㼿㼿㼿? 7" xfId="21823"/>
    <cellStyle name="㼿㼿㼿? 8" xfId="21824"/>
    <cellStyle name="㼿㼿㼿? 9" xfId="21825"/>
    <cellStyle name="㼿㼿㼿㼿" xfId="21826"/>
    <cellStyle name="㼿㼿㼿㼿 10" xfId="21827"/>
    <cellStyle name="㼿㼿㼿㼿 11" xfId="21828"/>
    <cellStyle name="㼿㼿㼿㼿 12" xfId="21829"/>
    <cellStyle name="㼿㼿㼿㼿 13" xfId="21830"/>
    <cellStyle name="㼿㼿㼿㼿 14" xfId="21831"/>
    <cellStyle name="㼿㼿㼿㼿 15" xfId="21832"/>
    <cellStyle name="㼿㼿㼿㼿 16" xfId="21833"/>
    <cellStyle name="㼿㼿㼿㼿 17" xfId="21834"/>
    <cellStyle name="㼿㼿㼿㼿 18" xfId="21835"/>
    <cellStyle name="㼿㼿㼿㼿 19" xfId="21836"/>
    <cellStyle name="㼿㼿㼿㼿 2" xfId="21837"/>
    <cellStyle name="㼿㼿㼿㼿 20" xfId="21838"/>
    <cellStyle name="㼿㼿㼿㼿 21" xfId="21839"/>
    <cellStyle name="㼿㼿㼿㼿 22" xfId="21840"/>
    <cellStyle name="㼿㼿㼿㼿 23" xfId="21841"/>
    <cellStyle name="㼿㼿㼿㼿 24" xfId="21842"/>
    <cellStyle name="㼿㼿㼿㼿 25" xfId="21843"/>
    <cellStyle name="㼿㼿㼿㼿 26" xfId="21844"/>
    <cellStyle name="㼿㼿㼿㼿 27" xfId="21845"/>
    <cellStyle name="㼿㼿㼿㼿 28" xfId="21846"/>
    <cellStyle name="㼿㼿㼿㼿 29" xfId="21847"/>
    <cellStyle name="㼿㼿㼿㼿 3" xfId="21848"/>
    <cellStyle name="㼿㼿㼿㼿 30" xfId="21849"/>
    <cellStyle name="㼿㼿㼿㼿 31" xfId="21850"/>
    <cellStyle name="㼿㼿㼿㼿 32" xfId="21851"/>
    <cellStyle name="㼿㼿㼿㼿 33" xfId="21852"/>
    <cellStyle name="㼿㼿㼿㼿 34" xfId="21853"/>
    <cellStyle name="㼿㼿㼿㼿 35" xfId="21854"/>
    <cellStyle name="㼿㼿㼿㼿 36" xfId="21855"/>
    <cellStyle name="㼿㼿㼿㼿 37" xfId="21856"/>
    <cellStyle name="㼿㼿㼿㼿 38" xfId="21857"/>
    <cellStyle name="㼿㼿㼿㼿 39" xfId="21858"/>
    <cellStyle name="㼿㼿㼿㼿 4" xfId="21859"/>
    <cellStyle name="㼿㼿㼿㼿 40" xfId="21860"/>
    <cellStyle name="㼿㼿㼿㼿 5" xfId="21861"/>
    <cellStyle name="㼿㼿㼿㼿 6" xfId="21862"/>
    <cellStyle name="㼿㼿㼿㼿 7" xfId="21863"/>
    <cellStyle name="㼿㼿㼿㼿 8" xfId="21864"/>
    <cellStyle name="㼿㼿㼿㼿 9" xfId="21865"/>
    <cellStyle name="㼿㼿㼿㼿?" xfId="21866"/>
    <cellStyle name="㼿㼿㼿㼿? 10" xfId="21867"/>
    <cellStyle name="㼿㼿㼿㼿? 11" xfId="21868"/>
    <cellStyle name="㼿㼿㼿㼿? 12" xfId="21869"/>
    <cellStyle name="㼿㼿㼿㼿? 13" xfId="21870"/>
    <cellStyle name="㼿㼿㼿㼿? 14" xfId="21871"/>
    <cellStyle name="㼿㼿㼿㼿? 15" xfId="21872"/>
    <cellStyle name="㼿㼿㼿㼿? 16" xfId="21873"/>
    <cellStyle name="㼿㼿㼿㼿? 17" xfId="21874"/>
    <cellStyle name="㼿㼿㼿㼿? 18" xfId="21875"/>
    <cellStyle name="㼿㼿㼿㼿? 19" xfId="21876"/>
    <cellStyle name="㼿㼿㼿㼿? 2" xfId="21877"/>
    <cellStyle name="㼿㼿㼿㼿? 20" xfId="21878"/>
    <cellStyle name="㼿㼿㼿㼿? 21" xfId="21879"/>
    <cellStyle name="㼿㼿㼿㼿? 22" xfId="21880"/>
    <cellStyle name="㼿㼿㼿㼿? 23" xfId="21881"/>
    <cellStyle name="㼿㼿㼿㼿? 24" xfId="21882"/>
    <cellStyle name="㼿㼿㼿㼿? 25" xfId="21883"/>
    <cellStyle name="㼿㼿㼿㼿? 26" xfId="21884"/>
    <cellStyle name="㼿㼿㼿㼿? 27" xfId="21885"/>
    <cellStyle name="㼿㼿㼿㼿? 28" xfId="21886"/>
    <cellStyle name="㼿㼿㼿㼿? 29" xfId="21887"/>
    <cellStyle name="㼿㼿㼿㼿? 3" xfId="21888"/>
    <cellStyle name="㼿㼿㼿㼿? 30" xfId="21889"/>
    <cellStyle name="㼿㼿㼿㼿? 31" xfId="21890"/>
    <cellStyle name="㼿㼿㼿㼿? 32" xfId="21891"/>
    <cellStyle name="㼿㼿㼿㼿? 33" xfId="21892"/>
    <cellStyle name="㼿㼿㼿㼿? 34" xfId="21893"/>
    <cellStyle name="㼿㼿㼿㼿? 35" xfId="21894"/>
    <cellStyle name="㼿㼿㼿㼿? 36" xfId="21895"/>
    <cellStyle name="㼿㼿㼿㼿? 37" xfId="21896"/>
    <cellStyle name="㼿㼿㼿㼿? 38" xfId="21897"/>
    <cellStyle name="㼿㼿㼿㼿? 39" xfId="21898"/>
    <cellStyle name="㼿㼿㼿㼿? 4" xfId="21899"/>
    <cellStyle name="㼿㼿㼿㼿? 40" xfId="21900"/>
    <cellStyle name="㼿㼿㼿㼿? 5" xfId="21901"/>
    <cellStyle name="㼿㼿㼿㼿? 6" xfId="21902"/>
    <cellStyle name="㼿㼿㼿㼿? 7" xfId="21903"/>
    <cellStyle name="㼿㼿㼿㼿? 8" xfId="21904"/>
    <cellStyle name="㼿㼿㼿㼿? 9" xfId="21905"/>
    <cellStyle name="㼿㼿㼿㼿㼿" xfId="21906"/>
    <cellStyle name="㼿㼿㼿㼿㼿 10" xfId="21907"/>
    <cellStyle name="㼿㼿㼿㼿㼿 11" xfId="21908"/>
    <cellStyle name="㼿㼿㼿㼿㼿 12" xfId="21909"/>
    <cellStyle name="㼿㼿㼿㼿㼿 13" xfId="21910"/>
    <cellStyle name="㼿㼿㼿㼿㼿 14" xfId="21911"/>
    <cellStyle name="㼿㼿㼿㼿㼿 15" xfId="21912"/>
    <cellStyle name="㼿㼿㼿㼿㼿 16" xfId="21913"/>
    <cellStyle name="㼿㼿㼿㼿㼿 17" xfId="21914"/>
    <cellStyle name="㼿㼿㼿㼿㼿 18" xfId="21915"/>
    <cellStyle name="㼿㼿㼿㼿㼿 19" xfId="21916"/>
    <cellStyle name="㼿㼿㼿㼿㼿 2" xfId="21917"/>
    <cellStyle name="㼿㼿㼿㼿㼿 20" xfId="21918"/>
    <cellStyle name="㼿㼿㼿㼿㼿 21" xfId="21919"/>
    <cellStyle name="㼿㼿㼿㼿㼿 22" xfId="21920"/>
    <cellStyle name="㼿㼿㼿㼿㼿 23" xfId="21921"/>
    <cellStyle name="㼿㼿㼿㼿㼿 24" xfId="21922"/>
    <cellStyle name="㼿㼿㼿㼿㼿 25" xfId="21923"/>
    <cellStyle name="㼿㼿㼿㼿㼿 26" xfId="21924"/>
    <cellStyle name="㼿㼿㼿㼿㼿 27" xfId="21925"/>
    <cellStyle name="㼿㼿㼿㼿㼿 28" xfId="21926"/>
    <cellStyle name="㼿㼿㼿㼿㼿 29" xfId="21927"/>
    <cellStyle name="㼿㼿㼿㼿㼿 3" xfId="21928"/>
    <cellStyle name="㼿㼿㼿㼿㼿 30" xfId="21929"/>
    <cellStyle name="㼿㼿㼿㼿㼿 31" xfId="21930"/>
    <cellStyle name="㼿㼿㼿㼿㼿 32" xfId="21931"/>
    <cellStyle name="㼿㼿㼿㼿㼿 33" xfId="21932"/>
    <cellStyle name="㼿㼿㼿㼿㼿 34" xfId="21933"/>
    <cellStyle name="㼿㼿㼿㼿㼿 35" xfId="21934"/>
    <cellStyle name="㼿㼿㼿㼿㼿 36" xfId="21935"/>
    <cellStyle name="㼿㼿㼿㼿㼿 37" xfId="21936"/>
    <cellStyle name="㼿㼿㼿㼿㼿 38" xfId="21937"/>
    <cellStyle name="㼿㼿㼿㼿㼿 39" xfId="21938"/>
    <cellStyle name="㼿㼿㼿㼿㼿 4" xfId="21939"/>
    <cellStyle name="㼿㼿㼿㼿㼿 40" xfId="21940"/>
    <cellStyle name="㼿㼿㼿㼿㼿 5" xfId="21941"/>
    <cellStyle name="㼿㼿㼿㼿㼿 6" xfId="21942"/>
    <cellStyle name="㼿㼿㼿㼿㼿 7" xfId="21943"/>
    <cellStyle name="㼿㼿㼿㼿㼿 8" xfId="21944"/>
    <cellStyle name="㼿㼿㼿㼿㼿 9" xfId="21945"/>
    <cellStyle name="䁺_x0001_" xfId="2259"/>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7.xml"/><Relationship Id="rId117" Type="http://schemas.openxmlformats.org/officeDocument/2006/relationships/theme" Target="theme/theme1.xml"/><Relationship Id="rId21" Type="http://schemas.openxmlformats.org/officeDocument/2006/relationships/externalLink" Target="externalLinks/externalLink2.xml"/><Relationship Id="rId42" Type="http://schemas.openxmlformats.org/officeDocument/2006/relationships/externalLink" Target="externalLinks/externalLink23.xml"/><Relationship Id="rId47" Type="http://schemas.openxmlformats.org/officeDocument/2006/relationships/externalLink" Target="externalLinks/externalLink28.xml"/><Relationship Id="rId63" Type="http://schemas.openxmlformats.org/officeDocument/2006/relationships/externalLink" Target="externalLinks/externalLink44.xml"/><Relationship Id="rId68" Type="http://schemas.openxmlformats.org/officeDocument/2006/relationships/externalLink" Target="externalLinks/externalLink49.xml"/><Relationship Id="rId84" Type="http://schemas.openxmlformats.org/officeDocument/2006/relationships/externalLink" Target="externalLinks/externalLink65.xml"/><Relationship Id="rId89" Type="http://schemas.openxmlformats.org/officeDocument/2006/relationships/externalLink" Target="externalLinks/externalLink70.xml"/><Relationship Id="rId112" Type="http://schemas.openxmlformats.org/officeDocument/2006/relationships/externalLink" Target="externalLinks/externalLink93.xml"/><Relationship Id="rId16" Type="http://schemas.openxmlformats.org/officeDocument/2006/relationships/worksheet" Target="worksheets/sheet16.xml"/><Relationship Id="rId107" Type="http://schemas.openxmlformats.org/officeDocument/2006/relationships/externalLink" Target="externalLinks/externalLink88.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53" Type="http://schemas.openxmlformats.org/officeDocument/2006/relationships/externalLink" Target="externalLinks/externalLink34.xml"/><Relationship Id="rId58" Type="http://schemas.openxmlformats.org/officeDocument/2006/relationships/externalLink" Target="externalLinks/externalLink39.xml"/><Relationship Id="rId66" Type="http://schemas.openxmlformats.org/officeDocument/2006/relationships/externalLink" Target="externalLinks/externalLink47.xml"/><Relationship Id="rId74" Type="http://schemas.openxmlformats.org/officeDocument/2006/relationships/externalLink" Target="externalLinks/externalLink55.xml"/><Relationship Id="rId79" Type="http://schemas.openxmlformats.org/officeDocument/2006/relationships/externalLink" Target="externalLinks/externalLink60.xml"/><Relationship Id="rId87" Type="http://schemas.openxmlformats.org/officeDocument/2006/relationships/externalLink" Target="externalLinks/externalLink68.xml"/><Relationship Id="rId102" Type="http://schemas.openxmlformats.org/officeDocument/2006/relationships/externalLink" Target="externalLinks/externalLink83.xml"/><Relationship Id="rId110" Type="http://schemas.openxmlformats.org/officeDocument/2006/relationships/externalLink" Target="externalLinks/externalLink91.xml"/><Relationship Id="rId115" Type="http://schemas.openxmlformats.org/officeDocument/2006/relationships/externalLink" Target="externalLinks/externalLink96.xml"/><Relationship Id="rId5" Type="http://schemas.openxmlformats.org/officeDocument/2006/relationships/worksheet" Target="worksheets/sheet5.xml"/><Relationship Id="rId61" Type="http://schemas.openxmlformats.org/officeDocument/2006/relationships/externalLink" Target="externalLinks/externalLink42.xml"/><Relationship Id="rId82" Type="http://schemas.openxmlformats.org/officeDocument/2006/relationships/externalLink" Target="externalLinks/externalLink63.xml"/><Relationship Id="rId90" Type="http://schemas.openxmlformats.org/officeDocument/2006/relationships/externalLink" Target="externalLinks/externalLink71.xml"/><Relationship Id="rId95" Type="http://schemas.openxmlformats.org/officeDocument/2006/relationships/externalLink" Target="externalLinks/externalLink7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externalLink" Target="externalLinks/externalLink24.xml"/><Relationship Id="rId48" Type="http://schemas.openxmlformats.org/officeDocument/2006/relationships/externalLink" Target="externalLinks/externalLink29.xml"/><Relationship Id="rId56" Type="http://schemas.openxmlformats.org/officeDocument/2006/relationships/externalLink" Target="externalLinks/externalLink37.xml"/><Relationship Id="rId64" Type="http://schemas.openxmlformats.org/officeDocument/2006/relationships/externalLink" Target="externalLinks/externalLink45.xml"/><Relationship Id="rId69" Type="http://schemas.openxmlformats.org/officeDocument/2006/relationships/externalLink" Target="externalLinks/externalLink50.xml"/><Relationship Id="rId77" Type="http://schemas.openxmlformats.org/officeDocument/2006/relationships/externalLink" Target="externalLinks/externalLink58.xml"/><Relationship Id="rId100" Type="http://schemas.openxmlformats.org/officeDocument/2006/relationships/externalLink" Target="externalLinks/externalLink81.xml"/><Relationship Id="rId105" Type="http://schemas.openxmlformats.org/officeDocument/2006/relationships/externalLink" Target="externalLinks/externalLink86.xml"/><Relationship Id="rId113" Type="http://schemas.openxmlformats.org/officeDocument/2006/relationships/externalLink" Target="externalLinks/externalLink94.xml"/><Relationship Id="rId11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2.xml"/><Relationship Id="rId72" Type="http://schemas.openxmlformats.org/officeDocument/2006/relationships/externalLink" Target="externalLinks/externalLink53.xml"/><Relationship Id="rId80" Type="http://schemas.openxmlformats.org/officeDocument/2006/relationships/externalLink" Target="externalLinks/externalLink61.xml"/><Relationship Id="rId85" Type="http://schemas.openxmlformats.org/officeDocument/2006/relationships/externalLink" Target="externalLinks/externalLink66.xml"/><Relationship Id="rId93" Type="http://schemas.openxmlformats.org/officeDocument/2006/relationships/externalLink" Target="externalLinks/externalLink74.xml"/><Relationship Id="rId98" Type="http://schemas.openxmlformats.org/officeDocument/2006/relationships/externalLink" Target="externalLinks/externalLink7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46" Type="http://schemas.openxmlformats.org/officeDocument/2006/relationships/externalLink" Target="externalLinks/externalLink27.xml"/><Relationship Id="rId59" Type="http://schemas.openxmlformats.org/officeDocument/2006/relationships/externalLink" Target="externalLinks/externalLink40.xml"/><Relationship Id="rId67" Type="http://schemas.openxmlformats.org/officeDocument/2006/relationships/externalLink" Target="externalLinks/externalLink48.xml"/><Relationship Id="rId103" Type="http://schemas.openxmlformats.org/officeDocument/2006/relationships/externalLink" Target="externalLinks/externalLink84.xml"/><Relationship Id="rId108" Type="http://schemas.openxmlformats.org/officeDocument/2006/relationships/externalLink" Target="externalLinks/externalLink89.xml"/><Relationship Id="rId116" Type="http://schemas.openxmlformats.org/officeDocument/2006/relationships/externalLink" Target="externalLinks/externalLink97.xml"/><Relationship Id="rId20" Type="http://schemas.openxmlformats.org/officeDocument/2006/relationships/externalLink" Target="externalLinks/externalLink1.xml"/><Relationship Id="rId41" Type="http://schemas.openxmlformats.org/officeDocument/2006/relationships/externalLink" Target="externalLinks/externalLink22.xml"/><Relationship Id="rId54" Type="http://schemas.openxmlformats.org/officeDocument/2006/relationships/externalLink" Target="externalLinks/externalLink35.xml"/><Relationship Id="rId62" Type="http://schemas.openxmlformats.org/officeDocument/2006/relationships/externalLink" Target="externalLinks/externalLink43.xml"/><Relationship Id="rId70" Type="http://schemas.openxmlformats.org/officeDocument/2006/relationships/externalLink" Target="externalLinks/externalLink51.xml"/><Relationship Id="rId75" Type="http://schemas.openxmlformats.org/officeDocument/2006/relationships/externalLink" Target="externalLinks/externalLink56.xml"/><Relationship Id="rId83" Type="http://schemas.openxmlformats.org/officeDocument/2006/relationships/externalLink" Target="externalLinks/externalLink64.xml"/><Relationship Id="rId88" Type="http://schemas.openxmlformats.org/officeDocument/2006/relationships/externalLink" Target="externalLinks/externalLink69.xml"/><Relationship Id="rId91" Type="http://schemas.openxmlformats.org/officeDocument/2006/relationships/externalLink" Target="externalLinks/externalLink72.xml"/><Relationship Id="rId96" Type="http://schemas.openxmlformats.org/officeDocument/2006/relationships/externalLink" Target="externalLinks/externalLink77.xml"/><Relationship Id="rId111" Type="http://schemas.openxmlformats.org/officeDocument/2006/relationships/externalLink" Target="externalLinks/externalLink9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49" Type="http://schemas.openxmlformats.org/officeDocument/2006/relationships/externalLink" Target="externalLinks/externalLink30.xml"/><Relationship Id="rId57" Type="http://schemas.openxmlformats.org/officeDocument/2006/relationships/externalLink" Target="externalLinks/externalLink38.xml"/><Relationship Id="rId106" Type="http://schemas.openxmlformats.org/officeDocument/2006/relationships/externalLink" Target="externalLinks/externalLink87.xml"/><Relationship Id="rId114" Type="http://schemas.openxmlformats.org/officeDocument/2006/relationships/externalLink" Target="externalLinks/externalLink95.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externalLink" Target="externalLinks/externalLink12.xml"/><Relationship Id="rId44" Type="http://schemas.openxmlformats.org/officeDocument/2006/relationships/externalLink" Target="externalLinks/externalLink25.xml"/><Relationship Id="rId52" Type="http://schemas.openxmlformats.org/officeDocument/2006/relationships/externalLink" Target="externalLinks/externalLink33.xml"/><Relationship Id="rId60" Type="http://schemas.openxmlformats.org/officeDocument/2006/relationships/externalLink" Target="externalLinks/externalLink41.xml"/><Relationship Id="rId65" Type="http://schemas.openxmlformats.org/officeDocument/2006/relationships/externalLink" Target="externalLinks/externalLink46.xml"/><Relationship Id="rId73" Type="http://schemas.openxmlformats.org/officeDocument/2006/relationships/externalLink" Target="externalLinks/externalLink54.xml"/><Relationship Id="rId78" Type="http://schemas.openxmlformats.org/officeDocument/2006/relationships/externalLink" Target="externalLinks/externalLink59.xml"/><Relationship Id="rId81" Type="http://schemas.openxmlformats.org/officeDocument/2006/relationships/externalLink" Target="externalLinks/externalLink62.xml"/><Relationship Id="rId86" Type="http://schemas.openxmlformats.org/officeDocument/2006/relationships/externalLink" Target="externalLinks/externalLink67.xml"/><Relationship Id="rId94" Type="http://schemas.openxmlformats.org/officeDocument/2006/relationships/externalLink" Target="externalLinks/externalLink75.xml"/><Relationship Id="rId99" Type="http://schemas.openxmlformats.org/officeDocument/2006/relationships/externalLink" Target="externalLinks/externalLink80.xml"/><Relationship Id="rId101" Type="http://schemas.openxmlformats.org/officeDocument/2006/relationships/externalLink" Target="externalLinks/externalLink8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0.xml"/><Relationship Id="rId109" Type="http://schemas.openxmlformats.org/officeDocument/2006/relationships/externalLink" Target="externalLinks/externalLink90.xml"/><Relationship Id="rId34" Type="http://schemas.openxmlformats.org/officeDocument/2006/relationships/externalLink" Target="externalLinks/externalLink15.xml"/><Relationship Id="rId50" Type="http://schemas.openxmlformats.org/officeDocument/2006/relationships/externalLink" Target="externalLinks/externalLink31.xml"/><Relationship Id="rId55" Type="http://schemas.openxmlformats.org/officeDocument/2006/relationships/externalLink" Target="externalLinks/externalLink36.xml"/><Relationship Id="rId76" Type="http://schemas.openxmlformats.org/officeDocument/2006/relationships/externalLink" Target="externalLinks/externalLink57.xml"/><Relationship Id="rId97" Type="http://schemas.openxmlformats.org/officeDocument/2006/relationships/externalLink" Target="externalLinks/externalLink78.xml"/><Relationship Id="rId104" Type="http://schemas.openxmlformats.org/officeDocument/2006/relationships/externalLink" Target="externalLinks/externalLink85.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2.xml"/><Relationship Id="rId92" Type="http://schemas.openxmlformats.org/officeDocument/2006/relationships/externalLink" Target="externalLinks/externalLink73.xml"/><Relationship Id="rId2" Type="http://schemas.openxmlformats.org/officeDocument/2006/relationships/worksheet" Target="worksheets/sheet2.xml"/><Relationship Id="rId29" Type="http://schemas.openxmlformats.org/officeDocument/2006/relationships/externalLink" Target="externalLinks/externalLink1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054;&#1073;&#1097;&#1072;&#1103;\&#1054;&#1090;&#1076;&#1077;&#1083;%20&#1090;&#1072;&#1088;&#1080;&#1092;&#1086;&#1074;\&#1069;&#1057;&#1054;+&#1082;&#1072;&#1083;&#1100;&#1082;&#1091;&#1083;&#1103;&#1094;&#1080;&#1080;\&#1054;&#1058;&#1063;&#1045;&#1058;%202014\&#1057;&#1077;&#1090;&#1077;&#1074;&#1099;&#1077;%20&#1086;&#1088;&#1075;&#1072;&#1085;&#1080;&#1079;&#1072;&#1094;&#1080;&#1080;\&#1056;&#1045;&#1043;&#1059;&#1051;&#1048;&#1056;&#1054;&#1042;&#1040;&#1053;&#1048;&#1045;%20&#1058;&#1057;&#1054;%20&#1053;&#1040;%202014\&#1055;&#1045;&#1056;&#1045;&#1057;&#1052;&#1054;&#1058;&#1056;%20&#1058;&#1040;&#1056;&#1048;&#1060;&#1054;&#1042;\&#1056;&#1045;&#1043;&#1059;&#1051;&#1048;&#1056;&#1054;&#1042;&#1040;&#1053;&#1048;&#1045;%20&#1058;&#1057;&#1054;%202014%20&#1055;&#1077;&#1088;&#1077;&#1089;&#1084;&#1086;&#1090;&#108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dnrntw40d018\E\&#1052;&#1086;&#1080;%20&#1044;&#1086;&#1082;&#1091;&#1084;&#1077;&#1085;&#1090;&#1099;\&#1061;&#1054;&#1051;&#1054;&#1044;&#1053;&#1067;&#1045;%20&#1053;&#1040;&#1055;&#1048;&#1058;&#1050;&#1048;\Mr.Wimm's\&#1057;&#1086;&#1082;&#1086;&#1089;&#1086;&#1076;&#1077;&#1088;&#1078;&#1072;&#1097;&#1072;&#1103;%20&#1084;&#1080;&#1085;&#1074;&#1086;&#1076;&#107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kebcsa06\IBD_Project%20Roland%20Garros\Models\Final%20Business%20Plan%20and%20DCF%20June%206\Model%20backup\Draft%20Business%20Model%20v.1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dccentrwbd2\Folders\Fin_upr\&#1073;&#1072;&#1079;&#1072;%20&#1076;&#1086;&#1082;&#1091;&#1084;&#1077;&#1085;&#1090;&#1086;&#1074;\&#1053;&#1086;&#1088;&#1084;&#1072;&#1090;&#1080;&#1074;&#1085;&#1099;&#1077;%20&#1076;&#1086;&#1082;&#1091;&#1084;&#1077;&#1085;&#1090;&#1099;\&#1060;&#1080;&#1085;&#1072;&#1085;&#1089;&#1086;&#1074;&#1086;&#1077;%20&#1087;&#1083;&#1072;&#1085;&#1080;&#1088;&#1086;&#1074;&#1072;&#1085;&#1080;&#1077;%20&#1080;%20&#1086;&#1090;&#1095;&#1077;&#1090;&#1085;&#1086;&#1089;&#1090;&#1100;\2002\&#1057;&#1077;&#1084;&#1080;&#1085;&#1072;&#1088;_&#1080;&#1102;&#1085;&#1100;%202002\&#1055;&#1077;&#1088;&#1077;&#1082;&#1083;&#1072;&#1076;&#1082;&#1072;%20&#1060;&#105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dnrntw40d018\E\&#1052;&#1086;&#1080;%20&#1044;&#1086;&#1082;&#1091;&#1084;&#1077;&#1085;&#1090;&#1099;\&#1061;&#1054;&#1051;&#1054;&#1044;&#1053;&#1067;&#1045;%20&#1053;&#1040;&#1055;&#1048;&#1058;&#1050;&#1048;\Mr.Wim's\Mr_Wim.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563000xxx\personal-c\Documents%20and%20Settings\marcel\Desktop\FS%202000%20December\Current\REE691\Audit%201999\August%201999\RKTF\Special%20Report%20Eng\HH-AUDIT\OLY017\DIAGNOST\ENGLISCH\OLYMPUS\ANLAGE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slmk2\Fin_upr\ClearW\&#1086;&#1094;&#1077;&#1085;&#1082;&#1072;%20&#1072;&#1083;&#1100;&#1092;&#107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achsbut\D\Joseph\&#1087;&#1083;&#1072;&#1085;&#1099;\&#1073;&#1099;&#1088;-&#1073;&#1099;&#1088;\&#1084;&#1086;&#1085;&#1080;&#1090;&#1086;&#1088;&#1080;&#1085;&#1075;\&#1087;&#1088;&#1086;&#1076;&#1072;&#1078;&#1080;%20&#1062;&#1052;&#105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eeresource\org\DFin\DFinCtrl\GAAP\staff\Vcom%202001\Q%202%202001\Consol%20June%202001\Mydoc\Vimpelcom\2Q1997\TransTB7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1054;&#1090;&#1076;&#1077;&#1083;%20&#1090;&#1072;&#1088;&#1080;&#1092;&#1086;&#1074;\&#1050;&#1086;&#1087;&#1090;&#1080;&#1085;%20&#1044;&#1042;\&#1064;&#1072;&#1073;&#1083;&#1086;&#1085;&#1099;%20&#1086;&#1090;&#1087;&#1088;&#1072;&#1074;&#1083;&#1077;&#1085;&#1085;&#1099;&#1077;\&#1057;&#1088;&#1077;&#1076;&#1085;&#1080;&#1081;&#1069;&#1083;&#1077;&#1082;&#1090;&#1088;&#1086;&#1056;&#1077;&#1075;&#1080;&#1086;&#1085;\PREDEL.ELEK.2007_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r33\&#1088;&#1101;&#1082;_2009\2003_&#1085;&#1086;&#1074;\2003\0303_&#1087;&#1086;%20&#1074;&#1080;&#1076;&#1072;&#108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goncharova\AppData\Roaming\Microsoft\Excel\&#1062;&#1069;&#1050;_EE.NET.CALC.PLAN2014.4.17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eeresource\org\DFin\DFinCtrl\GAAP\staff\Vcom%202001\Q%202%202001\Consol%20June%202001\Mydoc\Vimpelcom\2Q1997\CONSO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tserver\fo$\Project\IFRG\&#1058;&#1088;&#1072;&#1085;&#1089;&#1085;&#1077;&#1092;&#1090;&#1077;&#1087;&#1088;&#1086;&#1076;&#1091;&#1082;&#1090;-%20&#1087;&#1083;&#1072;&#1085;&#1080;&#1088;&#1086;&#1074;&#1072;&#1085;&#1080;&#1077;\&#1058;&#1053;&#1055;%202002\&#1055;&#1088;&#1086;&#1095;&#1080;&#1077;%20&#1088;&#1072;&#1079;&#1076;&#1077;&#1083;&#1099;\&#1048;&#1085;&#1074;&#1077;&#1089;&#1090;&#1080;&#1094;&#1080;&#1080;\&#1057;&#1074;&#1086;&#1076;%20&#1087;&#1086;%20&#1082;&#1086;&#1085;&#1089;&#1086;&#1083;&#1080;&#1076;&#1072;&#1094;&#1080;&#1080;%20&#1059;&#1050;%2020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ls\share\&#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kebcsa06\IBD_Project%20Roland%20Garros\Documents%20and%20Settings\ldnibdguest01\Temporary%20Internet%20Files\OLKD1\Euro%20Comps%20Output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slmk2\Fin_upr\Audit\Clients\Shirvan%20oil\FS%20&amp;%20Reports\Financials\F-1,2,3_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1069;&#1051;&#1045;&#1050;&#1058;&#1056;&#1054;&#1053;&#1053;&#1040;&#1071;%20&#1055;&#1054;&#1063;&#1058;&#1040;\&#1064;&#1072;&#1073;&#1083;&#1086;&#1085;&#1099;%20&#1060;&#1057;&#1058;%20&#1076;&#1083;&#1103;%20&#1079;&#1072;&#1087;&#1086;&#1083;&#1085;&#1077;&#1085;&#1080;&#1103;\&#1055;&#1083;&#1072;&#1085;%20&#1087;&#1088;&#1086;&#1074;&#1077;&#1076;&#1077;&#1085;&#1080;&#1103;%20&#1084;&#1086;&#1085;&#1080;&#1090;&#1086;&#1088;&#1080;&#1085;&#1075;&#1086;&#1074;%20&#1085;&#1072;%202014%20&#1075;&#1086;&#1076;\2014-02-03%20&#1088;&#1077;&#1096;&#1077;&#1085;&#1080;&#1103;%20&#1087;&#1086;%20&#1069;&#1069;\&#1085;&#1072;%20&#1079;&#1072;&#1087;&#1086;&#1083;&#1085;&#1077;&#1085;&#1080;&#1077;\PREDEL.ELEC.2014(v1.0)%20I%20&#1087;&#1086;&#1083;&#1091;&#1075;&#1086;&#1076;&#1080;&#1077;%20201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Wdnrntw40d018\E\&#1052;&#1086;&#1080;%20&#1044;&#1086;&#1082;&#1091;&#1084;&#1077;&#1085;&#1090;&#1099;\&#1061;&#1054;&#1051;&#1054;&#1044;&#1053;&#1067;&#1045;%20&#1053;&#1040;&#1055;&#1048;&#1058;&#1050;&#1048;\Mr.Wimm's\Mr_Wim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WBD\&#1041;&#1080;&#1079;&#1085;&#1077;&#1089;-&#1087;&#1083;&#1072;&#1085;\Final\F1\&#1044;&#1080;&#1085;&#1072;&#1084;&#1080;&#1095;&#1077;&#1089;&#1082;&#1080;&#1077;%20&#1087;&#1086;&#1082;&#1072;&#1079;&#1072;&#1090;&#1077;&#1083;&#1080;%20&#1089;&#1090;&#1088;&#1091;&#1082;&#1090;&#1091;&#1088;&#1072;%20&#1060;&#1054;&#1058;(&#1060;&#1080;&#1085;&#1072;&#1083;&#1100;&#1085;&#1099;&#1081;%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lan2\e\&#1054;&#1083;&#1103;\&#1057;&#1087;&#1080;&#1089;&#1086;&#1082;%20&#1086;&#1073;&#1086;&#1088;&#1091;&#1076;&#1086;&#1074;&#1072;&#1085;&#1080;&#1103;%20&#1085;&#1072;%20&#1086;&#1087;&#1083;&#1072;&#1090;&#1091;%20&#1080;%20&#1087;&#1083;&#1072;&#1085;&#10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Bskf\PUBLIC\Current\REE691\Audit%201999\August%201999\RKTF\Special%20Report%20Eng\HH-AUDIT\OLY017\DIAGNOST\ENGLISCH\OLYMPUS\ANLAGE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069;&#1051;&#1045;&#1050;&#1058;&#1056;&#1054;&#1053;&#1053;&#1040;&#1071;%20&#1055;&#1054;&#1063;&#1058;&#1040;\&#1064;&#1072;&#1073;&#1083;&#1086;&#1085;&#1099;%20&#1060;&#1057;&#1058;%20&#1076;&#1083;&#1103;%20&#1079;&#1072;&#1087;&#1086;&#1083;&#1077;&#1085;&#1080;&#1103;\&#1055;&#1083;&#1072;&#1085;%20&#1087;&#1088;&#1086;&#1074;&#1077;&#1076;&#1077;&#1085;&#1080;&#1103;%20&#1084;&#1086;&#1085;&#1080;&#1090;&#1086;&#1088;&#1080;&#1085;&#1075;&#1086;&#1074;%20&#1085;&#1072;%202012%20&#1075;&#1086;&#1076;\2012-01-12\REP.BLR.2012%2010563_14\&#1050;&#1086;&#1087;&#1080;&#1103;%20REP.BLR.2012_I%20&#1087;&#1086;&#1083;&#1091;&#1075;&#1086;&#1076;&#1080;&#1077;%20&#1073;&#1077;&#1079;%20&#1079;&#1072;&#1097;&#1080;&#1090;s%20&#1040;&#1045;&#105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Bdccentrwbd2\Folders\My%20Document\&#1061;&#1054;&#1051;&#1054;&#1044;&#1053;&#1067;&#1045;%20&#1053;&#1040;&#1055;&#1048;&#1058;&#1050;&#1048;\Mr.Wimm's\&#1057;&#1086;&#1082;&#1086;&#1089;&#1086;&#1076;&#1077;&#1088;&#1078;&#1072;&#1097;&#1072;&#1103;%20&#1084;&#1080;&#1085;&#1074;&#1086;&#1076;&#107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Bskf\controlling\Documents%20and%20Settings\marcel\Desktop\LE%2005%20attachmen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slmk2\Fin_Upr\Documents%20and%20Settings\ik14083\Temporary%20Internet%20Files\OLK11\Draft%20Business%20Model%20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Goncharova\Local%20Settings\Temporary%20Internet%20Files\Content.Outlook\7MEBJHFS\PREDEL%20PEREDACHA%20M2013(v2%200)-unlock.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erver1\UPRSP\Documents%20and%20Settings\Stepanova\&#1052;&#1086;&#1080;%20&#1076;&#1086;&#1082;&#1091;&#1084;&#1077;&#1085;&#1090;&#1099;\&#1041;&#1102;&#1076;&#1078;&#1077;&#1090;\&#1041;&#1044;&#1056;-&#1087;&#1083;&#1072;&#1085;%20&#1103;&#1085;&#1074;&#1072;&#1088;&#1100;%200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Wdnrntw40d018\e\Vmylyuki2\MOE\Mat_z.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kanivtsov\Application%20Data\Microsoft\Excel\&#1050;&#1080;&#1088;&#1086;&#1074;&#1058;&#1069;&#1050;\EE.NET.CALC.QV.4.17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ievwbd08\sasha\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skf\controlling\Provisions,%20HBII\old\FS%2001%20March\Current\REE691\Audit%201999\August%201999\RKTF\Special%20Report%20Eng\HH-AUDIT\OLY017\DIAGNOST\ENGLISCH\OLYMPUS\ANLAGEN.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1054;&#1073;&#1097;&#1072;&#1103;\&#1043;&#1059;\&#1050;&#1086;&#1088;&#1089;&#1072;&#1082;&#1086;&#1074;%20&#1040;.&#1043;\&#1101;&#1083;&#1077;&#1082;&#1090;&#1088;.%20&#1086;&#1082;&#1086;&#1085;&#1095;&#1072;&#1090;&#1077;&#1083;&#1100;&#1085;&#1099;&#1081;\&#1051;&#1077;&#1085;&#1089;&#1074;&#1077;&#1090;\&#1051;&#1077;&#1085;&#1089;&#1074;&#1077;&#1090;%20FORM3.1.2012(v1.0).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1051;&#1080;&#1089;&#1090;2"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1054;&#1090;&#1076;&#1077;&#1083;%20&#1090;&#1072;&#1088;&#1080;&#1092;&#1086;&#1074;\&#1069;&#1057;&#1054;+&#1082;&#1072;&#1083;&#1100;&#1082;&#1091;&#1083;&#1103;&#1094;&#1080;&#1080;\&#1054;&#1058;&#1063;&#1045;&#1058;%202008\&#1050;&#1086;&#1090;&#1077;&#1083;2008\&#1060;&#1057;&#1058;\&#1063;&#1045;&#1056;&#1053;&#1054;&#1042;&#1048;&#1050;%20&#1082;&#1086;&#1090;&#1077;&#1083;%202009\&#1087;&#1088;&#1077;&#1076;&#1077;&#1083;&#1100;&#1085;&#1099;&#1077;%20&#1085;&#1072;%202009_&#1088;&#1077;&#1076;%2002.07.2008_&#1054;&#1073;&#1091;&#1093;&#1086;&#1074;&#108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1055;&#1083;&#1072;&#1085;%20&#1085;&#1072;%202008-2010(13.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ver\&#1054;&#1073;&#1097;&#1072;&#1103;\&#1054;&#1090;&#1076;&#1077;&#1083;%20&#1090;&#1072;&#1088;&#1080;&#1092;&#1086;&#1074;\&#1069;&#1057;&#1054;+&#1082;&#1072;&#1083;&#1100;&#1082;&#1091;&#1083;&#1103;&#1094;&#1080;&#1080;\&#1054;&#1058;&#1063;&#1045;&#1058;%202013\&#1050;&#1054;&#1058;&#1045;&#1051;%202013%20&#1040;&#1045;&#1054;\&#1050;&#1086;&#1090;&#1077;&#1083;%20201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ls\share\&#1054;&#1090;&#1076;&#1077;&#1083;%20&#1090;&#1072;&#1088;&#1080;&#1092;&#1086;&#1074;\&#1069;&#1057;&#1054;+&#1082;&#1072;&#1083;&#1100;&#1082;&#1091;&#1083;&#1103;&#1094;&#1080;&#1080;\&#1054;&#1058;&#1063;&#1045;&#1058;%202012\&#1050;&#1086;&#1090;&#1077;&#1083;%202012\&#1050;&#1086;&#1087;&#1080;&#1103;%20&#1040;&#1045;&#1054;%202012%20&#1089;%20&#1087;&#1086;&#1083;&#1077;&#1076;&#1085;.%20&#1082;&#1086;&#1088;&#108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s3\c\RECYCLED\FromPSV\&#1055;&#1088;&#1086;&#1075;&#1085;&#1086;&#1079;%20&#1089;%20&#1082;&#1088;&#1080;&#1079;&#1080;&#1089;&#1086;&#1084;\&#1055;&#1088;&#1086;&#1075;&#1085;&#1086;&#1079;%20J7_1&#108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enomen\VOL1\BUH\2000\1god\&#1074;&#1083;&#1086;&#1078;&#1077;&#1085;&#1080;&#1103;\STR510B.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orporat-1df1ca\&#1056;&#1069;&#1050;%202010\ELENA\on-li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podgainaya\C\&#1052;&#1086;&#1080;%20&#1076;&#1086;&#1082;&#1091;&#1084;&#1077;&#1085;&#1090;&#1099;\&#1092;&#1092;&#1088;\&#1058;&#1054;&#1063;&#1053;&#1067;&#1049;%20&#1060;&#1060;&#1056;\WBDCA.AIS.011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podgainaya\C\&#1052;&#1086;&#1080;%20&#1076;&#1086;&#1082;&#1091;&#1084;&#1077;&#1085;&#1090;&#1099;\&#1092;&#1092;&#1088;\&#1058;&#1054;&#1063;&#1053;&#1067;&#1049;%20&#1060;&#1060;&#1056;\&#1060;&#1060;&#1056;12%20&#1041;&#1080;&#1096;&#1082;&#1077;&#1082;&#1089;&#1091;&#1090;%20&#1076;&#1077;&#1082;&#1072;&#1073;&#1088;&#1100;%202001%20&#1074;&#1072;&#1088;&#1080;&#1072;&#1085;&#109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tserver\fo$\Project\IFRG\&#1058;&#1088;&#1072;&#1085;&#1089;&#1085;&#1077;&#1092;&#1090;&#1077;&#1087;&#1088;&#1086;&#1076;&#1091;&#1082;&#1090;\TNP%20year%202002\&#1041;&#1072;&#1079;&#1072;%20TNP%20Case%20Ware_2002\Case%20Ware%20TNP_2002\&#1040;&#1050;%20&#1058;&#1053;&#1055;\&#1055;&#1086;%20&#1082;&#1086;&#1085;&#1089;%20&#1059;&#1050;%20(&#1089;%20&#1091;&#1095;%20&#1076;&#1086;&#1086;&#1094;&#1077;&#1085;&#1082;&#108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1054;&#1090;&#1076;&#1077;&#1083;%20&#1090;&#1072;&#1088;&#1080;&#1092;&#1086;&#1074;\&#1069;&#1057;&#1054;+&#1082;&#1072;&#1083;&#1100;&#1082;&#1091;&#1083;&#1103;&#1094;&#1080;&#1080;\&#1054;&#1058;&#1063;&#1045;&#1058;%202007\&#1052;&#1086;&#1088;&#1089;&#1082;&#1086;&#1081;%20&#1087;&#1086;&#1088;&#1090;%20&#1057;&#1055;&#1073;\&#1069;&#1083;&#1077;&#1082;&#1090;&#1088;&#1086;\&#1052;&#1086;&#1088;&#1089;&#1082;&#1086;&#1081;%20&#1087;&#1086;&#1088;&#1090;%20&#1101;.&#1101;.%20&#1050;&#1086;&#1084;&#1080;&#1090;&#1077;&#109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EXPANSION\PROJECTS\IN%20WORK\Mytishi%20Magomed\&#1060;&#1055;\&#1060;&#1044;\budget%20DIT%20start%20MSK%20MYTISHI.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slmk2\Fin_upr\TEMP\&#1055;&#1060;%20-&#1086;&#1082;&#1090;&#1103;&#1073;&#1088;&#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B-PL\NBPL\_FE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t-jitchenko\spool\Balans_99buh_star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Epodgainaya\C\&#1052;&#1086;&#1080;%20&#1076;&#1086;&#1082;&#1091;&#1084;&#1077;&#1085;&#1090;&#1099;\&#1092;&#1092;&#1088;\&#1058;&#1054;&#1063;&#1053;&#1067;&#1049;%20&#1060;&#1060;&#1056;\&#1074;&#1073;&#1076;\&#1056;&#1072;&#1079;&#1076;&#1077;&#1083;&#1100;&#1085;&#1099;&#1081;%20&#1060;&#1060;&#1056;\&#1056;&#1072;&#1079;&#1076;&#1077;&#1083;&#1100;&#1085;&#1099;&#1081;%20&#1092;&#1080;&#1085;&#1087;&#1083;&#1072;&#1085;%20&#1085;&#1072;%201&#1077;%20&#1087;&#1086;&#1083;&#1091;&#1075;&#1086;&#1076;&#1080;&#1077;%202001\&#1084;&#1086;&#1083;&#1086;&#1082;&#1086;%20&#1087;&#1077;&#1088;&#1074;&#1086;&#1085;&#1072;&#1095;&#1072;&#1083;&#1100;&#1085;&#1086;&#107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Bdccentrwbd2\folders\WINDOWS\TEMP\TEMP\&#1058;&#1045;&#1050;&#1059;&#1065;&#1048;&#1049;%20&#1055;&#1051;&#1040;&#105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1045;&#1088;&#1084;&#1086;&#1083;&#1077;&#1085;&#1082;&#1086;\&#1056;&#1072;&#1073;&#1086;&#1095;&#1080;&#1081;%20&#1089;&#1090;&#1086;&#1083;\Tarif_demo\Tarif2_demo.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tariff\C$\DOCUME~1\DROMAN~1\LOCALS~1\Temp\notes6030C8\~504795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lan2\Disk_E\&#1054;&#1083;&#1103;\2001%20&#1075;\&#1082;&#1086;&#1085;&#1090;&#1088;%202001&#1075;\&#1074;&#1099;&#1088;&#1072;&#1073;&#1086;&#1090;&#1082;&#1072;%20&#1084;&#1072;&#1088;&#109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r6\DISK_G_&#1056;&#1069;&#1050;_2008\PUBLIC\&#1053;&#1086;&#1074;&#1072;&#1103;%20&#1087;&#1072;&#1087;&#1082;&#1072;\&#1056;&#1069;&#1050;%20&#1058;&#1048;&#1057;&#1058;&#1054;\1%20&#1087;&#1086;&#1083;&#1091;&#1075;&#1086;&#1076;&#1080;&#1077;%2006\&#1060;&#1054;&#1058;%201%20&#1082;&#1074;\&#1058;&#1080;&#1057;&#1058;&#105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ilekarmilk\economics\WINDOWS\TEMP\&#1054;&#1090;&#1075;&#1088;&#1091;&#1079;&#1082;&#1072;%20&#1089;%207%20&#1087;&#1086;%2013%20&#1084;&#1072;&#110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ilekarmilk\economics\WIN98SE\TEMP\&#1052;&#1086;&#1080;%20&#1076;&#1086;&#1082;&#1091;&#1084;&#1077;&#1085;&#1090;&#1099;\&#1088;&#1080;&#1089;&#1091;&#1085;&#1082;&#108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Q:\ALLFIRMA\JUN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slmk2\Fin_upr\TEMP\Budget2003\&#1060;&#1080;&#1085;&#1087;&#1083;&#1072;&#1085;\&#1057;&#1054;&#1050;\&#1043;&#1086;&#1076;&#1086;&#1074;&#1086;&#1081;%20&#1087;&#1083;&#1072;&#1085;%20(&#1089;&#1086;&#1082;&#1080;)%20&#1041;&#1080;&#1096;&#1082;&#1077;&#108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Nt2000\&#1086;&#1087;&#1080;&#1088;\windows\TEMP\&#1040;&#1050;%20&#1040;&#1083;&#1088;&#1086;&#1089;&#1072;\2%20&#1101;&#1090;&#1072;&#1087;\&#1056;&#1077;&#1075;&#1080;&#1089;&#1090;&#1088;&#1099;\&#1055;&#1088;&#1080;&#1083;&#1086;&#1078;&#1077;&#1085;&#1080;&#1077;%205%20&#1042;&#1085;&#1091;&#1090;&#1088;&#1077;&#1085;&#1085;&#1103;&#1103;%20&#1085;&#1072;&#1083;&#1086;&#1075;&#1086;&#1074;&#1072;&#1103;%20&#1086;&#1090;&#1095;&#1077;&#1090;&#1085;&#1086;&#1089;&#1090;&#110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tariff\C$\DOCUME~1\DROMAN~1\LOCALS~1\Temp\notes6030C8\GRES.2007.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Bdccentrwbd2\Folders\TEMP\&#1073;&#1102;&#1076;&#1078;&#1077;&#1090;%20&#1084;&#1072;&#1088;&#1090;-&#1072;&#1087;&#1088;%20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Bdccentrwbd2\Folders\Vmylyuki2\G_2001\Sebest_2001\Holding_sales_LMK_200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Nt2000\&#1086;&#1087;&#1080;&#1088;\WINDOWS\Temporary%20Internet%20Files\Content.IE5\W1Q583I1\&#1062;&#1041;%20-&#1092;&#1086;&#1088;&#1084;&#109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lephant\Users\Solodovnik\&#1055;&#1083;&#1072;&#1085;%20&#1085;&#1072;%202003\&#1047;&#1055;\&#1060;&#1054;&#1058;%202003.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lephant\Users\Natasha\Natasha\&#1044;&#1086;&#1082;&#1091;&#1084;&#1077;&#1085;&#1090;&#1099;%20&#1041;&#1045;&#1057;&#1055;&#1040;&#1051;&#1054;&#1042;&#1054;&#1049;\&#1052;&#1086;&#1080;%20&#1076;&#1086;&#1082;&#1091;&#1084;&#1077;&#1085;&#1090;&#1099;\2002\&#1044;&#1044;&#1057;\&#1044;&#1044;&#1057;%20&#1085;&#1086;&#1103;&#1073;&#1088;&#110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Plan2\Disk_E\&#1054;&#1083;&#1103;\&#1041;&#1102;&#1076;&#1078;&#1077;&#1090;%202002\&#1092;&#1077;&#1074;&#1088;&#1072;&#1083;&#1100;\&#1089;&#1077;&#1085;&#1090;&#1103;&#1073;&#1088;&#1100;\&#1085;&#1072;&#1082;&#1083;&#1072;&#1076;&#1085;&#1099;&#107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1052;&#1086;&#1080;%20&#1044;&#1086;&#1082;&#1091;&#1084;&#1077;&#1085;&#1090;&#1099;\FromPSV\&#1055;&#1088;&#1086;&#1075;&#1085;&#1086;&#1079;%20&#1089;%20&#1082;&#1088;&#1080;&#1079;&#1080;&#1089;&#1086;&#1084;\&#1055;&#1088;&#1086;&#1075;&#1085;&#1086;&#1079;%20J7_1&#108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slmk2\Fin_upr\work\&#1057;&#1074;&#1086;&#1076;&#1085;&#1072;&#1103;%20&#1086;&#1090;&#1095;&#1077;&#1090;&#1085;&#1086;&#1089;&#1090;&#1100;\&#1071;&#1085;&#1074;&#1072;&#1088;&#1100;\Balans_&#1076;&#1083;&#1103;_&#1089;&#1090;&#1088;&#1091;&#1082;&#1090;&#1091;&#1088;&#109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lan2\e\&#1052;&#1086;&#1080;%20&#1076;&#1086;&#1082;&#1091;&#1084;&#1077;&#1085;&#1090;&#1099;\FromPSV\&#1055;&#1088;&#1086;&#1075;&#1085;&#1086;&#1079;%20J7_02&#1083;%20&#1085;&#1086;&#107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erver\userdocs\0_&#1041;&#1070;&#1044;&#1046;&#1045;&#1058;\&#1048;&#1058;&#1054;&#1043;&#1048;\&#1041;&#1102;&#1076;&#1078;&#1077;&#1090;06_&#1044;&#1048;&#1052;_&#1076;&#1083;&#1103;%20&#1085;&#1086;&#1074;&#1099;&#1093;%20&#1086;&#1073;&#1098;&#1077;&#1082;&#1090;&#1086;&#107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slmk2\Fin_upr\WIN98SE\TEMP\&#1052;&#1086;&#1080;%20&#1076;&#1086;&#1082;&#1091;&#1084;&#1077;&#1085;&#1090;&#1099;\&#1088;&#1080;&#1089;&#1091;&#1085;&#1082;&#108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dnrntw40d018\E\Vmylyuki2\Cat\Ostatki\Inventar.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erver\userdocs\Vmylyuki2\G_2001\Sebest_2001\Holding_sales_LMK_200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1052;&#1086;&#1080;%20&#1076;&#1086;&#1082;&#1091;&#1084;&#1077;&#1085;&#1090;&#1099;\&#1052;&#1054;&#1041;\06-03-06\Var2.7%20(version%20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1054;&#1090;&#1076;&#1077;&#1083;%20&#1090;&#1072;&#1088;&#1080;&#1092;&#1086;&#1074;\&#1045;&#1083;&#1092;&#1080;&#1084;&#1086;&#1074;&#1091;\111\TarifEE_401_DEMO.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slmk2\Fin_upr\&#1056;&#1103;&#1073;&#1094;&#1077;&#1074;&#1072;%20&#1054;&#1083;&#1103;\&#1050;&#1072;&#1088;&#1072;&#1089;&#1091;&#1082;\2002\&#1060;&#1080;&#1085;&#1087;&#1083;&#1072;&#1085;\&#1057;&#1067;&#1056;&#1068;&#1045;\&#1050;&#1085;&#1080;&#1075;&#1072;200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ilekarmilk\economics\&#1043;&#1086;&#1090;&#1086;&#1074;&#1072;&#1103;%20&#1087;&#1088;&#1086;&#1076;&#1091;&#1082;&#1094;&#1080;&#1103;\&#1054;&#1087;&#1082;&#1088;%20&#1094;&#1077;&#1085;&#1099;%20&#1085;&#1072;%20&#1084;&#1077;&#10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userdocs\Vmylyuki2\G_2001\Sebest_2001\VYR46_120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slmk2\Fin_upr\&#1052;&#1086;&#1080;%20&#1044;&#1086;&#1082;&#1091;&#1084;&#1077;&#1085;&#1090;&#1099;\FromPSV\&#1055;&#1088;&#1086;&#1075;&#1085;&#1086;&#1079;%20J7_02&#1083;%20&#1085;&#1086;&#1074;.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Ws3\c\RECYCLED\FromPSV\&#1055;&#1088;&#1086;&#1075;&#1085;&#1086;&#1079;%20J7_02&#1083;%20&#1085;&#1086;&#1074;.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slmk2\Fin_Upr\TEMP\&#1052;&#1086;&#1089;&#1082;&#1086;&#1074;&#1089;&#1082;&#1080;&#1077;%20&#1086;&#1090;&#1095;&#1077;&#1090;&#1099;\2000\&#1052;&#1072;&#1088;&#1078;&#1080;&#1085;.&#1076;&#1086;&#1093;&#1086;&#1076;\&#1055;&#1088;&#1103;&#1084;&#1099;&#1077;%20&#1085;&#1072;%201&#1090;&#1085;.%20&#1076;&#1083;&#1103;%20&#1092;.&#1087;&#1083;.%20&#1085;&#1072;%202001%20&#1075;..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JDANOVA\&#1060;&#1054;\&#1050;&#1085;&#1080;&#1075;&#1072;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Esk-cherepanova\&#1090;&#1072;&#1088;&#1080;&#1092;%20&#1087;&#1077;&#1088;&#1077;&#1076;&#1072;&#1095;&#1072;%202010%20&#1075;&#1086;&#1076;\COMMON\JDANOVA\&#1060;&#1054;\&#1050;&#1085;&#1080;&#1075;&#1072;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Server\userdocs\0_&#1041;&#1070;&#1044;&#1046;&#1045;&#1058;\&#1048;&#1058;&#1054;&#1043;&#1048;\&#1041;&#1102;&#1076;&#1078;&#1077;&#1090;06_&#1044;&#1051;_1_&#1089;&#1082;&#1083;&#1072;&#1076;&#1099;.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erver\userdocs\0_&#1041;&#1070;&#1044;&#1046;&#1045;&#1058;\&#1048;&#1058;&#1054;&#1043;&#1048;\&#1041;&#1102;&#1076;&#1078;&#1077;&#1090;06_&#1044;&#1056;&#1055;_&#1086;&#1073;&#1097;&#1080;&#108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slmk2\Fin_upr\TEMP\&#1060;&#1055;_&#1055;&#1054;&#1051;&#1059;&#1063;&#1045;&#1053;&#1054;%20&#1054;&#1058;%20&#1047;&#1040;&#1042;&#1054;&#1044;&#1054;&#1042;\&#1047;&#1044;&#1052;&#1055;\PL%20&#1087;&#1083;&#1072;&#1085;%20&#1085;&#1072;%202%20&#1087;&#1086;&#1083;&#1091;&#1075;&#1086;&#1076;&#1080;&#1077;%202002_&#1080;&#1089;&#1087;&#1088;&#1072;&#1074;&#1083;&#1077;&#1085;&#1085;&#1099;&#108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Котел 2014"/>
      <sheetName val="Котел 2015"/>
      <sheetName val="НВВ регион "/>
      <sheetName val="ФСК"/>
      <sheetName val="ФСК (ПЕРЕСМОТР)"/>
      <sheetName val="ЕИАС"/>
      <sheetName val="Аренда эл. сетей"/>
      <sheetName val="Ленэнерго"/>
      <sheetName val="Аэропорт!"/>
      <sheetName val="ВВСС"/>
      <sheetName val="ИЖЭК!"/>
      <sheetName val="КСЗ"/>
      <sheetName val="Киров ТЭК!"/>
      <sheetName val="КСК"/>
      <sheetName val="КЭ"/>
      <sheetName val="Ленсвет"/>
      <sheetName val="ЛОМО"/>
      <sheetName val="Морской порт"/>
      <sheetName val="Оборонэнерго"/>
      <sheetName val="ОЭК"/>
      <sheetName val="Метро!"/>
      <sheetName val="ПЭС"/>
      <sheetName val="Пекар!"/>
      <sheetName val="РЭС!"/>
      <sheetName val="РЖД!"/>
      <sheetName val="СП Росэнерго"/>
      <sheetName val="СПбЭС!"/>
      <sheetName val="СлавЭнерго"/>
      <sheetName val="ЦЭК"/>
      <sheetName val="РосЭнероСеть"/>
      <sheetName val="СЗСК"/>
      <sheetName val="Госэнергосеть"/>
      <sheetName val="Дамба"/>
      <sheetName val="сети"/>
      <sheetName val="сети I"/>
      <sheetName val="сети II"/>
      <sheetName val="НВВ"/>
      <sheetName val="НВВ регион (копия)"/>
      <sheetName val="РЕГУЛИРОВАНИЕ ТСО 2014 Пересмот"/>
    </sheetNames>
    <definedNames>
      <definedName name="_____M8" refersTo="#ССЫЛКА!" sheetId="5"/>
      <definedName name="_____M9" refersTo="#ССЫЛКА!" sheetId="5"/>
      <definedName name="_____q11" refersTo="#ССЫЛКА!" sheetId="5"/>
      <definedName name="_____q15" refersTo="#ССЫЛКА!" sheetId="5"/>
      <definedName name="_____q17" refersTo="#ССЫЛКА!" sheetId="5"/>
      <definedName name="_____q2" refersTo="#ССЫЛКА!" sheetId="5"/>
      <definedName name="_____q3" refersTo="#ССЫЛКА!" sheetId="5"/>
      <definedName name="_____q4" refersTo="#ССЫЛКА!" sheetId="5"/>
      <definedName name="_____q5" refersTo="#ССЫЛКА!" sheetId="5"/>
      <definedName name="_____q6" refersTo="#ССЫЛКА!" sheetId="5"/>
      <definedName name="_____q7" refersTo="#ССЫЛКА!" sheetId="5"/>
      <definedName name="_____q8" refersTo="#ССЫЛКА!" sheetId="5"/>
      <definedName name="_____q9" refersTo="#ССЫЛКА!" sheetId="5"/>
      <definedName name="__FY1" refersTo="#ССЫЛКА!" sheetId="5"/>
    </defined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родажи реальные и прогноз 20 л"/>
      <sheetName val="Таб 1Зап сырья"/>
      <sheetName val="Таб 2 Ф Р Ос Д-сть"/>
      <sheetName val="Таб 3 Ф Р Ос Д-ть"/>
      <sheetName val="Таб 4 Ф Р Пр Д-ть"/>
      <sheetName val="Таб 5 Исп приб"/>
      <sheetName val="Табл6 доп"/>
      <sheetName val="Таб 6 Дв ДСр-в"/>
      <sheetName val="Спр 1Ос Ср"/>
      <sheetName val="Спр 2 Нем акт"/>
      <sheetName val="Справка 3"/>
      <sheetName val="Справка 4"/>
      <sheetName val="Спр 5 Зап ГП"/>
      <sheetName val="Спр 6Кр ФВ"/>
      <sheetName val="Спр 7 ДК З-ть"/>
      <sheetName val="Справка 8"/>
      <sheetName val="Справка 9"/>
      <sheetName val="Отчет 4"/>
      <sheetName val="Отчет 5"/>
      <sheetName val="Отчет 6"/>
      <sheetName val="Отчет4в"/>
      <sheetName val="Отч 7 Исп СФ"/>
      <sheetName val="с-ть собср-в"/>
      <sheetName val="ДДС"/>
      <sheetName val="0_33"/>
      <sheetName val="СВОД ПОТРЕБ В СУХОМ СЫРЬЕ"/>
      <sheetName val="поступл,молока"/>
      <sheetName val="Динамика цен на молоко"/>
      <sheetName val="доля восст,молока"/>
      <sheetName val="средневз сцм"/>
      <sheetName val="план производства"/>
      <sheetName val="сырьё"/>
      <sheetName val="вспомогат"/>
      <sheetName val="ШТУКИ всп"/>
      <sheetName val="холод"/>
      <sheetName val="СВОД  по ТЭР"/>
      <sheetName val="Маржа"/>
      <sheetName val="Себестоим "/>
      <sheetName val="Выручка"/>
      <sheetName val="Калькуляция"/>
      <sheetName val="налог на прибыль"/>
      <sheetName val="Реклама"/>
      <sheetName val="Налоги"/>
      <sheetName val="зарпл  по отгрузке"/>
      <sheetName val="ЗарплатаСВОД "/>
      <sheetName val="ТЭР для накладных"/>
      <sheetName val="ТЭР 07"/>
      <sheetName val="Проч дох-расх"/>
      <sheetName val="Накладные АМК "/>
      <sheetName val="P&amp;L сравнение"/>
      <sheetName val="Ориентир_2007"/>
      <sheetName val="P&amp;L"/>
      <sheetName val="OUTPUT"/>
      <sheetName val="Ф1"/>
      <sheetName val="Расходы"/>
      <sheetName val="ОСВ"/>
      <sheetName val="Etalon"/>
      <sheetName val="Оглавление"/>
      <sheetName val="Информация"/>
      <sheetName val="Доп инфо"/>
      <sheetName val="Доходы"/>
      <sheetName val="DPR(TAX)"/>
      <sheetName val="Quarterly LBO Model"/>
      <sheetName val="КлассЗСМК"/>
      <sheetName val="Комментарии"/>
      <sheetName val="Продажи_реальные_и_прогноз_20_л"/>
      <sheetName val="Таб_1Зап_сырья"/>
      <sheetName val="Таб_2_Ф_Р_Ос_Д-сть"/>
      <sheetName val="Таб_3_Ф_Р_Ос_Д-ть"/>
      <sheetName val="Таб_4_Ф_Р_Пр_Д-ть"/>
      <sheetName val="Таб_5_Исп_приб"/>
      <sheetName val="Табл6_доп"/>
      <sheetName val="Таб_6_Дв_ДСр-в"/>
      <sheetName val="Спр_1Ос_Ср"/>
      <sheetName val="Спр_2_Нем_акт"/>
      <sheetName val="Справка_3"/>
      <sheetName val="Справка_4"/>
      <sheetName val="Спр_5_Зап_ГП"/>
      <sheetName val="Спр_6Кр_ФВ"/>
      <sheetName val="Спр_7_ДК_З-ть"/>
      <sheetName val="Справка_8"/>
      <sheetName val="Справка_9"/>
      <sheetName val="Отчет_4"/>
      <sheetName val="Отчет_5"/>
      <sheetName val="Отчет_6"/>
      <sheetName val="Отч_7_Исп_СФ"/>
      <sheetName val="с-ть_собср-в"/>
      <sheetName val="СВОД_ПОТРЕБ_В_СУХОМ_СЫРЬЕ"/>
      <sheetName val="Динамика_цен_на_молоко"/>
      <sheetName val="доля_восст,молока"/>
      <sheetName val="средневз_сцм"/>
      <sheetName val="план_производства"/>
      <sheetName val="ШТУКИ_всп"/>
      <sheetName val="СВОД__по_ТЭР"/>
      <sheetName val="Себестоим_"/>
      <sheetName val="налог_на_прибыль"/>
      <sheetName val="зарпл__по_отгрузке"/>
      <sheetName val="ЗарплатаСВОД_"/>
      <sheetName val="ТЭР_для_накладных"/>
      <sheetName val="ТЭР_07"/>
      <sheetName val="Проч_дох-расх"/>
      <sheetName val="Накладные_АМК_"/>
      <sheetName val="P&amp;L_сравнение"/>
      <sheetName val="Доп_инфо"/>
      <sheetName val="Справочно"/>
      <sheetName val="Data"/>
      <sheetName val="AEFES-EFPA-TARBES update degil"/>
      <sheetName val="aefes mizan (2)"/>
      <sheetName val="Exe Sum"/>
      <sheetName val="YATIRIMLAR (Ozet)"/>
      <sheetName val="Kredi"/>
      <sheetName val="Varsayım"/>
      <sheetName val="GTaltcalısma"/>
      <sheetName val="Yatırımlar"/>
      <sheetName val="Vergi"/>
      <sheetName val="GT"/>
      <sheetName val="aefes mizan"/>
      <sheetName val="efpamizan"/>
      <sheetName val="2007 CALISMA"/>
      <sheetName val="Amortisman"/>
      <sheetName val="BL"/>
      <sheetName val="BR-TBB"/>
      <sheetName val="PL-IFRS"/>
      <sheetName val="OB 2000"/>
      <sheetName val="Turnover 2000"/>
      <sheetName val="ппстип"/>
      <sheetName val="балансы"/>
      <sheetName val="балансы (опер)"/>
      <sheetName val="2003"/>
      <sheetName val="Параметры"/>
      <sheetName val="Взз"/>
      <sheetName val="payments"/>
      <sheetName val="Сокосодержащая минвода"/>
      <sheetName val="киев"/>
      <sheetName val="УФА"/>
      <sheetName val="Oil Consumption – barrels"/>
      <sheetName val="Закупки"/>
      <sheetName val="Database (RUR)Mar YTD"/>
      <sheetName val="Затраты"/>
      <sheetName val="Groupings"/>
      <sheetName val="Список"/>
      <sheetName val="Дебиторы"/>
      <sheetName val="#ССЫЛКА"/>
      <sheetName val="АКРасч"/>
      <sheetName val="Проводки_02"/>
      <sheetName val="БДДС month (ф)"/>
      <sheetName val="БДДС month (п)"/>
      <sheetName val="Settings"/>
      <sheetName val="Link"/>
      <sheetName val="Справочник"/>
      <sheetName val="план продаж"/>
      <sheetName val="ТЭР"/>
      <sheetName val="зарпл по молоку 2000 г"/>
      <sheetName val="Маржа (2)"/>
      <sheetName val="свод накл"/>
      <sheetName val="проч дох проч расх"/>
      <sheetName val="амортиз"/>
      <sheetName val="налоги нов формат"/>
      <sheetName val="Себест по прямым"/>
      <sheetName val="ПФР"/>
      <sheetName val="ПФР (2)"/>
      <sheetName val="infl_rates"/>
      <sheetName val="DailySch"/>
      <sheetName val="Расшифр. ИД_План"/>
      <sheetName val="факт"/>
      <sheetName val="12июля"/>
      <sheetName val="АНАЛИТ"/>
      <sheetName val="ф сплавы"/>
      <sheetName val="A5 SAD turn around affect"/>
      <sheetName val="Вып.П.П."/>
      <sheetName val="База"/>
      <sheetName val="кварталы"/>
      <sheetName val="полугодие"/>
      <sheetName val="план_продаж"/>
      <sheetName val="зарпл_по_молоку_2000_г"/>
      <sheetName val="Маржа_(2)"/>
      <sheetName val="свод_накл"/>
      <sheetName val="проч_дох_проч_расх"/>
      <sheetName val="налоги_нов_формат"/>
      <sheetName val="Себест_по_прямым"/>
      <sheetName val="ПФР_(2)"/>
      <sheetName val="Расшифр__ИД_План"/>
      <sheetName val="Справ"/>
      <sheetName val="Цены СНГ"/>
      <sheetName val="план"/>
      <sheetName val="Россия-экспорт"/>
      <sheetName val="Balance Sheet"/>
      <sheetName val="Income Statement"/>
      <sheetName val="Info"/>
      <sheetName val="CurRates"/>
      <sheetName val="ЮжКузбас"/>
      <sheetName val="XLR_NoRangeSheet"/>
      <sheetName val="Допущения"/>
      <sheetName val="Инструкции"/>
      <sheetName val="F1"/>
      <sheetName val="F2"/>
      <sheetName val="Перечень данных"/>
      <sheetName val="abcd"/>
      <sheetName val="SUIVI EFFECTIFS"/>
      <sheetName val="__REF"/>
      <sheetName val="EFFECT_"/>
      <sheetName val="CAB 1998"/>
      <sheetName val="Vendas Tons"/>
      <sheetName val="C_Estr_"/>
      <sheetName val="COSTAB97"/>
      <sheetName val="Tons"/>
      <sheetName val="indice"/>
      <sheetName val="mixprod"/>
      <sheetName val="raf"/>
      <sheetName val="rce"/>
      <sheetName val="CAB"/>
      <sheetName val="tit"/>
    </sheetNames>
    <sheetDataSet>
      <sheetData sheetId="0" refreshError="1"/>
      <sheetData sheetId="1" refreshError="1">
        <row r="47">
          <cell r="E47">
            <v>1.2</v>
          </cell>
          <cell r="F47">
            <v>2.8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acro Assumptions"/>
      <sheetName val="Price Passthru Sensitivity"/>
      <sheetName val="Sales projections"/>
      <sheetName val="Regional Sales"/>
      <sheetName val="Operational Assumptions"/>
      <sheetName val="Dairy P&amp;L"/>
      <sheetName val="Juice P&amp;L"/>
      <sheetName val="Water P&amp;L"/>
      <sheetName val="Consolidated P&amp;L"/>
      <sheetName val="Scenarios Output"/>
      <sheetName val="P&amp;L"/>
      <sheetName val="CFS"/>
      <sheetName val="BS"/>
      <sheetName val="Debt"/>
      <sheetName val="Working Capital"/>
      <sheetName val="Taxes"/>
      <sheetName val="Capex"/>
      <sheetName val="FA + Depreciation"/>
      <sheetName val="IA + Amort"/>
      <sheetName val="Other Assets"/>
      <sheetName val="DCF_5"/>
      <sheetName val="ROIC"/>
      <sheetName val="Wacc analysis"/>
      <sheetName val="Assumptions"/>
      <sheetName val="Accretion"/>
      <sheetName val="Trading Comps"/>
      <sheetName val="Dairy Precedents"/>
      <sheetName val="Beverage Precedents"/>
      <sheetName val="Intergration Costs"/>
      <sheetName val="Appendix"/>
      <sheetName val="Dairy 1Q03"/>
      <sheetName val="Juice 1Q03"/>
      <sheetName val="P&amp;L 1Q03"/>
      <sheetName val="2002 volume"/>
      <sheetName val="Market share and capacity"/>
      <sheetName val="PwC Capex breakdown 2001-02"/>
      <sheetName val="PwC P&amp;L "/>
      <sheetName val="PwC P&amp;L Group Q "/>
      <sheetName val="Dairy"/>
      <sheetName val="Juice"/>
      <sheetName val="Corporate 3Q01-1Q03"/>
      <sheetName val="Teresa's Projections"/>
      <sheetName val="Water"/>
      <sheetName val="P_L"/>
      <sheetName val="Продажи реальные и прогноз 20 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яснения"/>
      <sheetName val="P&amp;L Report"/>
      <sheetName val="Управленческий отчет о ФР"/>
      <sheetName val="Накладные"/>
      <sheetName val="Справочно"/>
      <sheetName val="CF тыс. $"/>
      <sheetName val="CF тыс. руб"/>
      <sheetName val="CF(NEW)"/>
      <sheetName val="P&amp;L Report(NEW)"/>
      <sheetName val="ДДС"/>
      <sheetName val="Сводная"/>
      <sheetName val="Financial Assumtions"/>
      <sheetName val="Titul"/>
      <sheetName val="ф сплавы"/>
      <sheetName val="АНАЛИТ"/>
      <sheetName val="In"/>
      <sheetName val="2003"/>
      <sheetName val="XLR_NoRangeSheet"/>
      <sheetName val="P&amp;L_Report"/>
      <sheetName val="Управленческий_отчет_о_ФР"/>
      <sheetName val="CF_тыс__$"/>
      <sheetName val="CF_тыс__руб"/>
      <sheetName val="P&amp;L_Report(NEW)"/>
      <sheetName val="Financial_Assumtions"/>
      <sheetName val="цены цехов"/>
      <sheetName val="Продажи реальные и прогноз 20 л"/>
      <sheetName val="Лист1"/>
      <sheetName val="Перекладка ФР"/>
      <sheetName val="payments"/>
      <sheetName val="Dairy Precedents"/>
      <sheetName val="P&amp;L"/>
      <sheetName val="Water"/>
    </sheetNames>
    <sheetDataSet>
      <sheetData sheetId="0" refreshError="1"/>
      <sheetData sheetId="1" refreshError="1"/>
      <sheetData sheetId="2" refreshError="1"/>
      <sheetData sheetId="3" refreshError="1"/>
      <sheetData sheetId="4" refreshError="1">
        <row r="3">
          <cell r="B3">
            <v>0.01</v>
          </cell>
        </row>
        <row r="18">
          <cell r="B18">
            <v>0.77</v>
          </cell>
        </row>
        <row r="19">
          <cell r="B19">
            <v>0.03</v>
          </cell>
        </row>
        <row r="20">
          <cell r="B20">
            <v>0.2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_0"/>
      <sheetName val="0_33"/>
      <sheetName val="0_5"/>
      <sheetName val="Kzam &amp; Ksez"/>
      <sheetName val="Таб 1Зап сырья"/>
      <sheetName val="Таб 2 Ф Р Ос Д-сть"/>
      <sheetName val="Таб 3 Ф Р Ос Д-ть"/>
      <sheetName val="Таб 4 Ф Р Пр Д-ть"/>
      <sheetName val="Таб 5 Исп приб"/>
      <sheetName val="Табл6 доп"/>
      <sheetName val="Таб 6 Дв ДСр-в"/>
      <sheetName val="Спр 1Ос Ср"/>
      <sheetName val="Спр 2 Нем акт"/>
      <sheetName val="Справка 3"/>
      <sheetName val="Справка 4"/>
      <sheetName val="Спр 5 Зап ГП"/>
      <sheetName val="Спр 6Кр ФВ"/>
      <sheetName val="Спр 7 ДК З-ть"/>
      <sheetName val="Справка 8"/>
      <sheetName val="Справка 9"/>
      <sheetName val="Отчет 4"/>
      <sheetName val="Отчет 5"/>
      <sheetName val="Отчет 6"/>
      <sheetName val="Отчет4в"/>
      <sheetName val="Отч 7 Исп СФ"/>
      <sheetName val="с-ть собср-в"/>
      <sheetName val="ДДС"/>
      <sheetName val="DailySch"/>
      <sheetName val="OB 2000"/>
      <sheetName val="Turnover 2000"/>
      <sheetName val="XLR_NoRangeSheet"/>
      <sheetName val="БДДС month (ф)"/>
      <sheetName val="БДДС month _ф_"/>
      <sheetName val="БДДС month (п)"/>
      <sheetName val="БДДС month _п_"/>
      <sheetName val="Kzam_&amp;_Ksez"/>
      <sheetName val="Таб_1Зап_сырья"/>
      <sheetName val="Таб_2_Ф_Р_Ос_Д-сть"/>
      <sheetName val="Таб_3_Ф_Р_Ос_Д-ть"/>
      <sheetName val="Таб_4_Ф_Р_Пр_Д-ть"/>
      <sheetName val="Таб_5_Исп_приб"/>
      <sheetName val="Табл6_доп"/>
      <sheetName val="Таб_6_Дв_ДСр-в"/>
      <sheetName val="Спр_1Ос_Ср"/>
      <sheetName val="Спр_2_Нем_акт"/>
      <sheetName val="Справка_3"/>
      <sheetName val="Справка_4"/>
      <sheetName val="Спр_5_Зап_ГП"/>
      <sheetName val="Спр_6Кр_ФВ"/>
      <sheetName val="Спр_7_ДК_З-ть"/>
      <sheetName val="Справка_8"/>
      <sheetName val="Справка_9"/>
      <sheetName val="Отчет_4"/>
      <sheetName val="Отчет_5"/>
      <sheetName val="Отчет_6"/>
      <sheetName val="Отч_7_Исп_СФ"/>
      <sheetName val="с-ть_собср-в"/>
      <sheetName val="payments"/>
      <sheetName val="Справочно"/>
      <sheetName val="Декабрь"/>
      <sheetName val="УрРасч"/>
      <sheetName val="Проводки'02"/>
      <sheetName val="АКРасч"/>
      <sheetName val="Dictionaries"/>
      <sheetName val="Ratios"/>
      <sheetName val="Air Canada"/>
      <sheetName val="Air France"/>
      <sheetName val="AirTran"/>
      <sheetName val="Alaska"/>
      <sheetName val="Alitalia"/>
      <sheetName val="American"/>
      <sheetName val="America West"/>
      <sheetName val="Atlantic Coast"/>
      <sheetName val="British Airways"/>
      <sheetName val="Cathay Pacific"/>
      <sheetName val="Data Sheet"/>
      <sheetName val="China Southern--JUNK"/>
      <sheetName val="Continental"/>
      <sheetName val="ROIC Trees"/>
      <sheetName val="Market Valuation"/>
      <sheetName val="Delta"/>
      <sheetName val="Finnair"/>
      <sheetName val="Frontier"/>
      <sheetName val="Operating Leases"/>
      <sheetName val="Japan Airlines"/>
      <sheetName val="KLM"/>
      <sheetName val="Korean Air"/>
      <sheetName val="LAN Chile--JUNK"/>
      <sheetName val="Lufthansa"/>
      <sheetName val="Malaysia--JUNK"/>
      <sheetName val="Northwest"/>
      <sheetName val="Qantas"/>
      <sheetName val="Ryanair"/>
      <sheetName val="SAS--JUNK"/>
      <sheetName val="Singapore"/>
      <sheetName val="SkyWest"/>
      <sheetName val="Southwest"/>
      <sheetName val="Thai"/>
      <sheetName val="United"/>
      <sheetName val="US Airways"/>
      <sheetName val="Virgin Express"/>
      <sheetName val="Курс"/>
      <sheetName val="Inputs Sheet"/>
      <sheetName val="Database (RUR)Mar YTD"/>
      <sheetName val="BEX_TAX"/>
      <sheetName val="BEX_TAX_1"/>
      <sheetName val="infl_rates"/>
      <sheetName val="BEX_MAIN"/>
      <sheetName val="Mr_Wim"/>
      <sheetName val="assumptions"/>
      <sheetName val="Total"/>
    </sheetNames>
    <sheetDataSet>
      <sheetData sheetId="0" refreshError="1"/>
      <sheetData sheetId="1" refreshError="1">
        <row r="43">
          <cell r="E43">
            <v>1.33</v>
          </cell>
          <cell r="F43">
            <v>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0_33"/>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Moscow"/>
      <sheetName val="FS-Moscow"/>
      <sheetName val="Calc-Moscow"/>
      <sheetName val="DCF-Moscow"/>
      <sheetName val="Sensitivity-Moscow"/>
      <sheetName val="WACC"/>
      <sheetName val="Input-St.Pete"/>
      <sheetName val="FS-St.Pete"/>
      <sheetName val="DCF-St.Pete"/>
      <sheetName val="Sensitivity-St.Pete"/>
      <sheetName val="FS-Consolidated"/>
      <sheetName val="DCF-Consolidated"/>
      <sheetName val="Comps"/>
      <sheetName val="Presentations"/>
      <sheetName val="Стоимость компании"/>
      <sheetName val="Справочно(январь)"/>
      <sheetName val="Сибмол"/>
      <sheetName val="Input_Moscow"/>
      <sheetName val="Anlagevermög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дажи (н)"/>
      <sheetName val="продажи (н) (2)"/>
      <sheetName val="продажи+план 2000"/>
      <sheetName val="продажи 2000 (план) (2)"/>
      <sheetName val="план 2001"/>
      <sheetName val="Применение"/>
      <sheetName val="продажи _н_"/>
      <sheetName val="Input-Moscow"/>
    </sheetNames>
    <sheetDataSet>
      <sheetData sheetId="0" refreshError="1">
        <row r="2">
          <cell r="B2" t="str">
            <v>Наименование</v>
          </cell>
        </row>
      </sheetData>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Параметры"/>
      <sheetName val="шаблон"/>
      <sheetName val="TEHSHEET"/>
      <sheetName val="Заголовок"/>
      <sheetName val="ARH.Biznes_pl"/>
      <sheetName val="1.5_среднее"/>
      <sheetName val="Gen"/>
      <sheetName val="Exh_DCF_WACC"/>
      <sheetName val="продажи (н)"/>
      <sheetName val="Титульный"/>
      <sheetName val="TSheet"/>
      <sheetName val="справочник"/>
      <sheetName val="共機J"/>
      <sheetName val="ПРОГНОЗ_1"/>
      <sheetName val="Calc"/>
      <sheetName val="ID"/>
      <sheetName val="расчет НВВ РСК по RAB"/>
      <sheetName val="Свод"/>
      <sheetName val="Curves"/>
      <sheetName val="Note"/>
      <sheetName val="Heads"/>
      <sheetName val="Dbase"/>
      <sheetName val="Tables"/>
      <sheetName val="Page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TB71"/>
      <sheetName val="продажи (н)"/>
      <sheetName val="УФ-61"/>
    </sheetNames>
    <definedNames>
      <definedName name="balance"/>
    </defined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и"/>
      <sheetName val="сбыт"/>
      <sheetName val="сети"/>
      <sheetName val="ЭСО"/>
      <sheetName val="Рег генер"/>
      <sheetName val="Баланс ээ"/>
      <sheetName val="Баланс мощности"/>
      <sheetName val="regs"/>
      <sheetName val="Регионы"/>
      <sheetName val="Лист1"/>
      <sheetName val="PREDEL.ELEK.2007_1"/>
    </sheetNames>
    <sheetDataSet>
      <sheetData sheetId="0" refreshError="1"/>
      <sheetData sheetId="1" refreshError="1"/>
      <sheetData sheetId="2" refreshError="1"/>
      <sheetData sheetId="3" refreshError="1"/>
      <sheetData sheetId="4" refreshError="1">
        <row r="3">
          <cell r="E3" t="str">
            <v>Выберите регион из списка…</v>
          </cell>
        </row>
      </sheetData>
      <sheetData sheetId="5" refreshError="1">
        <row r="8">
          <cell r="H8">
            <v>13976229.18</v>
          </cell>
          <cell r="I8">
            <v>322442.08</v>
          </cell>
          <cell r="J8">
            <v>466383.2</v>
          </cell>
        </row>
        <row r="9">
          <cell r="H9">
            <v>17469.419999999998</v>
          </cell>
          <cell r="I9">
            <v>370.84</v>
          </cell>
          <cell r="J9">
            <v>631.91</v>
          </cell>
        </row>
        <row r="11">
          <cell r="H11">
            <v>94253.89</v>
          </cell>
        </row>
        <row r="12">
          <cell r="H12">
            <v>92.07</v>
          </cell>
          <cell r="I12">
            <v>1426.3083999999999</v>
          </cell>
        </row>
        <row r="14">
          <cell r="I14">
            <v>110927.7</v>
          </cell>
          <cell r="J14">
            <v>3641472.91</v>
          </cell>
        </row>
        <row r="15">
          <cell r="I15">
            <v>82.155000000000001</v>
          </cell>
          <cell r="J15">
            <v>3684.99</v>
          </cell>
        </row>
        <row r="17">
          <cell r="H17">
            <v>824.47</v>
          </cell>
          <cell r="I17">
            <v>13.382300000000001</v>
          </cell>
          <cell r="J17">
            <v>110</v>
          </cell>
        </row>
        <row r="18">
          <cell r="G18">
            <v>94.666300000000007</v>
          </cell>
          <cell r="H18">
            <v>161915.09</v>
          </cell>
          <cell r="I18">
            <v>2334.62</v>
          </cell>
          <cell r="J18">
            <v>6933.77</v>
          </cell>
        </row>
        <row r="19">
          <cell r="H19">
            <v>42583.67</v>
          </cell>
          <cell r="I19">
            <v>616.34</v>
          </cell>
          <cell r="J19">
            <v>1823.57</v>
          </cell>
        </row>
        <row r="20">
          <cell r="H20">
            <v>16512.55</v>
          </cell>
          <cell r="I20">
            <v>9.86</v>
          </cell>
          <cell r="J20">
            <v>1209.32</v>
          </cell>
        </row>
        <row r="21">
          <cell r="H21">
            <v>3469932.26</v>
          </cell>
          <cell r="I21">
            <v>121361.58</v>
          </cell>
          <cell r="J21">
            <v>74680</v>
          </cell>
        </row>
        <row r="25">
          <cell r="H25">
            <v>490492.22</v>
          </cell>
          <cell r="I25">
            <v>8247.48</v>
          </cell>
          <cell r="J25">
            <v>14053.68</v>
          </cell>
        </row>
        <row r="27">
          <cell r="J27">
            <v>158176.1</v>
          </cell>
        </row>
        <row r="31">
          <cell r="H31">
            <v>11330.67</v>
          </cell>
          <cell r="I31">
            <v>470.17</v>
          </cell>
          <cell r="J31">
            <v>306.66590000000002</v>
          </cell>
        </row>
        <row r="32">
          <cell r="H32">
            <v>432652.14999999851</v>
          </cell>
          <cell r="I32">
            <v>9485.26</v>
          </cell>
          <cell r="J32">
            <v>646834.58100000001</v>
          </cell>
        </row>
        <row r="39">
          <cell r="I39">
            <v>0</v>
          </cell>
          <cell r="J39">
            <v>132357.70000000001</v>
          </cell>
        </row>
        <row r="41">
          <cell r="I41">
            <v>0</v>
          </cell>
          <cell r="J41">
            <v>132357.68</v>
          </cell>
        </row>
        <row r="42">
          <cell r="H42">
            <v>49801.159999999996</v>
          </cell>
          <cell r="I42">
            <v>0</v>
          </cell>
          <cell r="J42">
            <v>24584.109999999997</v>
          </cell>
        </row>
        <row r="43">
          <cell r="H43">
            <v>6120.55</v>
          </cell>
          <cell r="I43">
            <v>0</v>
          </cell>
          <cell r="J43">
            <v>42113.58</v>
          </cell>
        </row>
        <row r="47">
          <cell r="H47">
            <v>15026.16</v>
          </cell>
          <cell r="I47">
            <v>452.995</v>
          </cell>
          <cell r="J47">
            <v>4099.6000000000004</v>
          </cell>
        </row>
        <row r="49">
          <cell r="H49">
            <v>15026.16</v>
          </cell>
          <cell r="I49">
            <v>452.995</v>
          </cell>
          <cell r="J49">
            <v>4099.6000000000004</v>
          </cell>
        </row>
      </sheetData>
      <sheetData sheetId="6" refreshError="1"/>
      <sheetData sheetId="7" refreshError="1">
        <row r="14">
          <cell r="H14">
            <v>161897</v>
          </cell>
        </row>
        <row r="15">
          <cell r="H15">
            <v>188.87360000000001</v>
          </cell>
        </row>
        <row r="17">
          <cell r="H17">
            <v>805.43</v>
          </cell>
        </row>
        <row r="18">
          <cell r="H18">
            <v>26184.09</v>
          </cell>
        </row>
        <row r="19">
          <cell r="H19">
            <v>6912.6</v>
          </cell>
        </row>
        <row r="20">
          <cell r="H20">
            <v>7343.52</v>
          </cell>
        </row>
        <row r="32">
          <cell r="H32">
            <v>28069.57</v>
          </cell>
        </row>
        <row r="39">
          <cell r="H39">
            <v>993.98</v>
          </cell>
        </row>
        <row r="41">
          <cell r="H41">
            <v>993.98</v>
          </cell>
        </row>
        <row r="42">
          <cell r="H42">
            <v>2828.8</v>
          </cell>
        </row>
        <row r="43">
          <cell r="H43">
            <v>1607.19</v>
          </cell>
        </row>
        <row r="47">
          <cell r="H47">
            <v>169.9</v>
          </cell>
        </row>
        <row r="49">
          <cell r="H49">
            <v>169.9</v>
          </cell>
        </row>
      </sheetData>
      <sheetData sheetId="8" refreshError="1">
        <row r="13">
          <cell r="F13">
            <v>1205.9300000000003</v>
          </cell>
        </row>
        <row r="14">
          <cell r="F14">
            <v>2206.4899999999998</v>
          </cell>
        </row>
        <row r="15">
          <cell r="F15">
            <v>25685.739999999998</v>
          </cell>
        </row>
        <row r="16">
          <cell r="F16">
            <v>120317.23999999999</v>
          </cell>
        </row>
        <row r="17">
          <cell r="F17">
            <v>50.7</v>
          </cell>
        </row>
        <row r="18">
          <cell r="F18">
            <v>0</v>
          </cell>
        </row>
        <row r="19">
          <cell r="F19">
            <v>50.7</v>
          </cell>
        </row>
        <row r="20">
          <cell r="F20">
            <v>26870.75</v>
          </cell>
        </row>
        <row r="21">
          <cell r="F21">
            <v>7040.1399999999994</v>
          </cell>
        </row>
        <row r="22">
          <cell r="F22">
            <v>3192.53</v>
          </cell>
        </row>
        <row r="23">
          <cell r="F23">
            <v>14322.87</v>
          </cell>
        </row>
        <row r="24">
          <cell r="F24">
            <v>200892.38999999998</v>
          </cell>
        </row>
        <row r="25">
          <cell r="F25">
            <v>0</v>
          </cell>
        </row>
        <row r="26">
          <cell r="F26">
            <v>0</v>
          </cell>
        </row>
        <row r="27">
          <cell r="F27">
            <v>200892.38999999998</v>
          </cell>
        </row>
        <row r="28">
          <cell r="F28">
            <v>10698.33</v>
          </cell>
        </row>
        <row r="30">
          <cell r="F30">
            <v>10698.33</v>
          </cell>
        </row>
        <row r="31">
          <cell r="F31">
            <v>384.51</v>
          </cell>
        </row>
        <row r="32">
          <cell r="F32">
            <v>31.5</v>
          </cell>
        </row>
        <row r="33">
          <cell r="F33">
            <v>4362.22</v>
          </cell>
        </row>
        <row r="35">
          <cell r="F35">
            <v>3609.14</v>
          </cell>
        </row>
        <row r="36">
          <cell r="F36">
            <v>714.36</v>
          </cell>
        </row>
        <row r="37">
          <cell r="F37">
            <v>26.8</v>
          </cell>
        </row>
        <row r="38">
          <cell r="F38">
            <v>11.92</v>
          </cell>
        </row>
        <row r="39">
          <cell r="F39">
            <v>584.75</v>
          </cell>
        </row>
        <row r="40">
          <cell r="F40">
            <v>16061.310000000001</v>
          </cell>
        </row>
        <row r="42">
          <cell r="F42">
            <v>0</v>
          </cell>
        </row>
        <row r="44">
          <cell r="F44">
            <v>216953.69999999998</v>
          </cell>
        </row>
        <row r="46">
          <cell r="F46">
            <v>203.36057</v>
          </cell>
        </row>
        <row r="48">
          <cell r="F48">
            <v>106.68425054080051</v>
          </cell>
        </row>
      </sheetData>
      <sheetData sheetId="9" refreshError="1">
        <row r="3">
          <cell r="E3" t="str">
            <v>Выберите регион из списка…</v>
          </cell>
        </row>
        <row r="12">
          <cell r="H12">
            <v>1301.0002999999999</v>
          </cell>
          <cell r="I12">
            <v>9812.9629000000004</v>
          </cell>
        </row>
        <row r="13">
          <cell r="I13">
            <v>893.34100000000001</v>
          </cell>
        </row>
        <row r="14">
          <cell r="J14">
            <v>6097.3455000000004</v>
          </cell>
        </row>
        <row r="16">
          <cell r="G16">
            <v>15994.296</v>
          </cell>
          <cell r="H16">
            <v>558.24599999999998</v>
          </cell>
          <cell r="I16">
            <v>2210.4452999999999</v>
          </cell>
          <cell r="J16">
            <v>16.5764</v>
          </cell>
        </row>
        <row r="17">
          <cell r="I17">
            <v>92.07</v>
          </cell>
        </row>
        <row r="18">
          <cell r="G18">
            <v>648.92740000000003</v>
          </cell>
          <cell r="H18">
            <v>57.540300000000002</v>
          </cell>
          <cell r="I18">
            <v>1195.5785000000001</v>
          </cell>
          <cell r="J18">
            <v>1019.5882</v>
          </cell>
        </row>
        <row r="20">
          <cell r="I20">
            <v>67.849999999999994</v>
          </cell>
        </row>
        <row r="22">
          <cell r="G22">
            <v>3036.4162999999999</v>
          </cell>
          <cell r="H22">
            <v>524.63099999999997</v>
          </cell>
          <cell r="I22">
            <v>5349.0140000000001</v>
          </cell>
          <cell r="J22">
            <v>5094.2</v>
          </cell>
        </row>
        <row r="26">
          <cell r="G26">
            <v>1194.989</v>
          </cell>
          <cell r="H26">
            <v>383.73360000000002</v>
          </cell>
          <cell r="I26">
            <v>299.02910000000003</v>
          </cell>
          <cell r="J26">
            <v>0.129</v>
          </cell>
        </row>
      </sheetData>
      <sheetData sheetId="10" refreshError="1">
        <row r="8">
          <cell r="H8">
            <v>13976229.18</v>
          </cell>
        </row>
        <row r="11">
          <cell r="H11">
            <v>94253.89</v>
          </cell>
        </row>
        <row r="12">
          <cell r="H12">
            <v>189.1009</v>
          </cell>
          <cell r="I12">
            <v>1426.3083999999999</v>
          </cell>
        </row>
        <row r="13">
          <cell r="I13">
            <v>129.8467</v>
          </cell>
        </row>
        <row r="14">
          <cell r="I14">
            <v>110927.7</v>
          </cell>
          <cell r="J14">
            <v>886.24509999999998</v>
          </cell>
        </row>
        <row r="15">
          <cell r="I15">
            <v>82.155000000000001</v>
          </cell>
          <cell r="J15">
            <v>3684.99</v>
          </cell>
        </row>
        <row r="16">
          <cell r="G16">
            <v>2324.7550000000001</v>
          </cell>
          <cell r="H16">
            <v>81.142200000000003</v>
          </cell>
          <cell r="I16">
            <v>321.28710000000001</v>
          </cell>
          <cell r="J16">
            <v>2.4093</v>
          </cell>
        </row>
        <row r="17">
          <cell r="H17">
            <v>824.47</v>
          </cell>
          <cell r="I17">
            <v>13.382300000000001</v>
          </cell>
          <cell r="J17">
            <v>110</v>
          </cell>
        </row>
        <row r="18">
          <cell r="G18">
            <v>94.666300000000007</v>
          </cell>
          <cell r="H18">
            <v>8.6571999999999996</v>
          </cell>
          <cell r="I18">
            <v>183.06649999999999</v>
          </cell>
          <cell r="J18">
            <v>154.0044</v>
          </cell>
        </row>
        <row r="20">
          <cell r="H20">
            <v>16512.55</v>
          </cell>
          <cell r="I20">
            <v>9.86</v>
          </cell>
          <cell r="J20">
            <v>1209.32</v>
          </cell>
        </row>
        <row r="22">
          <cell r="G22">
            <v>463.56909999999999</v>
          </cell>
          <cell r="H22">
            <v>83.219200000000001</v>
          </cell>
          <cell r="I22">
            <v>773.84500000000003</v>
          </cell>
          <cell r="J22">
            <v>734.63</v>
          </cell>
        </row>
        <row r="25">
          <cell r="H25">
            <v>490492.22</v>
          </cell>
          <cell r="I25">
            <v>8247.48</v>
          </cell>
          <cell r="J25">
            <v>14053.68</v>
          </cell>
        </row>
        <row r="26">
          <cell r="G26">
            <v>151.11000000000001</v>
          </cell>
          <cell r="H26">
            <v>48.52</v>
          </cell>
          <cell r="I26">
            <v>37.81</v>
          </cell>
          <cell r="J26">
            <v>0.02</v>
          </cell>
        </row>
        <row r="27">
          <cell r="J27">
            <v>158176.1</v>
          </cell>
        </row>
      </sheetData>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 статьям"/>
      <sheetName val="по видам"/>
      <sheetName val="Лист1"/>
      <sheetName val="Лист2"/>
      <sheetName val="Лист3"/>
      <sheetName val="0303_по видам"/>
      <sheetName val="#ССЫЛКА"/>
      <sheetName val="Общие продажи"/>
      <sheetName val="Temp_TOV"/>
      <sheetName val="Изменения по статьям (2001)"/>
      <sheetName val="АПРЕЛЬ"/>
      <sheetName val="МАЙ"/>
      <sheetName val="ИЮН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Производствоэлектроэнергии"/>
      <sheetName val="справочник"/>
      <sheetName val="УФ-61"/>
      <sheetName val="Tarif_300_6_2004 для фэк скорр"/>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s>
    <sheetDataSet>
      <sheetData sheetId="0" refreshError="1">
        <row r="4">
          <cell r="B4">
            <v>0</v>
          </cell>
        </row>
        <row r="8">
          <cell r="B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84">
          <cell r="A84" t="str">
            <v>Финансы</v>
          </cell>
        </row>
      </sheetData>
      <sheetData sheetId="20" refreshError="1"/>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ГАЭС)(расчетная)</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20">
          <cell r="B20" t="str">
            <v>Потери теплоэнергии в сети ЭСО</v>
          </cell>
        </row>
        <row r="25">
          <cell r="B25" t="str">
            <v>Мощность потерь</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12">
          <cell r="B12">
            <v>1</v>
          </cell>
        </row>
        <row r="120">
          <cell r="A120" t="str">
            <v>Бюджетные потребители электроэнергии</v>
          </cell>
        </row>
        <row r="310">
          <cell r="A310" t="str">
            <v>Бюджетные потребители теплоэнергии</v>
          </cell>
        </row>
        <row r="311">
          <cell r="B311">
            <v>3</v>
          </cell>
        </row>
      </sheetData>
      <sheetData sheetId="104" refreshError="1"/>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heet"/>
      <sheetName val="RSheet"/>
      <sheetName val="SheetOrgReestr"/>
      <sheetName val="OrgReestrTemp"/>
      <sheetName val="Инструкция"/>
      <sheetName val="Титульный"/>
      <sheetName val="НВВ Затраты+"/>
      <sheetName val="Расчёт расходов"/>
      <sheetName val="Расшифровка расходов"/>
      <sheetName val="П1.16"/>
      <sheetName val="П1.17"/>
      <sheetName val="П1.17.1"/>
      <sheetName val="Р.2.1"/>
      <sheetName val="Р.2.2"/>
      <sheetName val="НВВ по уровням"/>
      <sheetName val="Календарная разбивка"/>
      <sheetName val="Комментарии"/>
      <sheetName val="Проверка"/>
    </sheetNames>
    <sheetDataSet>
      <sheetData sheetId="0" refreshError="1"/>
      <sheetData sheetId="1" refreshError="1"/>
      <sheetData sheetId="2" refreshError="1"/>
      <sheetData sheetId="3" refreshError="1"/>
      <sheetData sheetId="4" refreshError="1"/>
      <sheetData sheetId="5">
        <row r="1">
          <cell r="A1">
            <v>26322153</v>
          </cell>
        </row>
        <row r="14">
          <cell r="F14" t="str">
            <v>ЗАО "Царскосельская энергетическая компания"</v>
          </cell>
        </row>
        <row r="21">
          <cell r="F21" t="str">
            <v>План</v>
          </cell>
        </row>
        <row r="24">
          <cell r="F24">
            <v>2014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 и Р"/>
      <sheetName val="ДДС"/>
      <sheetName val="Прогр.продаж"/>
      <sheetName val="факт2000"/>
      <sheetName val="ТЭО"/>
      <sheetName val="Климова к ТЭО (2)"/>
      <sheetName val="Рент_бух"/>
      <sheetName val="Лист1"/>
      <sheetName val="допинформ"/>
      <sheetName val="допинформ_2"/>
      <sheetName val="Финрез_2000"/>
      <sheetName val="CONSOL"/>
      <sheetName val="ФОТ по месяцам"/>
      <sheetName val="Macro Assumptions"/>
      <sheetName val="Dairy Precedents"/>
      <sheetName val="Баланс ээ"/>
      <sheetName val="Баланс мощности"/>
      <sheetName val="regs"/>
      <sheetName val="Справочники"/>
    </sheetNames>
    <definedNames>
      <definedName name="Consol"/>
    </defined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езДооценки"/>
      <sheetName val="Проводки'02"/>
      <sheetName val="СтруктСобств"/>
      <sheetName val="АКРасч"/>
      <sheetName val="АК Проводки"/>
      <sheetName val="АК#2"/>
      <sheetName val="СотРасч"/>
      <sheetName val="СОТ#2"/>
      <sheetName val="СОТ#3"/>
      <sheetName val="УрРасч"/>
      <sheetName val="Урал#2"/>
      <sheetName val="Урал#3"/>
      <sheetName val="РязРасч"/>
      <sheetName val="Ряз#2"/>
      <sheetName val="Ряз#3"/>
      <sheetName val="ПитерРасч"/>
      <sheetName val="Питер#2"/>
      <sheetName val="Питер#3"/>
      <sheetName val="ИнстРасч"/>
      <sheetName val="Инст#2"/>
      <sheetName val="Инст#3"/>
      <sheetName val="ТелРасч"/>
      <sheetName val="Тел#2"/>
      <sheetName val="Тел#3"/>
      <sheetName val="ЮЗРасч"/>
      <sheetName val="ЮЗ#2"/>
      <sheetName val="ЮЗ#3"/>
      <sheetName val="МосРасч"/>
      <sheetName val="Мос#2"/>
      <sheetName val="Мос#3"/>
      <sheetName val="СВРасч"/>
      <sheetName val="СВ#2"/>
      <sheetName val="СВ#3"/>
      <sheetName val="СибРасч"/>
      <sheetName val="Сиб#2"/>
      <sheetName val="Сиб#3"/>
      <sheetName val="БалтРасч"/>
      <sheetName val="Балт#3"/>
      <sheetName val="Подв Проводки"/>
      <sheetName val="Подв#3"/>
      <sheetName val="СК Проводки"/>
      <sheetName val="СК#3"/>
      <sheetName val="ТД Проводки"/>
      <sheetName val="ТД#3"/>
      <sheetName val="СпецРасч"/>
      <sheetName val="Спец#3"/>
      <sheetName val="Ров Проводки"/>
      <sheetName val="Ров#3"/>
      <sheetName val="Бел Проводки"/>
      <sheetName val="Бел#3"/>
      <sheetName val="Зап Проводки"/>
      <sheetName val="Зап#3"/>
      <sheetName val="Прикарп Проводки"/>
      <sheetName val="Прикарп#3"/>
      <sheetName val="Год. инд.02"/>
      <sheetName val="Ср. Индексы"/>
      <sheetName val="Свод"/>
      <sheetName val="ОбщСхема"/>
      <sheetName val="Методика"/>
      <sheetName val="IFRSAccounts"/>
      <sheetName val="Проводки_02"/>
      <sheetName val="Свод по консолидации УК 2002"/>
      <sheetName val="TSheet"/>
    </sheetNames>
    <sheetDataSet>
      <sheetData sheetId="0">
        <row r="1">
          <cell r="A1" t="str">
            <v>Подготовил: Александр Лепёхин</v>
          </cell>
        </row>
      </sheetData>
      <sheetData sheetId="1" refreshError="1">
        <row r="1">
          <cell r="A1" t="str">
            <v>Подготовил: Александр Лепёхин</v>
          </cell>
        </row>
        <row r="3">
          <cell r="A3" t="str">
            <v>Проводки у АК ТНП</v>
          </cell>
        </row>
        <row r="37">
          <cell r="B37" t="str">
            <v>К</v>
          </cell>
          <cell r="C37">
            <v>3000002</v>
          </cell>
        </row>
        <row r="50">
          <cell r="B50">
            <v>158443</v>
          </cell>
          <cell r="C50">
            <v>158</v>
          </cell>
        </row>
        <row r="53">
          <cell r="B53">
            <v>108686</v>
          </cell>
          <cell r="C53">
            <v>109</v>
          </cell>
        </row>
        <row r="69">
          <cell r="B69">
            <v>61133</v>
          </cell>
          <cell r="C69">
            <v>11768.86052201291</v>
          </cell>
        </row>
        <row r="73">
          <cell r="A73" t="str">
            <v>Assets</v>
          </cell>
        </row>
        <row r="78">
          <cell r="B78">
            <v>-500</v>
          </cell>
          <cell r="C78">
            <v>-200</v>
          </cell>
        </row>
        <row r="81">
          <cell r="B81" t="str">
            <v>27=</v>
          </cell>
          <cell r="C81" t="str">
            <v>49+200*0,49-120</v>
          </cell>
        </row>
        <row r="84">
          <cell r="B84" t="str">
            <v>AK01</v>
          </cell>
          <cell r="C84" t="str">
            <v>Sub01</v>
          </cell>
        </row>
        <row r="89">
          <cell r="B89">
            <v>-200</v>
          </cell>
          <cell r="C89">
            <v>-100</v>
          </cell>
        </row>
        <row r="93">
          <cell r="A93" t="str">
            <v>Расчет суммы инфлирования УК АК ТНП в 2002 г.</v>
          </cell>
        </row>
        <row r="99">
          <cell r="B99" t="str">
            <v>К</v>
          </cell>
          <cell r="C99">
            <v>3000001</v>
          </cell>
        </row>
        <row r="117">
          <cell r="A117" t="str">
            <v xml:space="preserve">7. Инфлирование консолидируемых инвестиций </v>
          </cell>
        </row>
        <row r="123">
          <cell r="B123" t="str">
            <v/>
          </cell>
          <cell r="C123" t="str">
            <v/>
          </cell>
        </row>
        <row r="124">
          <cell r="B124" t="str">
            <v/>
          </cell>
          <cell r="C124" t="str">
            <v/>
          </cell>
        </row>
        <row r="126">
          <cell r="B126" t="str">
            <v>Д</v>
          </cell>
          <cell r="C126">
            <v>3000004</v>
          </cell>
        </row>
        <row r="129">
          <cell r="B129" t="str">
            <v/>
          </cell>
          <cell r="C129" t="str">
            <v/>
          </cell>
        </row>
        <row r="132">
          <cell r="B132" t="str">
            <v/>
          </cell>
          <cell r="C132" t="str">
            <v/>
          </cell>
        </row>
        <row r="135">
          <cell r="B135" t="str">
            <v/>
          </cell>
          <cell r="C135" t="str">
            <v/>
          </cell>
        </row>
        <row r="138">
          <cell r="A138" t="str">
            <v xml:space="preserve">5. Инфлирование консолидируемых инвестиций </v>
          </cell>
        </row>
        <row r="144">
          <cell r="B144" t="str">
            <v/>
          </cell>
          <cell r="C144" t="str">
            <v/>
          </cell>
        </row>
        <row r="159">
          <cell r="A159" t="str">
            <v xml:space="preserve">5. Инфлирование консолидируемых инвестиций </v>
          </cell>
        </row>
        <row r="179">
          <cell r="A179" t="str">
            <v/>
          </cell>
        </row>
        <row r="204">
          <cell r="A204" t="str">
            <v>Ровенский цех электросвязи</v>
          </cell>
        </row>
        <row r="231">
          <cell r="A231" t="str">
            <v>Сот-Транс</v>
          </cell>
        </row>
        <row r="251">
          <cell r="A251" t="str">
            <v/>
          </cell>
        </row>
        <row r="271">
          <cell r="A271" t="str">
            <v/>
          </cell>
        </row>
        <row r="291">
          <cell r="A291" t="str">
            <v/>
          </cell>
        </row>
        <row r="310">
          <cell r="A310" t="str">
            <v/>
          </cell>
        </row>
        <row r="331">
          <cell r="A331" t="str">
            <v xml:space="preserve">5. Инфлирование консолидируемых инвестиций </v>
          </cell>
        </row>
        <row r="351">
          <cell r="A351" t="str">
            <v/>
          </cell>
        </row>
        <row r="370">
          <cell r="A370" t="str">
            <v/>
          </cell>
        </row>
      </sheetData>
      <sheetData sheetId="2">
        <row r="31">
          <cell r="H31">
            <v>-298386</v>
          </cell>
        </row>
      </sheetData>
      <sheetData sheetId="3" refreshError="1">
        <row r="1">
          <cell r="A1" t="str">
            <v>Подготовил: Александр Лепёхин</v>
          </cell>
        </row>
        <row r="2">
          <cell r="A2" t="str">
            <v>Проект: АК ТНП (2002 г.)</v>
          </cell>
        </row>
        <row r="3">
          <cell r="A3" t="str">
            <v>Проводки у АК ТНП</v>
          </cell>
        </row>
        <row r="4">
          <cell r="A4" t="str">
            <v>Сверка данных об инвестициях</v>
          </cell>
        </row>
        <row r="5">
          <cell r="B5" t="str">
            <v>Данные у АК ТНП</v>
          </cell>
          <cell r="I5" t="str">
            <v>Данные у дочек</v>
          </cell>
        </row>
        <row r="7">
          <cell r="A7" t="str">
            <v>Урал</v>
          </cell>
          <cell r="B7">
            <v>35061</v>
          </cell>
          <cell r="D7">
            <v>51</v>
          </cell>
          <cell r="E7">
            <v>86.2</v>
          </cell>
          <cell r="F7">
            <v>390</v>
          </cell>
          <cell r="G7">
            <v>131066</v>
          </cell>
          <cell r="H7">
            <v>131456</v>
          </cell>
          <cell r="J7">
            <v>35054</v>
          </cell>
          <cell r="K7">
            <v>1E-3</v>
          </cell>
          <cell r="L7">
            <v>0.86199999999999999</v>
          </cell>
          <cell r="M7">
            <v>390</v>
          </cell>
          <cell r="N7">
            <v>269.59500000000003</v>
          </cell>
          <cell r="O7">
            <v>659.59500000000003</v>
          </cell>
          <cell r="P7">
            <v>-130796.405</v>
          </cell>
        </row>
        <row r="8">
          <cell r="A8" t="str">
            <v>Мос</v>
          </cell>
          <cell r="B8">
            <v>34453</v>
          </cell>
          <cell r="D8">
            <v>51</v>
          </cell>
          <cell r="E8">
            <v>100</v>
          </cell>
          <cell r="F8">
            <v>81</v>
          </cell>
          <cell r="G8">
            <v>111428</v>
          </cell>
          <cell r="H8">
            <v>111509</v>
          </cell>
          <cell r="J8">
            <v>34337</v>
          </cell>
          <cell r="K8">
            <v>1E-3</v>
          </cell>
          <cell r="L8">
            <v>1</v>
          </cell>
          <cell r="M8">
            <v>81</v>
          </cell>
          <cell r="N8">
            <v>77</v>
          </cell>
          <cell r="O8">
            <v>158</v>
          </cell>
          <cell r="P8">
            <v>-111351</v>
          </cell>
        </row>
        <row r="9">
          <cell r="A9" t="str">
            <v>Петербург</v>
          </cell>
          <cell r="B9">
            <v>34379</v>
          </cell>
          <cell r="D9">
            <v>51</v>
          </cell>
          <cell r="E9">
            <v>100</v>
          </cell>
          <cell r="F9">
            <v>8</v>
          </cell>
          <cell r="G9">
            <v>52000</v>
          </cell>
          <cell r="H9">
            <v>52008</v>
          </cell>
          <cell r="J9" t="str">
            <v>21.10.1993</v>
          </cell>
          <cell r="K9">
            <v>1E-3</v>
          </cell>
          <cell r="L9">
            <v>1</v>
          </cell>
          <cell r="M9">
            <v>8</v>
          </cell>
          <cell r="N9">
            <v>7</v>
          </cell>
          <cell r="O9">
            <v>15</v>
          </cell>
          <cell r="P9">
            <v>-51993</v>
          </cell>
        </row>
        <row r="10">
          <cell r="A10" t="str">
            <v>Телеком</v>
          </cell>
          <cell r="B10">
            <v>35054</v>
          </cell>
          <cell r="D10">
            <v>51</v>
          </cell>
          <cell r="E10">
            <v>100</v>
          </cell>
          <cell r="F10">
            <v>31</v>
          </cell>
          <cell r="G10">
            <v>104809</v>
          </cell>
          <cell r="H10">
            <v>104840</v>
          </cell>
          <cell r="J10">
            <v>34995</v>
          </cell>
          <cell r="K10" t="str">
            <v>н/д</v>
          </cell>
          <cell r="L10">
            <v>1</v>
          </cell>
          <cell r="M10">
            <v>31</v>
          </cell>
          <cell r="N10">
            <v>30</v>
          </cell>
          <cell r="O10">
            <v>61</v>
          </cell>
          <cell r="P10">
            <v>-104779</v>
          </cell>
        </row>
        <row r="11">
          <cell r="A11" t="str">
            <v>Юго-Запад</v>
          </cell>
          <cell r="B11">
            <v>35054</v>
          </cell>
          <cell r="D11">
            <v>51</v>
          </cell>
          <cell r="E11">
            <v>100</v>
          </cell>
          <cell r="F11">
            <v>447</v>
          </cell>
          <cell r="G11">
            <v>458953</v>
          </cell>
          <cell r="H11">
            <v>459400</v>
          </cell>
          <cell r="J11">
            <v>35017</v>
          </cell>
          <cell r="K11">
            <v>1E-3</v>
          </cell>
          <cell r="L11">
            <v>1</v>
          </cell>
          <cell r="M11">
            <v>447</v>
          </cell>
          <cell r="N11">
            <v>430</v>
          </cell>
          <cell r="O11">
            <v>877</v>
          </cell>
          <cell r="P11">
            <v>-458523</v>
          </cell>
        </row>
        <row r="12">
          <cell r="A12" t="str">
            <v>Рязань</v>
          </cell>
          <cell r="B12">
            <v>34326</v>
          </cell>
          <cell r="D12">
            <v>51</v>
          </cell>
          <cell r="E12">
            <v>100</v>
          </cell>
          <cell r="F12">
            <v>73</v>
          </cell>
          <cell r="G12">
            <v>161222</v>
          </cell>
          <cell r="H12">
            <v>161295</v>
          </cell>
          <cell r="J12">
            <v>34326</v>
          </cell>
          <cell r="K12">
            <v>1E-3</v>
          </cell>
          <cell r="L12">
            <v>1</v>
          </cell>
          <cell r="M12">
            <v>72</v>
          </cell>
          <cell r="N12">
            <v>70</v>
          </cell>
          <cell r="O12">
            <v>142</v>
          </cell>
          <cell r="P12">
            <v>-161153</v>
          </cell>
        </row>
        <row r="13">
          <cell r="A13" t="str">
            <v>СК</v>
          </cell>
          <cell r="B13">
            <v>35088</v>
          </cell>
          <cell r="D13">
            <v>51</v>
          </cell>
          <cell r="E13">
            <v>100</v>
          </cell>
          <cell r="F13">
            <v>55</v>
          </cell>
          <cell r="G13">
            <v>18461</v>
          </cell>
          <cell r="H13">
            <v>18516</v>
          </cell>
          <cell r="J13" t="str">
            <v>24.01.1996г</v>
          </cell>
          <cell r="K13">
            <v>1</v>
          </cell>
          <cell r="L13">
            <v>1</v>
          </cell>
          <cell r="M13">
            <v>55</v>
          </cell>
          <cell r="N13">
            <v>54</v>
          </cell>
          <cell r="O13">
            <v>109</v>
          </cell>
          <cell r="P13">
            <v>-18407</v>
          </cell>
        </row>
        <row r="14">
          <cell r="A14" t="str">
            <v>Подвод</v>
          </cell>
          <cell r="B14">
            <v>34331</v>
          </cell>
          <cell r="D14">
            <v>51</v>
          </cell>
          <cell r="E14">
            <v>100</v>
          </cell>
          <cell r="F14">
            <v>2</v>
          </cell>
          <cell r="G14">
            <v>1471</v>
          </cell>
          <cell r="H14">
            <v>1473</v>
          </cell>
          <cell r="J14" t="str">
            <v>4 кв. 1993 г.</v>
          </cell>
          <cell r="K14">
            <v>1E-3</v>
          </cell>
          <cell r="L14">
            <v>1</v>
          </cell>
          <cell r="M14">
            <v>2</v>
          </cell>
          <cell r="N14">
            <v>2.2620000000000005</v>
          </cell>
          <cell r="O14">
            <v>4.2620000000000005</v>
          </cell>
          <cell r="P14">
            <v>-1468.7380000000001</v>
          </cell>
        </row>
        <row r="15">
          <cell r="A15" t="str">
            <v>Институт</v>
          </cell>
          <cell r="B15">
            <v>34331</v>
          </cell>
          <cell r="D15">
            <v>51</v>
          </cell>
          <cell r="E15">
            <v>100</v>
          </cell>
          <cell r="F15">
            <v>2</v>
          </cell>
          <cell r="G15">
            <v>1839</v>
          </cell>
          <cell r="H15">
            <v>1841</v>
          </cell>
          <cell r="J15">
            <v>34263</v>
          </cell>
          <cell r="K15" t="str">
            <v>н/д</v>
          </cell>
          <cell r="L15">
            <v>1</v>
          </cell>
          <cell r="M15">
            <v>2</v>
          </cell>
          <cell r="N15">
            <v>1</v>
          </cell>
          <cell r="O15">
            <v>3</v>
          </cell>
          <cell r="P15">
            <v>-1838</v>
          </cell>
        </row>
        <row r="16">
          <cell r="A16" t="str">
            <v>Сибирь</v>
          </cell>
          <cell r="B16">
            <v>34326</v>
          </cell>
          <cell r="D16">
            <v>51</v>
          </cell>
          <cell r="E16">
            <v>100</v>
          </cell>
          <cell r="F16">
            <v>66</v>
          </cell>
          <cell r="G16">
            <v>78257</v>
          </cell>
          <cell r="H16">
            <v>78323</v>
          </cell>
          <cell r="J16">
            <v>34263</v>
          </cell>
          <cell r="K16">
            <v>1E-3</v>
          </cell>
          <cell r="L16">
            <v>1</v>
          </cell>
          <cell r="M16">
            <v>66</v>
          </cell>
          <cell r="N16">
            <v>63.837999999999994</v>
          </cell>
          <cell r="O16">
            <v>129.83799999999999</v>
          </cell>
          <cell r="P16">
            <v>-78193.161999999997</v>
          </cell>
        </row>
        <row r="17">
          <cell r="A17" t="str">
            <v>СВ</v>
          </cell>
          <cell r="B17">
            <v>34327</v>
          </cell>
          <cell r="D17">
            <v>51</v>
          </cell>
          <cell r="E17">
            <v>100</v>
          </cell>
          <cell r="F17">
            <v>15</v>
          </cell>
          <cell r="G17">
            <v>143276</v>
          </cell>
          <cell r="H17">
            <v>143291</v>
          </cell>
          <cell r="J17">
            <v>34261</v>
          </cell>
          <cell r="K17">
            <v>1E-3</v>
          </cell>
          <cell r="L17">
            <v>1</v>
          </cell>
          <cell r="M17">
            <v>15</v>
          </cell>
          <cell r="N17">
            <v>14.736000000000001</v>
          </cell>
          <cell r="O17">
            <v>29.736000000000001</v>
          </cell>
          <cell r="P17">
            <v>-143261.264</v>
          </cell>
        </row>
        <row r="18">
          <cell r="A18" t="str">
            <v>Спец</v>
          </cell>
          <cell r="D18">
            <v>99</v>
          </cell>
          <cell r="E18">
            <v>99</v>
          </cell>
          <cell r="F18">
            <v>7992</v>
          </cell>
          <cell r="G18">
            <v>0</v>
          </cell>
          <cell r="H18">
            <v>7992</v>
          </cell>
          <cell r="J18">
            <v>37085</v>
          </cell>
          <cell r="K18" t="str">
            <v>н/д</v>
          </cell>
          <cell r="M18">
            <v>7992</v>
          </cell>
          <cell r="N18">
            <v>0</v>
          </cell>
          <cell r="O18">
            <v>7992</v>
          </cell>
          <cell r="P18">
            <v>0</v>
          </cell>
        </row>
        <row r="19">
          <cell r="A19" t="str">
            <v>ТД</v>
          </cell>
          <cell r="D19">
            <v>99</v>
          </cell>
          <cell r="E19">
            <v>99</v>
          </cell>
          <cell r="F19">
            <v>1999</v>
          </cell>
          <cell r="G19">
            <v>0</v>
          </cell>
          <cell r="H19">
            <v>1999</v>
          </cell>
          <cell r="J19" t="str">
            <v>30.07.2001г.</v>
          </cell>
          <cell r="K19">
            <v>1</v>
          </cell>
          <cell r="L19">
            <v>0.99950000000000006</v>
          </cell>
          <cell r="M19">
            <v>1999</v>
          </cell>
          <cell r="N19">
            <v>0</v>
          </cell>
          <cell r="O19">
            <v>1999</v>
          </cell>
          <cell r="P19">
            <v>0</v>
          </cell>
        </row>
        <row r="20">
          <cell r="A20" t="str">
            <v>СОТ-Транс</v>
          </cell>
          <cell r="D20">
            <v>65</v>
          </cell>
          <cell r="E20">
            <v>65</v>
          </cell>
          <cell r="F20">
            <v>39000</v>
          </cell>
          <cell r="G20">
            <v>0</v>
          </cell>
          <cell r="H20">
            <v>39000</v>
          </cell>
          <cell r="J20">
            <v>1999</v>
          </cell>
          <cell r="K20">
            <v>1</v>
          </cell>
          <cell r="L20">
            <v>0.64959999999999996</v>
          </cell>
          <cell r="M20">
            <v>39000</v>
          </cell>
          <cell r="N20">
            <v>0</v>
          </cell>
          <cell r="O20">
            <v>39000</v>
          </cell>
          <cell r="P20">
            <v>0</v>
          </cell>
        </row>
        <row r="22">
          <cell r="A22" t="str">
            <v>Расчет инфлированных сумм инвестиций АК ТНП в дочки и УК дочек</v>
          </cell>
        </row>
        <row r="24">
          <cell r="A24" t="str">
            <v>Урал</v>
          </cell>
          <cell r="F24">
            <v>51</v>
          </cell>
          <cell r="G24">
            <v>86.2</v>
          </cell>
          <cell r="H24">
            <v>1.1512404145265709</v>
          </cell>
          <cell r="I24">
            <v>1.0706819102691276</v>
          </cell>
          <cell r="K24">
            <v>0</v>
          </cell>
          <cell r="L24">
            <v>0</v>
          </cell>
          <cell r="M24">
            <v>765</v>
          </cell>
          <cell r="N24">
            <v>3936.8130584011137</v>
          </cell>
          <cell r="O24">
            <v>4532.2182972673154</v>
          </cell>
          <cell r="P24">
            <v>390</v>
          </cell>
          <cell r="Q24">
            <v>131066</v>
          </cell>
          <cell r="R24">
            <v>0</v>
          </cell>
          <cell r="S24">
            <v>131456</v>
          </cell>
          <cell r="T24">
            <v>2007.0027356554699</v>
          </cell>
          <cell r="U24">
            <v>19822.476170339542</v>
          </cell>
          <cell r="V24">
            <v>0</v>
          </cell>
          <cell r="W24">
            <v>19822.476170339542</v>
          </cell>
          <cell r="X24">
            <v>153199.0188316915</v>
          </cell>
          <cell r="Y24">
            <v>525227.83065124508</v>
          </cell>
          <cell r="Z24">
            <v>79435.674828585878</v>
          </cell>
          <cell r="AA24">
            <v>604663.50547983102</v>
          </cell>
          <cell r="AB24">
            <v>99561.690924621915</v>
          </cell>
          <cell r="AC24">
            <v>595.40523886620167</v>
          </cell>
          <cell r="AD24">
            <v>3767.2182972673154</v>
          </cell>
          <cell r="AE24">
            <v>101178.69366027744</v>
          </cell>
        </row>
        <row r="25">
          <cell r="A25" t="str">
            <v>Мос</v>
          </cell>
          <cell r="F25">
            <v>51</v>
          </cell>
          <cell r="G25">
            <v>100</v>
          </cell>
          <cell r="H25">
            <v>1.1512404145265709</v>
          </cell>
          <cell r="I25">
            <v>1.0706819102691276</v>
          </cell>
          <cell r="K25">
            <v>0</v>
          </cell>
          <cell r="L25">
            <v>0</v>
          </cell>
          <cell r="M25">
            <v>158</v>
          </cell>
          <cell r="N25">
            <v>6924.6388903218967</v>
          </cell>
          <cell r="O25">
            <v>7971.9241465409941</v>
          </cell>
          <cell r="P25">
            <v>81</v>
          </cell>
          <cell r="Q25">
            <v>111428</v>
          </cell>
          <cell r="R25">
            <v>0</v>
          </cell>
          <cell r="S25">
            <v>111509</v>
          </cell>
          <cell r="T25">
            <v>3549.973102000466</v>
          </cell>
          <cell r="U25">
            <v>16852.416909866741</v>
          </cell>
          <cell r="V25">
            <v>0</v>
          </cell>
          <cell r="W25">
            <v>16852.416909866741</v>
          </cell>
          <cell r="X25">
            <v>132367.28941537192</v>
          </cell>
          <cell r="Y25">
            <v>426354.19810257945</v>
          </cell>
          <cell r="Z25">
            <v>64481.985656177836</v>
          </cell>
          <cell r="AA25">
            <v>490836.18375875731</v>
          </cell>
          <cell r="AB25">
            <v>81871.301969549299</v>
          </cell>
          <cell r="AC25">
            <v>1047.2852562190974</v>
          </cell>
          <cell r="AD25">
            <v>7813.9241465409941</v>
          </cell>
          <cell r="AE25">
            <v>85340.275071549782</v>
          </cell>
        </row>
        <row r="26">
          <cell r="A26" t="str">
            <v>Петербург</v>
          </cell>
          <cell r="F26">
            <v>51</v>
          </cell>
          <cell r="G26">
            <v>100</v>
          </cell>
          <cell r="H26">
            <v>1.1512404145265709</v>
          </cell>
          <cell r="I26">
            <v>1.0706819102691276</v>
          </cell>
          <cell r="K26">
            <v>0</v>
          </cell>
          <cell r="L26">
            <v>0</v>
          </cell>
          <cell r="M26">
            <v>15</v>
          </cell>
          <cell r="N26">
            <v>657.40242629638271</v>
          </cell>
          <cell r="O26">
            <v>756.82824176022109</v>
          </cell>
          <cell r="P26">
            <v>8</v>
          </cell>
          <cell r="Q26">
            <v>52000</v>
          </cell>
          <cell r="R26">
            <v>0</v>
          </cell>
          <cell r="S26">
            <v>52008</v>
          </cell>
          <cell r="T26">
            <v>350.61462735807072</v>
          </cell>
          <cell r="U26">
            <v>7864.5015553816866</v>
          </cell>
          <cell r="V26">
            <v>0</v>
          </cell>
          <cell r="W26">
            <v>7864.5015553816866</v>
          </cell>
          <cell r="X26">
            <v>60268.143284320468</v>
          </cell>
          <cell r="Y26">
            <v>129442.34448878634</v>
          </cell>
          <cell r="Z26">
            <v>19576.913837775235</v>
          </cell>
          <cell r="AA26">
            <v>149019.25832656157</v>
          </cell>
          <cell r="AB26">
            <v>27494.442494737636</v>
          </cell>
          <cell r="AC26">
            <v>99.425815463838376</v>
          </cell>
          <cell r="AD26">
            <v>741.82824176022109</v>
          </cell>
          <cell r="AE26">
            <v>27837.057122095692</v>
          </cell>
        </row>
        <row r="27">
          <cell r="A27" t="str">
            <v>Телеком</v>
          </cell>
          <cell r="F27">
            <v>51</v>
          </cell>
          <cell r="G27">
            <v>100</v>
          </cell>
          <cell r="H27">
            <v>1.1512404145265709</v>
          </cell>
          <cell r="I27">
            <v>1.0706819102691276</v>
          </cell>
          <cell r="K27">
            <v>0</v>
          </cell>
          <cell r="L27">
            <v>0</v>
          </cell>
          <cell r="M27">
            <v>61</v>
          </cell>
          <cell r="N27">
            <v>313.91581249995812</v>
          </cell>
          <cell r="O27">
            <v>361.39257010889708</v>
          </cell>
          <cell r="P27">
            <v>31</v>
          </cell>
          <cell r="Q27">
            <v>104809</v>
          </cell>
          <cell r="R27">
            <v>0</v>
          </cell>
          <cell r="S27">
            <v>104840</v>
          </cell>
          <cell r="T27">
            <v>159.53098668030657</v>
          </cell>
          <cell r="U27">
            <v>15851.356606115369</v>
          </cell>
          <cell r="V27">
            <v>0</v>
          </cell>
          <cell r="W27">
            <v>15851.356606115369</v>
          </cell>
          <cell r="X27">
            <v>120844.01512535104</v>
          </cell>
          <cell r="Y27">
            <v>111320.90020563859</v>
          </cell>
          <cell r="Z27">
            <v>16836.21909257181</v>
          </cell>
          <cell r="AA27">
            <v>128157.1192982104</v>
          </cell>
          <cell r="AB27">
            <v>32711.70323124254</v>
          </cell>
          <cell r="AC27">
            <v>47.476757608938954</v>
          </cell>
          <cell r="AD27">
            <v>300.39257010889708</v>
          </cell>
          <cell r="AE27">
            <v>32840.234217922844</v>
          </cell>
        </row>
        <row r="28">
          <cell r="A28" t="str">
            <v>Юго-Запад</v>
          </cell>
          <cell r="F28">
            <v>51</v>
          </cell>
          <cell r="G28">
            <v>100</v>
          </cell>
          <cell r="H28">
            <v>1.1512404145265709</v>
          </cell>
          <cell r="I28">
            <v>1.0706819102691276</v>
          </cell>
          <cell r="K28">
            <v>0</v>
          </cell>
          <cell r="L28">
            <v>0</v>
          </cell>
          <cell r="M28">
            <v>877</v>
          </cell>
          <cell r="N28">
            <v>4513.1830747944796</v>
          </cell>
          <cell r="O28">
            <v>5195.7587538607004</v>
          </cell>
          <cell r="P28">
            <v>447</v>
          </cell>
          <cell r="Q28">
            <v>458953</v>
          </cell>
          <cell r="R28">
            <v>0</v>
          </cell>
          <cell r="S28">
            <v>459400</v>
          </cell>
          <cell r="T28">
            <v>2300.3339047128075</v>
          </cell>
          <cell r="U28">
            <v>69412.24196821329</v>
          </cell>
          <cell r="V28">
            <v>0</v>
          </cell>
          <cell r="W28">
            <v>69412.24196821329</v>
          </cell>
          <cell r="X28">
            <v>531013.47932622442</v>
          </cell>
          <cell r="Y28">
            <v>1302099.3399393051</v>
          </cell>
          <cell r="Z28">
            <v>196930.04392719484</v>
          </cell>
          <cell r="AA28">
            <v>1499029.3838664999</v>
          </cell>
          <cell r="AB28">
            <v>266690.18934870639</v>
          </cell>
          <cell r="AC28">
            <v>682.5756790662208</v>
          </cell>
          <cell r="AD28">
            <v>4318.7587538607004</v>
          </cell>
          <cell r="AE28">
            <v>268543.5232534192</v>
          </cell>
        </row>
        <row r="29">
          <cell r="A29" t="str">
            <v>Рязань</v>
          </cell>
          <cell r="F29">
            <v>51</v>
          </cell>
          <cell r="G29">
            <v>100</v>
          </cell>
          <cell r="H29">
            <v>1.1512404145265709</v>
          </cell>
          <cell r="I29">
            <v>1.0706819102691276</v>
          </cell>
          <cell r="K29">
            <v>0</v>
          </cell>
          <cell r="L29">
            <v>0</v>
          </cell>
          <cell r="M29">
            <v>142</v>
          </cell>
          <cell r="N29">
            <v>6223.4096356057553</v>
          </cell>
          <cell r="O29">
            <v>7164.640688663425</v>
          </cell>
          <cell r="P29">
            <v>73</v>
          </cell>
          <cell r="Q29">
            <v>161222</v>
          </cell>
          <cell r="R29">
            <v>0</v>
          </cell>
          <cell r="S29">
            <v>161295</v>
          </cell>
          <cell r="T29">
            <v>3155.5316462226365</v>
          </cell>
          <cell r="U29">
            <v>24383.282110802811</v>
          </cell>
          <cell r="V29">
            <v>0</v>
          </cell>
          <cell r="W29">
            <v>24383.282110802811</v>
          </cell>
          <cell r="X29">
            <v>189238.05767125185</v>
          </cell>
          <cell r="Y29">
            <v>788819.56838835077</v>
          </cell>
          <cell r="Z29">
            <v>119301.39850972491</v>
          </cell>
          <cell r="AA29">
            <v>908120.96689807565</v>
          </cell>
          <cell r="AB29">
            <v>144161.92453475413</v>
          </cell>
          <cell r="AC29">
            <v>941.23105305766967</v>
          </cell>
          <cell r="AD29">
            <v>7022.640688663425</v>
          </cell>
          <cell r="AE29">
            <v>147244.45618097673</v>
          </cell>
        </row>
        <row r="30">
          <cell r="A30" t="str">
            <v>СК</v>
          </cell>
          <cell r="F30">
            <v>51</v>
          </cell>
          <cell r="G30">
            <v>100</v>
          </cell>
          <cell r="H30">
            <v>1.1512404145265709</v>
          </cell>
          <cell r="I30">
            <v>1.0706819102691276</v>
          </cell>
          <cell r="K30">
            <v>0</v>
          </cell>
          <cell r="L30">
            <v>0</v>
          </cell>
          <cell r="M30">
            <v>109</v>
          </cell>
          <cell r="N30">
            <v>560.93153381140053</v>
          </cell>
          <cell r="O30">
            <v>645.76705150606199</v>
          </cell>
          <cell r="P30">
            <v>55</v>
          </cell>
          <cell r="Q30">
            <v>18461</v>
          </cell>
          <cell r="R30">
            <v>0</v>
          </cell>
          <cell r="S30">
            <v>18516</v>
          </cell>
          <cell r="T30">
            <v>283.0388473360278</v>
          </cell>
          <cell r="U30">
            <v>2792.049292575025</v>
          </cell>
          <cell r="V30">
            <v>0</v>
          </cell>
          <cell r="W30">
            <v>2792.049292575025</v>
          </cell>
          <cell r="X30">
            <v>21578.895052509277</v>
          </cell>
          <cell r="Y30">
            <v>11768.86052201291</v>
          </cell>
          <cell r="Z30">
            <v>1779.9273438546279</v>
          </cell>
          <cell r="AA30">
            <v>13548.787865867538</v>
          </cell>
          <cell r="AB30">
            <v>4614.7835490278767</v>
          </cell>
          <cell r="AC30">
            <v>84.835517694661462</v>
          </cell>
          <cell r="AD30">
            <v>536.76705150606199</v>
          </cell>
          <cell r="AE30">
            <v>4842.8223963639048</v>
          </cell>
        </row>
        <row r="31">
          <cell r="A31" t="str">
            <v>Подвод</v>
          </cell>
          <cell r="F31">
            <v>51</v>
          </cell>
          <cell r="G31">
            <v>100</v>
          </cell>
          <cell r="H31">
            <v>1.1512404145265709</v>
          </cell>
          <cell r="I31">
            <v>1.0706819102691276</v>
          </cell>
          <cell r="K31">
            <v>0</v>
          </cell>
          <cell r="L31">
            <v>0</v>
          </cell>
          <cell r="M31">
            <v>4</v>
          </cell>
          <cell r="N31">
            <v>175.30731367903536</v>
          </cell>
          <cell r="O31">
            <v>201.82086446939226</v>
          </cell>
          <cell r="P31">
            <v>2</v>
          </cell>
          <cell r="Q31">
            <v>1471</v>
          </cell>
          <cell r="R31">
            <v>0</v>
          </cell>
          <cell r="S31">
            <v>1473</v>
          </cell>
          <cell r="T31">
            <v>87.65365683951768</v>
          </cell>
          <cell r="U31">
            <v>222.47464976858578</v>
          </cell>
          <cell r="V31">
            <v>0</v>
          </cell>
          <cell r="W31">
            <v>222.47464976858578</v>
          </cell>
          <cell r="X31">
            <v>1794.3850820032819</v>
          </cell>
          <cell r="Y31">
            <v>995.35881953196554</v>
          </cell>
          <cell r="Z31">
            <v>150.53848046869274</v>
          </cell>
          <cell r="AA31">
            <v>1145.8973000006583</v>
          </cell>
          <cell r="AB31">
            <v>386.26990563245693</v>
          </cell>
          <cell r="AC31">
            <v>26.513550790356902</v>
          </cell>
          <cell r="AD31">
            <v>197.82086446939226</v>
          </cell>
          <cell r="AE31">
            <v>471.92356247197472</v>
          </cell>
        </row>
        <row r="32">
          <cell r="A32" t="str">
            <v>Институт</v>
          </cell>
          <cell r="F32">
            <v>51</v>
          </cell>
          <cell r="G32">
            <v>100</v>
          </cell>
          <cell r="H32">
            <v>1.1512404145265709</v>
          </cell>
          <cell r="I32">
            <v>1.0706819102691276</v>
          </cell>
          <cell r="K32">
            <v>0</v>
          </cell>
          <cell r="L32">
            <v>0</v>
          </cell>
          <cell r="M32">
            <v>3</v>
          </cell>
          <cell r="N32">
            <v>131.48048525927652</v>
          </cell>
          <cell r="O32">
            <v>151.36564835204419</v>
          </cell>
          <cell r="P32">
            <v>2</v>
          </cell>
          <cell r="Q32">
            <v>1839</v>
          </cell>
          <cell r="R32">
            <v>0</v>
          </cell>
          <cell r="S32">
            <v>1841</v>
          </cell>
          <cell r="T32">
            <v>74.505608313590031</v>
          </cell>
          <cell r="U32">
            <v>278.13112231436384</v>
          </cell>
          <cell r="V32">
            <v>0</v>
          </cell>
          <cell r="W32">
            <v>278.13112231436384</v>
          </cell>
          <cell r="X32">
            <v>2202.9049897138557</v>
          </cell>
          <cell r="Y32">
            <v>10420.390171969559</v>
          </cell>
          <cell r="Z32">
            <v>1575.9841291372813</v>
          </cell>
          <cell r="AA32">
            <v>11996.37430110684</v>
          </cell>
          <cell r="AB32">
            <v>1865.383510537547</v>
          </cell>
          <cell r="AC32">
            <v>19.885163092767669</v>
          </cell>
          <cell r="AD32">
            <v>148.36564835204419</v>
          </cell>
          <cell r="AE32">
            <v>1937.889118851137</v>
          </cell>
        </row>
        <row r="33">
          <cell r="A33" t="str">
            <v>Сибирь</v>
          </cell>
          <cell r="F33">
            <v>51</v>
          </cell>
          <cell r="G33">
            <v>100</v>
          </cell>
          <cell r="H33">
            <v>1.1512404145265709</v>
          </cell>
          <cell r="I33">
            <v>1.0706819102691276</v>
          </cell>
          <cell r="K33">
            <v>0</v>
          </cell>
          <cell r="L33">
            <v>0</v>
          </cell>
          <cell r="M33">
            <v>130</v>
          </cell>
          <cell r="N33">
            <v>5697.4876945686492</v>
          </cell>
          <cell r="O33">
            <v>6559.1780952552481</v>
          </cell>
          <cell r="P33">
            <v>66</v>
          </cell>
          <cell r="Q33">
            <v>78257</v>
          </cell>
          <cell r="R33">
            <v>0</v>
          </cell>
          <cell r="S33">
            <v>78323</v>
          </cell>
          <cell r="T33">
            <v>2892.5706757040834</v>
          </cell>
          <cell r="U33">
            <v>11835.621119605858</v>
          </cell>
          <cell r="V33">
            <v>0</v>
          </cell>
          <cell r="W33">
            <v>11835.621119605858</v>
          </cell>
          <cell r="X33">
            <v>93422.665383350832</v>
          </cell>
          <cell r="Y33">
            <v>165450.74004868558</v>
          </cell>
          <cell r="Z33">
            <v>25022.838508691129</v>
          </cell>
          <cell r="AA33">
            <v>190473.57855737669</v>
          </cell>
          <cell r="AB33">
            <v>37295.933216337871</v>
          </cell>
          <cell r="AC33">
            <v>861.69040068659888</v>
          </cell>
          <cell r="AD33">
            <v>6429.1780952552481</v>
          </cell>
          <cell r="AE33">
            <v>40122.503892041947</v>
          </cell>
        </row>
        <row r="34">
          <cell r="A34" t="str">
            <v>СВ</v>
          </cell>
          <cell r="F34">
            <v>51</v>
          </cell>
          <cell r="G34">
            <v>100</v>
          </cell>
          <cell r="H34">
            <v>1.1512404145265709</v>
          </cell>
          <cell r="I34">
            <v>1.0706819102691276</v>
          </cell>
          <cell r="K34">
            <v>0</v>
          </cell>
          <cell r="L34">
            <v>0</v>
          </cell>
          <cell r="M34">
            <v>30</v>
          </cell>
          <cell r="N34">
            <v>1314.8048525927654</v>
          </cell>
          <cell r="O34">
            <v>1513.6564835204422</v>
          </cell>
          <cell r="P34">
            <v>15</v>
          </cell>
          <cell r="Q34">
            <v>143276</v>
          </cell>
          <cell r="R34">
            <v>0</v>
          </cell>
          <cell r="S34">
            <v>143291</v>
          </cell>
          <cell r="T34">
            <v>657.40242629638271</v>
          </cell>
          <cell r="U34">
            <v>21669.121631708971</v>
          </cell>
          <cell r="V34">
            <v>0</v>
          </cell>
          <cell r="W34">
            <v>21669.121631708971</v>
          </cell>
          <cell r="X34">
            <v>165701.94987346919</v>
          </cell>
          <cell r="Y34">
            <v>78631.593984096689</v>
          </cell>
          <cell r="Z34">
            <v>11892.2748690398</v>
          </cell>
          <cell r="AA34">
            <v>90523.86885313649</v>
          </cell>
          <cell r="AB34">
            <v>33660.822316212609</v>
          </cell>
          <cell r="AC34">
            <v>198.85163092767675</v>
          </cell>
          <cell r="AD34">
            <v>1483.6564835204422</v>
          </cell>
          <cell r="AE34">
            <v>34303.224742508988</v>
          </cell>
        </row>
        <row r="35">
          <cell r="A35" t="str">
            <v>Спец</v>
          </cell>
          <cell r="F35">
            <v>99</v>
          </cell>
          <cell r="G35">
            <v>99</v>
          </cell>
          <cell r="H35">
            <v>1.1512404145265709</v>
          </cell>
          <cell r="I35">
            <v>1.0706819102691276</v>
          </cell>
          <cell r="K35">
            <v>0</v>
          </cell>
          <cell r="L35">
            <v>0</v>
          </cell>
          <cell r="M35">
            <v>8000</v>
          </cell>
          <cell r="N35">
            <v>8381.0781713032866</v>
          </cell>
          <cell r="O35">
            <v>9648.6359081107912</v>
          </cell>
          <cell r="P35">
            <v>7992</v>
          </cell>
          <cell r="Q35">
            <v>0</v>
          </cell>
          <cell r="R35">
            <v>0</v>
          </cell>
          <cell r="S35">
            <v>7992</v>
          </cell>
          <cell r="T35">
            <v>8372.6970931319829</v>
          </cell>
          <cell r="U35">
            <v>0</v>
          </cell>
          <cell r="V35">
            <v>0</v>
          </cell>
          <cell r="W35">
            <v>0</v>
          </cell>
          <cell r="X35">
            <v>9638.9872722026794</v>
          </cell>
          <cell r="Y35">
            <v>0</v>
          </cell>
          <cell r="Z35">
            <v>0</v>
          </cell>
          <cell r="AA35">
            <v>0</v>
          </cell>
          <cell r="AB35">
            <v>1266.2901790706962</v>
          </cell>
          <cell r="AC35">
            <v>1267.5577368075046</v>
          </cell>
          <cell r="AD35">
            <v>1648.6359081107912</v>
          </cell>
          <cell r="AE35">
            <v>1646.9872722026794</v>
          </cell>
        </row>
        <row r="36">
          <cell r="A36" t="str">
            <v>ТД</v>
          </cell>
          <cell r="F36">
            <v>99</v>
          </cell>
          <cell r="G36">
            <v>99</v>
          </cell>
          <cell r="H36">
            <v>1.1512404145265709</v>
          </cell>
          <cell r="I36">
            <v>1.0706819102691276</v>
          </cell>
          <cell r="K36">
            <v>0</v>
          </cell>
          <cell r="L36">
            <v>0</v>
          </cell>
          <cell r="M36">
            <v>2000</v>
          </cell>
          <cell r="N36">
            <v>2095.2695428258216</v>
          </cell>
          <cell r="O36">
            <v>2412.1589770276978</v>
          </cell>
          <cell r="P36">
            <v>1999</v>
          </cell>
          <cell r="Q36">
            <v>0</v>
          </cell>
          <cell r="R36">
            <v>0</v>
          </cell>
          <cell r="S36">
            <v>1999</v>
          </cell>
          <cell r="T36">
            <v>2094.2219080544087</v>
          </cell>
          <cell r="U36">
            <v>0</v>
          </cell>
          <cell r="V36">
            <v>0</v>
          </cell>
          <cell r="W36">
            <v>0</v>
          </cell>
          <cell r="X36">
            <v>2410.9528975391836</v>
          </cell>
          <cell r="Y36">
            <v>0</v>
          </cell>
          <cell r="Z36">
            <v>0</v>
          </cell>
          <cell r="AA36">
            <v>0</v>
          </cell>
          <cell r="AB36">
            <v>316.73098948477497</v>
          </cell>
          <cell r="AC36">
            <v>316.88943420187616</v>
          </cell>
          <cell r="AD36">
            <v>412.1589770276978</v>
          </cell>
          <cell r="AE36">
            <v>411.9528975391836</v>
          </cell>
        </row>
        <row r="37">
          <cell r="A37" t="str">
            <v>СОТ-Транс</v>
          </cell>
          <cell r="B37" t="str">
            <v>К</v>
          </cell>
          <cell r="C37">
            <v>3000002</v>
          </cell>
          <cell r="F37">
            <v>65</v>
          </cell>
          <cell r="G37">
            <v>65</v>
          </cell>
          <cell r="H37">
            <v>1.1512404145265709</v>
          </cell>
          <cell r="I37">
            <v>1.0706819102691276</v>
          </cell>
          <cell r="K37">
            <v>0</v>
          </cell>
          <cell r="L37">
            <v>0</v>
          </cell>
          <cell r="M37">
            <v>60036</v>
          </cell>
          <cell r="N37">
            <v>126200.57327140562</v>
          </cell>
          <cell r="O37">
            <v>145287.20028646389</v>
          </cell>
          <cell r="P37">
            <v>39000</v>
          </cell>
          <cell r="Q37">
            <v>0</v>
          </cell>
          <cell r="R37">
            <v>0</v>
          </cell>
          <cell r="S37">
            <v>39000</v>
          </cell>
          <cell r="T37">
            <v>88204.497559180425</v>
          </cell>
          <cell r="U37">
            <v>0</v>
          </cell>
          <cell r="V37">
            <v>0</v>
          </cell>
          <cell r="W37">
            <v>0</v>
          </cell>
          <cell r="X37">
            <v>101544.58233313878</v>
          </cell>
          <cell r="Y37">
            <v>0</v>
          </cell>
          <cell r="Z37">
            <v>0</v>
          </cell>
          <cell r="AA37">
            <v>0</v>
          </cell>
          <cell r="AB37">
            <v>13340.084773958357</v>
          </cell>
          <cell r="AC37">
            <v>19086.627015058271</v>
          </cell>
          <cell r="AD37">
            <v>85251.200286463893</v>
          </cell>
          <cell r="AE37">
            <v>62544.58233313878</v>
          </cell>
        </row>
        <row r="38">
          <cell r="A38" t="str">
            <v>Итого</v>
          </cell>
          <cell r="J38">
            <v>0</v>
          </cell>
          <cell r="K38">
            <v>0</v>
          </cell>
          <cell r="L38">
            <v>0</v>
          </cell>
          <cell r="M38">
            <v>72330</v>
          </cell>
          <cell r="N38">
            <v>167126.29576336546</v>
          </cell>
          <cell r="O38">
            <v>192402.54601290711</v>
          </cell>
          <cell r="P38">
            <v>50161</v>
          </cell>
          <cell r="Q38">
            <v>1262782</v>
          </cell>
          <cell r="R38">
            <v>0</v>
          </cell>
          <cell r="S38">
            <v>1312943</v>
          </cell>
          <cell r="T38">
            <v>114189.57477748618</v>
          </cell>
          <cell r="U38">
            <v>190983.67313669226</v>
          </cell>
          <cell r="V38">
            <v>0</v>
          </cell>
          <cell r="W38">
            <v>190983.67313669226</v>
          </cell>
          <cell r="X38">
            <v>1585225.3265381381</v>
          </cell>
          <cell r="Y38">
            <v>3550531.1253222018</v>
          </cell>
          <cell r="Z38">
            <v>536983.799183222</v>
          </cell>
          <cell r="AA38">
            <v>4087514.9245054238</v>
          </cell>
          <cell r="AB38">
            <v>745237.55094387406</v>
          </cell>
          <cell r="AC38">
            <v>25276.250249541677</v>
          </cell>
          <cell r="AD38">
            <v>120072.54601290711</v>
          </cell>
          <cell r="AE38">
            <v>809266.12572136032</v>
          </cell>
        </row>
        <row r="40">
          <cell r="A40" t="str">
            <v>Передача пакетов Минимущества в собственность АК ТНП</v>
          </cell>
        </row>
        <row r="41">
          <cell r="B41" t="str">
            <v>УК</v>
          </cell>
          <cell r="D41" t="str">
            <v>У ТНП до реорг</v>
          </cell>
          <cell r="F41" t="str">
            <v>Поступило от Минимущества в 2002 г.</v>
          </cell>
          <cell r="K41" t="str">
            <v>Перданная доля в оценке по ЧА на 31.12.01</v>
          </cell>
          <cell r="M41" t="str">
            <v>У ТНП после реорг</v>
          </cell>
          <cell r="O41" t="str">
            <v>СК 31.12.00</v>
          </cell>
          <cell r="Q41" t="str">
            <v>Прибыль '00</v>
          </cell>
          <cell r="S41" t="str">
            <v>СК 31.12.01</v>
          </cell>
          <cell r="U41" t="str">
            <v>Прибыль '01</v>
          </cell>
        </row>
        <row r="43">
          <cell r="A43" t="str">
            <v>Сибирь</v>
          </cell>
          <cell r="B43">
            <v>129838</v>
          </cell>
          <cell r="C43">
            <v>130</v>
          </cell>
          <cell r="D43">
            <v>66217</v>
          </cell>
          <cell r="E43">
            <v>66.216999999999999</v>
          </cell>
          <cell r="F43">
            <v>63621</v>
          </cell>
          <cell r="G43">
            <v>0.49000292672407153</v>
          </cell>
          <cell r="H43">
            <v>63.621000000000002</v>
          </cell>
          <cell r="I43">
            <v>78257.35455856465</v>
          </cell>
          <cell r="J43">
            <v>78193.733558564651</v>
          </cell>
          <cell r="L43">
            <v>245872.43753459043</v>
          </cell>
          <cell r="M43">
            <v>129838</v>
          </cell>
          <cell r="N43">
            <v>1</v>
          </cell>
          <cell r="P43">
            <v>384004.17364350508</v>
          </cell>
          <cell r="R43">
            <v>145</v>
          </cell>
          <cell r="T43">
            <v>501777.48769456864</v>
          </cell>
          <cell r="V43">
            <v>45504</v>
          </cell>
        </row>
        <row r="44">
          <cell r="A44" t="str">
            <v>СВ</v>
          </cell>
          <cell r="B44">
            <v>29736</v>
          </cell>
          <cell r="C44">
            <v>30</v>
          </cell>
          <cell r="D44">
            <v>15165</v>
          </cell>
          <cell r="E44">
            <v>15.164999999999999</v>
          </cell>
          <cell r="F44">
            <v>14571</v>
          </cell>
          <cell r="G44">
            <v>0.49001210653753025</v>
          </cell>
          <cell r="H44">
            <v>14.571</v>
          </cell>
          <cell r="I44">
            <v>143275.68297000369</v>
          </cell>
          <cell r="J44">
            <v>143261.11197000369</v>
          </cell>
          <cell r="L44">
            <v>221907.27695410038</v>
          </cell>
          <cell r="M44">
            <v>29736</v>
          </cell>
          <cell r="N44">
            <v>1</v>
          </cell>
          <cell r="P44">
            <v>401617.57853311655</v>
          </cell>
          <cell r="R44">
            <v>51518</v>
          </cell>
          <cell r="T44">
            <v>452860.80485259276</v>
          </cell>
          <cell r="V44">
            <v>-24341</v>
          </cell>
        </row>
        <row r="45">
          <cell r="A45" t="str">
            <v>Телеком</v>
          </cell>
          <cell r="B45">
            <v>61362</v>
          </cell>
          <cell r="C45">
            <v>61</v>
          </cell>
          <cell r="D45">
            <v>31295</v>
          </cell>
          <cell r="E45">
            <v>31.295000000000002</v>
          </cell>
          <cell r="F45">
            <v>30067</v>
          </cell>
          <cell r="G45">
            <v>0.48999380724226721</v>
          </cell>
          <cell r="H45">
            <v>30.067</v>
          </cell>
          <cell r="I45">
            <v>104808.95699807764</v>
          </cell>
          <cell r="J45">
            <v>104778.88999807765</v>
          </cell>
          <cell r="L45">
            <v>216129.85720371624</v>
          </cell>
          <cell r="M45">
            <v>61362</v>
          </cell>
          <cell r="N45">
            <v>1</v>
          </cell>
          <cell r="P45">
            <v>348596.20080412185</v>
          </cell>
          <cell r="R45">
            <v>-29227</v>
          </cell>
          <cell r="T45">
            <v>441086.91581249994</v>
          </cell>
          <cell r="V45">
            <v>26884</v>
          </cell>
        </row>
        <row r="46">
          <cell r="A46" t="str">
            <v>Юго-Запад</v>
          </cell>
          <cell r="B46">
            <v>877176</v>
          </cell>
          <cell r="C46">
            <v>877</v>
          </cell>
          <cell r="D46">
            <v>447360</v>
          </cell>
          <cell r="E46">
            <v>447.36</v>
          </cell>
          <cell r="F46">
            <v>429816</v>
          </cell>
          <cell r="G46">
            <v>0.48999972639470302</v>
          </cell>
          <cell r="H46">
            <v>429.81599999999997</v>
          </cell>
          <cell r="I46">
            <v>458952.90643368743</v>
          </cell>
          <cell r="J46">
            <v>458523.09043368744</v>
          </cell>
          <cell r="K46">
            <v>612012.82824087807</v>
          </cell>
          <cell r="L46">
            <v>1927502.703430641</v>
          </cell>
          <cell r="M46">
            <v>877176</v>
          </cell>
          <cell r="N46">
            <v>1</v>
          </cell>
          <cell r="P46">
            <v>3009424.4279543418</v>
          </cell>
          <cell r="R46">
            <v>-196009</v>
          </cell>
          <cell r="S46">
            <v>1248847</v>
          </cell>
          <cell r="T46">
            <v>3933681.1830747947</v>
          </cell>
          <cell r="V46">
            <v>357883</v>
          </cell>
        </row>
        <row r="47">
          <cell r="A47" t="str">
            <v>Институт</v>
          </cell>
          <cell r="B47">
            <v>6742</v>
          </cell>
          <cell r="C47">
            <v>3</v>
          </cell>
          <cell r="D47">
            <v>3438</v>
          </cell>
          <cell r="E47">
            <v>1.7190000000000001</v>
          </cell>
          <cell r="F47">
            <v>3304</v>
          </cell>
          <cell r="G47">
            <v>0.49006229605458324</v>
          </cell>
          <cell r="H47">
            <v>1.6519999999999999</v>
          </cell>
          <cell r="I47">
            <v>1838.7536315452219</v>
          </cell>
          <cell r="J47">
            <v>1837.1016315452218</v>
          </cell>
          <cell r="L47">
            <v>12259.143803514782</v>
          </cell>
          <cell r="M47">
            <v>6742</v>
          </cell>
          <cell r="N47">
            <v>1</v>
          </cell>
          <cell r="P47">
            <v>20137.657853311655</v>
          </cell>
          <cell r="R47">
            <v>777</v>
          </cell>
          <cell r="T47">
            <v>25015.480485259279</v>
          </cell>
          <cell r="V47">
            <v>1088</v>
          </cell>
        </row>
        <row r="48">
          <cell r="A48" t="str">
            <v>Рязань</v>
          </cell>
          <cell r="B48">
            <v>141792</v>
          </cell>
          <cell r="C48">
            <v>142</v>
          </cell>
          <cell r="D48">
            <v>72314</v>
          </cell>
          <cell r="E48">
            <v>72.313999999999993</v>
          </cell>
          <cell r="F48">
            <v>69478</v>
          </cell>
          <cell r="G48">
            <v>0.48999943579327465</v>
          </cell>
          <cell r="H48">
            <v>69.477999999999994</v>
          </cell>
          <cell r="I48">
            <v>161221.91841388505</v>
          </cell>
          <cell r="J48">
            <v>161152.44041388505</v>
          </cell>
          <cell r="L48">
            <v>988860.22210465057</v>
          </cell>
          <cell r="M48">
            <v>141792</v>
          </cell>
          <cell r="N48">
            <v>1</v>
          </cell>
          <cell r="P48">
            <v>1489408.8050567517</v>
          </cell>
          <cell r="R48">
            <v>-60877</v>
          </cell>
          <cell r="T48">
            <v>2018084.4096356058</v>
          </cell>
          <cell r="V48">
            <v>248746</v>
          </cell>
        </row>
        <row r="49">
          <cell r="A49" t="str">
            <v>Урал</v>
          </cell>
          <cell r="B49">
            <v>765191</v>
          </cell>
          <cell r="C49">
            <v>765</v>
          </cell>
          <cell r="D49">
            <v>390247</v>
          </cell>
          <cell r="E49">
            <v>390.24700000000001</v>
          </cell>
          <cell r="F49">
            <v>269348</v>
          </cell>
          <cell r="G49">
            <v>0.35200100367097886</v>
          </cell>
          <cell r="H49">
            <v>269.34800000000001</v>
          </cell>
          <cell r="I49">
            <v>131066.35885654342</v>
          </cell>
          <cell r="J49">
            <v>130797.01085654342</v>
          </cell>
          <cell r="K49">
            <v>259218.5862802396</v>
          </cell>
          <cell r="L49">
            <v>605966.49400692666</v>
          </cell>
          <cell r="M49">
            <v>659595</v>
          </cell>
          <cell r="N49">
            <v>0.86199999999999999</v>
          </cell>
          <cell r="P49">
            <v>1304122.3379533312</v>
          </cell>
          <cell r="R49">
            <v>-99400</v>
          </cell>
          <cell r="S49">
            <v>529018</v>
          </cell>
          <cell r="T49">
            <v>1721490.8130584012</v>
          </cell>
          <cell r="V49">
            <v>171933</v>
          </cell>
        </row>
        <row r="50">
          <cell r="A50" t="str">
            <v>Мос</v>
          </cell>
          <cell r="B50" t="str">
            <v>Д</v>
          </cell>
          <cell r="C50">
            <v>3000005</v>
          </cell>
          <cell r="D50">
            <v>80806</v>
          </cell>
          <cell r="E50">
            <v>80.805999999999997</v>
          </cell>
          <cell r="F50">
            <v>77637</v>
          </cell>
          <cell r="G50">
            <v>0.48999955820074098</v>
          </cell>
          <cell r="H50">
            <v>77.637</v>
          </cell>
          <cell r="I50">
            <v>111428.47007164045</v>
          </cell>
          <cell r="J50">
            <v>111350.83307164045</v>
          </cell>
          <cell r="L50">
            <v>537782.6681742199</v>
          </cell>
          <cell r="M50">
            <v>158443</v>
          </cell>
          <cell r="N50">
            <v>1</v>
          </cell>
          <cell r="P50">
            <v>911039.98027441383</v>
          </cell>
          <cell r="R50">
            <v>-93297</v>
          </cell>
          <cell r="T50">
            <v>1097516.6388903218</v>
          </cell>
          <cell r="V50">
            <v>15019</v>
          </cell>
        </row>
        <row r="51">
          <cell r="A51" t="str">
            <v>Петербург</v>
          </cell>
          <cell r="B51">
            <v>14700</v>
          </cell>
          <cell r="C51">
            <v>15</v>
          </cell>
          <cell r="D51">
            <v>7497</v>
          </cell>
          <cell r="E51">
            <v>7.4969999999999999</v>
          </cell>
          <cell r="F51">
            <v>7203</v>
          </cell>
          <cell r="G51">
            <v>0.49</v>
          </cell>
          <cell r="H51">
            <v>7.2030000000000003</v>
          </cell>
          <cell r="I51">
            <v>51999.952700098875</v>
          </cell>
          <cell r="J51">
            <v>51992.749700098873</v>
          </cell>
          <cell r="L51">
            <v>186015.95718888522</v>
          </cell>
          <cell r="M51">
            <v>14700</v>
          </cell>
          <cell r="N51">
            <v>1</v>
          </cell>
          <cell r="P51">
            <v>295148.28926655831</v>
          </cell>
          <cell r="R51">
            <v>-12838</v>
          </cell>
          <cell r="T51">
            <v>379624.40242629638</v>
          </cell>
          <cell r="V51">
            <v>28929</v>
          </cell>
        </row>
        <row r="52">
          <cell r="A52" t="str">
            <v>Подвод</v>
          </cell>
          <cell r="B52">
            <v>4262</v>
          </cell>
          <cell r="C52">
            <v>4</v>
          </cell>
          <cell r="D52">
            <v>2174</v>
          </cell>
          <cell r="E52">
            <v>2.1739999999999999</v>
          </cell>
          <cell r="F52">
            <v>2088</v>
          </cell>
          <cell r="G52">
            <v>0.48991083998122947</v>
          </cell>
          <cell r="H52">
            <v>2.0880000000000001</v>
          </cell>
          <cell r="I52">
            <v>1471.0029052361776</v>
          </cell>
          <cell r="J52">
            <v>1468.9149052361777</v>
          </cell>
          <cell r="L52">
            <v>2466.3617247681432</v>
          </cell>
          <cell r="M52">
            <v>4262</v>
          </cell>
          <cell r="N52">
            <v>1</v>
          </cell>
          <cell r="P52">
            <v>7096.5438044155408</v>
          </cell>
          <cell r="R52">
            <v>-129</v>
          </cell>
          <cell r="T52">
            <v>5034.3073136790354</v>
          </cell>
          <cell r="V52">
            <v>-3398</v>
          </cell>
        </row>
        <row r="53">
          <cell r="A53" t="str">
            <v>СК</v>
          </cell>
          <cell r="B53" t="str">
            <v>К</v>
          </cell>
          <cell r="C53">
            <v>3000002</v>
          </cell>
          <cell r="D53">
            <v>55430</v>
          </cell>
          <cell r="E53">
            <v>55.43</v>
          </cell>
          <cell r="F53">
            <v>53256</v>
          </cell>
          <cell r="G53">
            <v>0.48999871188561545</v>
          </cell>
          <cell r="H53">
            <v>53.256</v>
          </cell>
          <cell r="I53">
            <v>18461.086460714028</v>
          </cell>
          <cell r="J53">
            <v>18407.830460714027</v>
          </cell>
          <cell r="L53">
            <v>128755.94797641516</v>
          </cell>
          <cell r="M53">
            <v>108686</v>
          </cell>
          <cell r="N53">
            <v>1</v>
          </cell>
          <cell r="P53">
            <v>231169.09651884064</v>
          </cell>
          <cell r="R53">
            <v>-35176</v>
          </cell>
          <cell r="T53">
            <v>262767.93153381138</v>
          </cell>
          <cell r="V53">
            <v>-11907</v>
          </cell>
        </row>
        <row r="54">
          <cell r="A54" t="str">
            <v>Итого</v>
          </cell>
          <cell r="B54">
            <v>2297928</v>
          </cell>
          <cell r="C54">
            <v>2294</v>
          </cell>
          <cell r="D54">
            <v>1171943</v>
          </cell>
          <cell r="E54">
            <v>1170.2240000000002</v>
          </cell>
          <cell r="F54">
            <v>1020389</v>
          </cell>
          <cell r="H54">
            <v>1018.737</v>
          </cell>
          <cell r="I54">
            <v>1262782.4439999966</v>
          </cell>
          <cell r="J54">
            <v>1261763.7069999964</v>
          </cell>
          <cell r="L54">
            <v>5073519.070102429</v>
          </cell>
          <cell r="M54">
            <v>2192332</v>
          </cell>
          <cell r="N54">
            <v>0</v>
          </cell>
          <cell r="O54">
            <v>0</v>
          </cell>
          <cell r="P54">
            <v>8401765.0916627087</v>
          </cell>
          <cell r="Q54">
            <v>0</v>
          </cell>
          <cell r="R54">
            <v>-474513</v>
          </cell>
          <cell r="S54">
            <v>1777865</v>
          </cell>
          <cell r="T54">
            <v>10838940.374777831</v>
          </cell>
          <cell r="U54">
            <v>0</v>
          </cell>
          <cell r="V54">
            <v>856340</v>
          </cell>
        </row>
        <row r="56">
          <cell r="A56" t="str">
            <v>Дополнительный расчет для проводок по консолидации УК</v>
          </cell>
        </row>
        <row r="58">
          <cell r="A58" t="str">
            <v>Название дочернего предприятия</v>
          </cell>
          <cell r="B58" t="str">
            <v>Нераспределенная прибыль ДП (МСФО), тыс. руб., 31.12.01 (200)</v>
          </cell>
          <cell r="C58" t="str">
            <v>Сумма дооценки поступивих пакетов, тыс. руб. (27)</v>
          </cell>
          <cell r="D58" t="str">
            <v>Сумма инвестиций, зачитываемая из нераспределенной прибыли дочек, тыс. руб. (98)</v>
          </cell>
        </row>
        <row r="59">
          <cell r="A59" t="str">
            <v>Сибирь</v>
          </cell>
          <cell r="B59">
            <v>491663</v>
          </cell>
          <cell r="C59">
            <v>165450.74004868558</v>
          </cell>
          <cell r="D59">
            <v>240916.30896193717</v>
          </cell>
        </row>
        <row r="60">
          <cell r="A60" t="str">
            <v>СВ</v>
          </cell>
          <cell r="B60">
            <v>451546</v>
          </cell>
          <cell r="C60">
            <v>78631.593984096689</v>
          </cell>
          <cell r="D60">
            <v>221263.00665859564</v>
          </cell>
        </row>
        <row r="61">
          <cell r="A61" t="str">
            <v>Телеком</v>
          </cell>
          <cell r="B61">
            <v>440773</v>
          </cell>
          <cell r="C61">
            <v>111320.90020563859</v>
          </cell>
          <cell r="D61">
            <v>215976.04039959583</v>
          </cell>
        </row>
        <row r="62">
          <cell r="A62" t="str">
            <v>Юго-Запад</v>
          </cell>
          <cell r="B62">
            <v>3589473</v>
          </cell>
          <cell r="C62">
            <v>1302099.3399393051</v>
          </cell>
          <cell r="D62">
            <v>1758840.7879011738</v>
          </cell>
        </row>
        <row r="63">
          <cell r="A63" t="str">
            <v>Институт</v>
          </cell>
          <cell r="B63">
            <v>24884</v>
          </cell>
          <cell r="C63">
            <v>10420.390171969559</v>
          </cell>
          <cell r="D63">
            <v>12194.71017502225</v>
          </cell>
        </row>
        <row r="64">
          <cell r="A64" t="str">
            <v>Рязань</v>
          </cell>
          <cell r="B64">
            <v>1932639</v>
          </cell>
          <cell r="C64">
            <v>788819.56838835077</v>
          </cell>
          <cell r="D64">
            <v>946992.01959207852</v>
          </cell>
        </row>
        <row r="65">
          <cell r="A65" t="str">
            <v>Урал</v>
          </cell>
          <cell r="B65">
            <v>1860530</v>
          </cell>
          <cell r="C65">
            <v>525227.83065124508</v>
          </cell>
          <cell r="D65">
            <v>654908.42735996633</v>
          </cell>
        </row>
        <row r="66">
          <cell r="A66" t="str">
            <v>Мос</v>
          </cell>
          <cell r="B66">
            <v>1090592</v>
          </cell>
          <cell r="C66">
            <v>426354.19810257945</v>
          </cell>
          <cell r="D66">
            <v>534389.59817726247</v>
          </cell>
        </row>
        <row r="67">
          <cell r="A67" t="str">
            <v>Петербург</v>
          </cell>
          <cell r="B67">
            <v>369633</v>
          </cell>
          <cell r="C67">
            <v>129442.34448878634</v>
          </cell>
          <cell r="D67">
            <v>181120.16999999998</v>
          </cell>
        </row>
        <row r="68">
          <cell r="A68" t="str">
            <v>Подвод</v>
          </cell>
          <cell r="B68">
            <v>4859</v>
          </cell>
          <cell r="C68">
            <v>995.35881953196554</v>
          </cell>
          <cell r="D68">
            <v>2380.4767714687941</v>
          </cell>
        </row>
        <row r="69">
          <cell r="A69" t="str">
            <v>СК</v>
          </cell>
          <cell r="B69" t="str">
            <v>К</v>
          </cell>
          <cell r="C69">
            <v>3000005</v>
          </cell>
          <cell r="D69">
            <v>29955.091253703329</v>
          </cell>
        </row>
        <row r="70">
          <cell r="A70" t="str">
            <v>Итого</v>
          </cell>
          <cell r="B70">
            <v>10317725</v>
          </cell>
          <cell r="C70">
            <v>3550531.1253222018</v>
          </cell>
          <cell r="D70">
            <v>4798936.6372508053</v>
          </cell>
        </row>
        <row r="71">
          <cell r="A71" t="str">
            <v>Счема консолидации пакетов акций, поступивших от Минимущества в 2002 г. (условные цифры)</v>
          </cell>
        </row>
        <row r="72">
          <cell r="A72" t="str">
            <v>Счема консолидации пакетов акций, поступивших от Минимущества в 2002 г. (условные цифры)</v>
          </cell>
          <cell r="B72" t="str">
            <v>AK01</v>
          </cell>
          <cell r="C72" t="str">
            <v>Sub01</v>
          </cell>
          <cell r="D72" t="str">
            <v>Adj</v>
          </cell>
          <cell r="E72" t="str">
            <v>Adj</v>
          </cell>
          <cell r="F72" t="str">
            <v>Cons01</v>
          </cell>
          <cell r="G72" t="str">
            <v>AKMov02</v>
          </cell>
          <cell r="H72" t="str">
            <v>SubMov02</v>
          </cell>
          <cell r="I72" t="str">
            <v>AK02</v>
          </cell>
          <cell r="J72" t="str">
            <v>Sub02</v>
          </cell>
          <cell r="K72" t="str">
            <v>Adj</v>
          </cell>
          <cell r="L72" t="str">
            <v>Adj</v>
          </cell>
          <cell r="M72" t="str">
            <v>Adj</v>
          </cell>
          <cell r="N72" t="str">
            <v>Cons02</v>
          </cell>
        </row>
        <row r="73">
          <cell r="A73" t="str">
            <v>Assets</v>
          </cell>
          <cell r="B73" t="str">
            <v>AK01</v>
          </cell>
          <cell r="C73" t="str">
            <v>Sub01</v>
          </cell>
          <cell r="D73" t="str">
            <v>Adj</v>
          </cell>
          <cell r="E73" t="str">
            <v>Adj</v>
          </cell>
          <cell r="F73" t="str">
            <v>Cons01</v>
          </cell>
          <cell r="G73" t="str">
            <v>AKMov02</v>
          </cell>
          <cell r="H73" t="str">
            <v>SubMov02</v>
          </cell>
          <cell r="I73" t="str">
            <v>AK02</v>
          </cell>
          <cell r="J73" t="str">
            <v>Sub02</v>
          </cell>
          <cell r="K73" t="str">
            <v>Adj</v>
          </cell>
          <cell r="L73" t="str">
            <v>Adj</v>
          </cell>
          <cell r="M73" t="str">
            <v>Adj</v>
          </cell>
          <cell r="N73" t="str">
            <v>Cons02</v>
          </cell>
        </row>
        <row r="74">
          <cell r="A74" t="str">
            <v>Assets</v>
          </cell>
          <cell r="B74">
            <v>649</v>
          </cell>
          <cell r="C74">
            <v>300</v>
          </cell>
          <cell r="D74">
            <v>-51</v>
          </cell>
          <cell r="F74">
            <v>949</v>
          </cell>
          <cell r="G74">
            <v>120</v>
          </cell>
          <cell r="I74">
            <v>649</v>
          </cell>
          <cell r="J74">
            <v>300</v>
          </cell>
          <cell r="K74">
            <v>27</v>
          </cell>
          <cell r="L74">
            <v>-100</v>
          </cell>
          <cell r="M74">
            <v>-98</v>
          </cell>
          <cell r="N74">
            <v>949</v>
          </cell>
        </row>
        <row r="75">
          <cell r="A75" t="str">
            <v>Invest</v>
          </cell>
          <cell r="B75">
            <v>51</v>
          </cell>
          <cell r="D75">
            <v>-51</v>
          </cell>
          <cell r="F75">
            <v>0</v>
          </cell>
          <cell r="G75">
            <v>120</v>
          </cell>
          <cell r="I75">
            <v>171</v>
          </cell>
          <cell r="J75">
            <v>0</v>
          </cell>
          <cell r="K75">
            <v>27</v>
          </cell>
          <cell r="L75">
            <v>-100</v>
          </cell>
          <cell r="M75">
            <v>-98</v>
          </cell>
          <cell r="N75">
            <v>0</v>
          </cell>
        </row>
        <row r="76">
          <cell r="A76" t="str">
            <v>SC</v>
          </cell>
          <cell r="B76">
            <v>-200</v>
          </cell>
          <cell r="C76">
            <v>-100</v>
          </cell>
          <cell r="D76">
            <v>51</v>
          </cell>
          <cell r="E76">
            <v>49</v>
          </cell>
          <cell r="F76">
            <v>-200</v>
          </cell>
          <cell r="G76">
            <v>-120</v>
          </cell>
          <cell r="I76">
            <v>-320</v>
          </cell>
          <cell r="J76">
            <v>-100</v>
          </cell>
          <cell r="K76">
            <v>-27</v>
          </cell>
          <cell r="L76">
            <v>100</v>
          </cell>
          <cell r="N76">
            <v>-347</v>
          </cell>
        </row>
        <row r="77">
          <cell r="A77" t="str">
            <v>SC</v>
          </cell>
          <cell r="B77">
            <v>-200</v>
          </cell>
          <cell r="C77">
            <v>-100</v>
          </cell>
          <cell r="D77">
            <v>51</v>
          </cell>
          <cell r="E77">
            <v>49</v>
          </cell>
          <cell r="F77">
            <v>-200</v>
          </cell>
          <cell r="G77">
            <v>-120</v>
          </cell>
          <cell r="I77">
            <v>-320</v>
          </cell>
          <cell r="J77">
            <v>-100</v>
          </cell>
          <cell r="K77">
            <v>-27</v>
          </cell>
          <cell r="L77">
            <v>100</v>
          </cell>
          <cell r="M77">
            <v>98</v>
          </cell>
          <cell r="N77">
            <v>-347</v>
          </cell>
        </row>
        <row r="78">
          <cell r="A78" t="str">
            <v>RE</v>
          </cell>
          <cell r="B78" t="str">
            <v>К</v>
          </cell>
          <cell r="C78">
            <v>3000001</v>
          </cell>
          <cell r="E78">
            <v>-49</v>
          </cell>
          <cell r="F78">
            <v>-749</v>
          </cell>
          <cell r="I78">
            <v>-500</v>
          </cell>
          <cell r="J78">
            <v>-200</v>
          </cell>
          <cell r="M78">
            <v>98</v>
          </cell>
          <cell r="N78">
            <v>-602</v>
          </cell>
        </row>
        <row r="79">
          <cell r="A79" t="str">
            <v>MI</v>
          </cell>
          <cell r="B79" t="str">
            <v>147=</v>
          </cell>
          <cell r="C79" t="str">
            <v>49+200*0,49</v>
          </cell>
        </row>
        <row r="80">
          <cell r="B80" t="str">
            <v>147=</v>
          </cell>
          <cell r="C80" t="str">
            <v>49+200*0,49</v>
          </cell>
        </row>
        <row r="81">
          <cell r="B81" t="str">
            <v>27=</v>
          </cell>
          <cell r="C81" t="str">
            <v>49+200*0,49-120</v>
          </cell>
        </row>
        <row r="82">
          <cell r="B82" t="str">
            <v>98=</v>
          </cell>
          <cell r="C82" t="str">
            <v>200*0,49</v>
          </cell>
        </row>
        <row r="83">
          <cell r="A83" t="str">
            <v>Схема консолидации для Урала (с долей меньшинства) (условные цифры)</v>
          </cell>
        </row>
        <row r="84">
          <cell r="A84" t="str">
            <v>Схема консолидации для Урала (с долей меньшинства) (условные цифры)</v>
          </cell>
          <cell r="B84" t="str">
            <v>К</v>
          </cell>
          <cell r="C84">
            <v>3000002</v>
          </cell>
          <cell r="D84" t="str">
            <v>Adj</v>
          </cell>
          <cell r="E84" t="str">
            <v>Adj</v>
          </cell>
          <cell r="F84" t="str">
            <v>Cons01</v>
          </cell>
          <cell r="G84" t="str">
            <v>AKMov02</v>
          </cell>
          <cell r="H84" t="str">
            <v>SubMov02</v>
          </cell>
          <cell r="I84" t="str">
            <v>AK02</v>
          </cell>
          <cell r="J84" t="str">
            <v>Sub02</v>
          </cell>
          <cell r="K84" t="str">
            <v>Adj</v>
          </cell>
          <cell r="L84" t="str">
            <v>Adj</v>
          </cell>
          <cell r="M84" t="str">
            <v>Adj</v>
          </cell>
          <cell r="N84" t="str">
            <v>Adj</v>
          </cell>
          <cell r="O84" t="str">
            <v>Adj</v>
          </cell>
          <cell r="P84" t="str">
            <v>Cons02</v>
          </cell>
        </row>
        <row r="85">
          <cell r="A85" t="str">
            <v>Assets</v>
          </cell>
          <cell r="B85" t="str">
            <v>AK01</v>
          </cell>
          <cell r="C85" t="str">
            <v>Sub01</v>
          </cell>
          <cell r="D85" t="str">
            <v>Adj</v>
          </cell>
          <cell r="E85" t="str">
            <v>Adj</v>
          </cell>
          <cell r="F85" t="str">
            <v>Cons01</v>
          </cell>
          <cell r="G85" t="str">
            <v>AKMov02</v>
          </cell>
          <cell r="H85" t="str">
            <v>SubMov02</v>
          </cell>
          <cell r="I85" t="str">
            <v>AK02</v>
          </cell>
          <cell r="J85" t="str">
            <v>Sub02</v>
          </cell>
          <cell r="K85" t="str">
            <v>Adj</v>
          </cell>
          <cell r="L85" t="str">
            <v>Adj</v>
          </cell>
          <cell r="M85" t="str">
            <v>Adj</v>
          </cell>
          <cell r="N85" t="str">
            <v>Adj</v>
          </cell>
          <cell r="O85" t="str">
            <v>Adj</v>
          </cell>
          <cell r="P85" t="str">
            <v>Cons02</v>
          </cell>
        </row>
        <row r="86">
          <cell r="A86" t="str">
            <v>Assets</v>
          </cell>
          <cell r="B86">
            <v>649</v>
          </cell>
          <cell r="C86">
            <v>300</v>
          </cell>
          <cell r="D86">
            <v>-51</v>
          </cell>
          <cell r="F86">
            <v>949</v>
          </cell>
          <cell r="G86">
            <v>80</v>
          </cell>
          <cell r="I86">
            <v>649</v>
          </cell>
          <cell r="J86">
            <v>300</v>
          </cell>
          <cell r="K86">
            <v>25.599999999999994</v>
          </cell>
          <cell r="L86">
            <v>-86.2</v>
          </cell>
          <cell r="O86">
            <v>-70.399999999999991</v>
          </cell>
          <cell r="P86">
            <v>949</v>
          </cell>
        </row>
        <row r="87">
          <cell r="A87" t="str">
            <v>Invest</v>
          </cell>
          <cell r="B87">
            <v>51</v>
          </cell>
          <cell r="D87">
            <v>-51</v>
          </cell>
          <cell r="F87">
            <v>0</v>
          </cell>
          <cell r="G87">
            <v>80</v>
          </cell>
          <cell r="I87">
            <v>131</v>
          </cell>
          <cell r="J87">
            <v>0</v>
          </cell>
          <cell r="K87">
            <v>25.599999999999994</v>
          </cell>
          <cell r="L87">
            <v>-86.2</v>
          </cell>
          <cell r="O87">
            <v>-70.399999999999991</v>
          </cell>
          <cell r="P87">
            <v>0</v>
          </cell>
        </row>
        <row r="88">
          <cell r="A88" t="str">
            <v>SC</v>
          </cell>
          <cell r="B88">
            <v>-200</v>
          </cell>
          <cell r="C88">
            <v>-100</v>
          </cell>
          <cell r="D88">
            <v>51</v>
          </cell>
          <cell r="E88">
            <v>49</v>
          </cell>
          <cell r="F88">
            <v>-200</v>
          </cell>
          <cell r="G88">
            <v>-80</v>
          </cell>
          <cell r="I88">
            <v>-280</v>
          </cell>
          <cell r="J88">
            <v>-100</v>
          </cell>
          <cell r="K88">
            <v>-25.599999999999994</v>
          </cell>
          <cell r="L88">
            <v>86.2</v>
          </cell>
          <cell r="M88">
            <v>13.799999999999997</v>
          </cell>
          <cell r="N88">
            <v>27.6</v>
          </cell>
          <cell r="P88">
            <v>-278</v>
          </cell>
        </row>
        <row r="89">
          <cell r="A89" t="str">
            <v>SC</v>
          </cell>
          <cell r="B89" t="str">
            <v>К</v>
          </cell>
          <cell r="C89">
            <v>3000005</v>
          </cell>
          <cell r="D89">
            <v>51</v>
          </cell>
          <cell r="E89">
            <v>49</v>
          </cell>
          <cell r="F89">
            <v>-200</v>
          </cell>
          <cell r="G89">
            <v>-80</v>
          </cell>
          <cell r="I89">
            <v>-280</v>
          </cell>
          <cell r="J89">
            <v>-100</v>
          </cell>
          <cell r="K89">
            <v>-25.599999999999994</v>
          </cell>
          <cell r="L89">
            <v>86.2</v>
          </cell>
          <cell r="M89">
            <v>13.799999999999997</v>
          </cell>
          <cell r="N89">
            <v>27.6</v>
          </cell>
          <cell r="O89">
            <v>70.399999999999991</v>
          </cell>
          <cell r="P89">
            <v>-278</v>
          </cell>
        </row>
        <row r="90">
          <cell r="A90" t="str">
            <v>RE</v>
          </cell>
          <cell r="B90">
            <v>-500</v>
          </cell>
          <cell r="C90">
            <v>-200</v>
          </cell>
          <cell r="E90">
            <v>-35.200000000000003</v>
          </cell>
          <cell r="F90">
            <v>-735.2</v>
          </cell>
          <cell r="I90">
            <v>-500</v>
          </cell>
          <cell r="J90">
            <v>-200</v>
          </cell>
          <cell r="M90">
            <v>-13.799999999999997</v>
          </cell>
          <cell r="N90">
            <v>-27.6</v>
          </cell>
          <cell r="O90">
            <v>70.399999999999991</v>
          </cell>
          <cell r="P90">
            <v>-629.6</v>
          </cell>
        </row>
        <row r="91">
          <cell r="A91" t="str">
            <v>MI</v>
          </cell>
          <cell r="E91">
            <v>-13.799999999999997</v>
          </cell>
          <cell r="F91">
            <v>-13.799999999999997</v>
          </cell>
          <cell r="M91">
            <v>-13.799999999999997</v>
          </cell>
          <cell r="N91">
            <v>-27.6</v>
          </cell>
          <cell r="P91">
            <v>-41.4</v>
          </cell>
        </row>
        <row r="93">
          <cell r="A93" t="str">
            <v>Расчет суммы инфлирования УК АК ТНП в 2002 г.</v>
          </cell>
        </row>
        <row r="94">
          <cell r="A94" t="str">
            <v>Расчет суммы инфлирования УК АК ТНП в 2002 г.</v>
          </cell>
          <cell r="B94">
            <v>15527</v>
          </cell>
        </row>
        <row r="95">
          <cell r="A95" t="str">
            <v>SC on 31.12.01</v>
          </cell>
          <cell r="B95">
            <v>15527</v>
          </cell>
        </row>
        <row r="96">
          <cell r="A96" t="str">
            <v>Add (вкл дооценку)</v>
          </cell>
          <cell r="B96">
            <v>4813313.5693221986</v>
          </cell>
        </row>
        <row r="97">
          <cell r="A97" t="str">
            <v>Infl OB</v>
          </cell>
          <cell r="B97">
            <v>2348.309916354066</v>
          </cell>
          <cell r="C97" t="str">
            <v>('Год. инд.02'!F153-1)</v>
          </cell>
        </row>
        <row r="98">
          <cell r="A98" t="str">
            <v>Infl Add</v>
          </cell>
          <cell r="B98">
            <v>727967.53947065782</v>
          </cell>
        </row>
      </sheetData>
      <sheetData sheetId="4">
        <row r="31">
          <cell r="H31">
            <v>-298386</v>
          </cell>
        </row>
      </sheetData>
      <sheetData sheetId="5">
        <row r="31">
          <cell r="H31">
            <v>-298386</v>
          </cell>
        </row>
      </sheetData>
      <sheetData sheetId="6">
        <row r="31">
          <cell r="H31">
            <v>-298386</v>
          </cell>
        </row>
      </sheetData>
      <sheetData sheetId="7">
        <row r="31">
          <cell r="H31">
            <v>-298386</v>
          </cell>
        </row>
      </sheetData>
      <sheetData sheetId="8">
        <row r="31">
          <cell r="H31">
            <v>-298386</v>
          </cell>
        </row>
      </sheetData>
      <sheetData sheetId="9" refreshError="1">
        <row r="31">
          <cell r="H31">
            <v>-298386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ССЫЛКА"/>
      <sheetName val="Общие продажи"/>
      <sheetName val="Изменения по статьям (2001)"/>
      <sheetName val="TEHSHEET"/>
      <sheetName val="Справочники"/>
      <sheetName val="Томская область1"/>
      <sheetName val="et_union"/>
      <sheetName val="Курсы валют ЦБ"/>
      <sheetName val="СЭЛТ"/>
      <sheetName val="НЕ УДАЛЯТЬ!!!"/>
      <sheetName val="параметры ПЗ"/>
      <sheetName val="не_удалять"/>
      <sheetName val="31.08.2004"/>
      <sheetName val="31_08_2004"/>
      <sheetName val="охр труда и подготовка кадров"/>
      <sheetName val="Анализ"/>
      <sheetName val="Обнулить"/>
      <sheetName val="index"/>
      <sheetName val="35998"/>
      <sheetName val="44"/>
      <sheetName val="92"/>
      <sheetName val="94"/>
      <sheetName val="97"/>
      <sheetName val="Шупр"/>
      <sheetName val="Инфо"/>
      <sheetName val="Баланс ээ"/>
      <sheetName val="Баланс мощности"/>
      <sheetName val="ЭСО"/>
      <sheetName val="сбыт"/>
      <sheetName val="Рег генер"/>
      <sheetName val="regs"/>
      <sheetName val="расчет НВВ РСК по RAB"/>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Instructions"/>
      <sheetName val="Hard Copy"/>
      <sheetName val="Hard Copy Old"/>
      <sheetName val="15.э"/>
      <sheetName val="Dairy Precedents"/>
      <sheetName val="P&amp;L"/>
      <sheetName val="Water"/>
      <sheetName val="#ССЫЛКА"/>
      <sheetName val="Общие продажи"/>
      <sheetName val="Изменения по статьям (2001)"/>
      <sheetName val="Проводки'02"/>
      <sheetName val="УрРасч"/>
      <sheetName val="АКРас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sheetName val="Changes"/>
      <sheetName val="FS-97"/>
      <sheetName val="RJE 97"/>
      <sheetName val="FS-98"/>
      <sheetName val="RJE 98"/>
      <sheetName val="Equity roll 98"/>
      <sheetName val="FS-99"/>
      <sheetName val="AJE 99"/>
      <sheetName val="RJE 99"/>
      <sheetName val="Equity roll 99"/>
      <sheetName val="FS_97"/>
      <sheetName val="Output"/>
      <sheetName val="Заголовок"/>
    </sheetNames>
    <sheetDataSet>
      <sheetData sheetId="0" refreshError="1"/>
      <sheetData sheetId="1" refreshError="1"/>
      <sheetData sheetId="2" refreshError="1">
        <row r="90">
          <cell r="BA90">
            <v>4405391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Справочник"/>
      <sheetName val="сбыт"/>
      <sheetName val="ЭСО"/>
      <sheetName val="сети"/>
      <sheetName val="Ген. не уч. ОРЭМ"/>
      <sheetName val="Баланс мощности"/>
      <sheetName val="Баланс ээ"/>
      <sheetName val="Свод"/>
      <sheetName val="топливо"/>
      <sheetName val="Титул"/>
      <sheetName val="Прил 1"/>
      <sheetName val="Прил 2"/>
      <sheetName val="Прил 3"/>
      <sheetName val="Комментарии"/>
      <sheetName val="Проверка"/>
      <sheetName val="TEHSHEET"/>
      <sheetName val="modfrmCheckUpdates"/>
      <sheetName val="AllSheetsInThisWorkbook"/>
      <sheetName val="modList00"/>
      <sheetName val="REESTR_ORG"/>
      <sheetName val="REESTR_MO"/>
      <sheetName val="modfrmReestr"/>
      <sheetName val="modReestr"/>
      <sheetName val="modListProv"/>
      <sheetName val="modHyp"/>
      <sheetName val="modUpdTemplMain"/>
      <sheetName val="modListComs"/>
    </sheetNames>
    <sheetDataSet>
      <sheetData sheetId="0">
        <row r="3">
          <cell r="B3" t="str">
            <v>Версия 1.0</v>
          </cell>
        </row>
      </sheetData>
      <sheetData sheetId="1"/>
      <sheetData sheetId="2">
        <row r="8">
          <cell r="F8" t="str">
            <v>г.Санкт-Петербург</v>
          </cell>
        </row>
        <row r="10">
          <cell r="F10">
            <v>2014</v>
          </cell>
        </row>
        <row r="11">
          <cell r="F11" t="str">
            <v>I</v>
          </cell>
        </row>
      </sheetData>
      <sheetData sheetId="3">
        <row r="11">
          <cell r="H11" t="str">
            <v>г.Санкт-Петербург</v>
          </cell>
        </row>
      </sheetData>
      <sheetData sheetId="4"/>
      <sheetData sheetId="5"/>
      <sheetData sheetId="6"/>
      <sheetData sheetId="7">
        <row r="13">
          <cell r="F13">
            <v>0</v>
          </cell>
        </row>
      </sheetData>
      <sheetData sheetId="8"/>
      <sheetData sheetId="9"/>
      <sheetData sheetId="10">
        <row r="7">
          <cell r="D7" t="str">
            <v>-</v>
          </cell>
          <cell r="E7" t="str">
            <v>L1_2</v>
          </cell>
        </row>
        <row r="8">
          <cell r="D8">
            <v>0</v>
          </cell>
          <cell r="E8" t="str">
            <v>L3</v>
          </cell>
        </row>
        <row r="9">
          <cell r="D9">
            <v>0</v>
          </cell>
          <cell r="E9" t="str">
            <v>L4</v>
          </cell>
        </row>
        <row r="11">
          <cell r="E11" t="str">
            <v>L6</v>
          </cell>
        </row>
        <row r="13">
          <cell r="D13" t="str">
            <v>-</v>
          </cell>
          <cell r="E13" t="str">
            <v>L6_2</v>
          </cell>
        </row>
        <row r="15">
          <cell r="D15">
            <v>0</v>
          </cell>
          <cell r="E15" t="str">
            <v>L8</v>
          </cell>
        </row>
        <row r="18">
          <cell r="E18" t="str">
            <v>L9</v>
          </cell>
          <cell r="K18">
            <v>0</v>
          </cell>
        </row>
        <row r="19">
          <cell r="D19">
            <v>0</v>
          </cell>
          <cell r="E19" t="str">
            <v>L10</v>
          </cell>
          <cell r="K19">
            <v>0</v>
          </cell>
        </row>
        <row r="20">
          <cell r="E20" t="str">
            <v>L10.1</v>
          </cell>
        </row>
        <row r="21">
          <cell r="D21">
            <v>0</v>
          </cell>
          <cell r="E21" t="str">
            <v>L10.2</v>
          </cell>
        </row>
        <row r="22">
          <cell r="D22">
            <v>15255.134221006932</v>
          </cell>
          <cell r="E22" t="str">
            <v>L11</v>
          </cell>
          <cell r="G22">
            <v>4681.4032334188796</v>
          </cell>
          <cell r="H22">
            <v>10573.730987588053</v>
          </cell>
          <cell r="I22">
            <v>1857.525293797486</v>
          </cell>
          <cell r="J22">
            <v>0</v>
          </cell>
          <cell r="K22">
            <v>0</v>
          </cell>
        </row>
        <row r="23">
          <cell r="D23">
            <v>505959.96610151348</v>
          </cell>
          <cell r="E23" t="str">
            <v>L12</v>
          </cell>
          <cell r="G23">
            <v>240915.45690285094</v>
          </cell>
          <cell r="H23">
            <v>265044.50919866259</v>
          </cell>
          <cell r="I23">
            <v>55577.904009525533</v>
          </cell>
          <cell r="J23">
            <v>0</v>
          </cell>
          <cell r="K23">
            <v>0</v>
          </cell>
        </row>
        <row r="24">
          <cell r="D24">
            <v>0</v>
          </cell>
          <cell r="E24" t="str">
            <v>L12_1</v>
          </cell>
          <cell r="G24">
            <v>0</v>
          </cell>
          <cell r="H24">
            <v>0</v>
          </cell>
          <cell r="I24">
            <v>0</v>
          </cell>
          <cell r="J24">
            <v>0</v>
          </cell>
          <cell r="K24">
            <v>0</v>
          </cell>
        </row>
        <row r="25">
          <cell r="D25">
            <v>153326.59283278475</v>
          </cell>
          <cell r="E25" t="str">
            <v>L13</v>
          </cell>
          <cell r="G25">
            <v>72745.883267360055</v>
          </cell>
          <cell r="H25">
            <v>80580.70956542468</v>
          </cell>
          <cell r="I25">
            <v>16895.685219807674</v>
          </cell>
          <cell r="J25">
            <v>0</v>
          </cell>
          <cell r="K25">
            <v>0</v>
          </cell>
        </row>
        <row r="26">
          <cell r="D26">
            <v>0</v>
          </cell>
          <cell r="E26" t="str">
            <v>L13_1</v>
          </cell>
          <cell r="G26">
            <v>0</v>
          </cell>
          <cell r="H26">
            <v>0</v>
          </cell>
          <cell r="I26">
            <v>0</v>
          </cell>
          <cell r="J26">
            <v>0</v>
          </cell>
          <cell r="K26">
            <v>0</v>
          </cell>
        </row>
        <row r="27">
          <cell r="D27">
            <v>985741.17877630878</v>
          </cell>
          <cell r="E27" t="str">
            <v>L14</v>
          </cell>
          <cell r="G27">
            <v>92062.304577094634</v>
          </cell>
          <cell r="H27">
            <v>893678.87419921416</v>
          </cell>
          <cell r="I27">
            <v>55444.637574754612</v>
          </cell>
          <cell r="J27">
            <v>0</v>
          </cell>
          <cell r="K27">
            <v>0</v>
          </cell>
        </row>
        <row r="28">
          <cell r="D28">
            <v>175512.58612098926</v>
          </cell>
          <cell r="E28" t="str">
            <v>L15</v>
          </cell>
          <cell r="G28">
            <v>12388.737610355751</v>
          </cell>
          <cell r="H28">
            <v>163123.84851063351</v>
          </cell>
          <cell r="I28">
            <v>29161.816448761809</v>
          </cell>
          <cell r="J28">
            <v>0</v>
          </cell>
          <cell r="K28">
            <v>0</v>
          </cell>
        </row>
        <row r="29">
          <cell r="D29">
            <v>1626018.6563579291</v>
          </cell>
          <cell r="E29" t="str">
            <v>L16</v>
          </cell>
          <cell r="G29">
            <v>919277.20552641375</v>
          </cell>
          <cell r="H29">
            <v>706741.45083151548</v>
          </cell>
          <cell r="I29">
            <v>130498.33227137389</v>
          </cell>
          <cell r="J29">
            <v>0</v>
          </cell>
          <cell r="K29">
            <v>0</v>
          </cell>
        </row>
        <row r="30">
          <cell r="D30">
            <v>105932.93212613117</v>
          </cell>
          <cell r="E30" t="str">
            <v>L17</v>
          </cell>
          <cell r="G30">
            <v>43948.904077787913</v>
          </cell>
          <cell r="H30">
            <v>61984.028048343265</v>
          </cell>
          <cell r="I30">
            <v>22946.607904158252</v>
          </cell>
          <cell r="J30">
            <v>0</v>
          </cell>
          <cell r="K30">
            <v>0</v>
          </cell>
        </row>
        <row r="31">
          <cell r="D31">
            <v>44523.00068362528</v>
          </cell>
          <cell r="E31" t="str">
            <v>L18</v>
          </cell>
          <cell r="G31">
            <v>1274.1353681815608</v>
          </cell>
          <cell r="H31">
            <v>43248.86531544372</v>
          </cell>
          <cell r="I31">
            <v>0</v>
          </cell>
          <cell r="J31">
            <v>0</v>
          </cell>
          <cell r="K31">
            <v>0</v>
          </cell>
        </row>
        <row r="32">
          <cell r="D32">
            <v>101812.14239523209</v>
          </cell>
          <cell r="E32" t="str">
            <v>L19</v>
          </cell>
          <cell r="G32">
            <v>87893.206795470091</v>
          </cell>
          <cell r="H32">
            <v>13918.935599761986</v>
          </cell>
          <cell r="I32">
            <v>902.37127782073321</v>
          </cell>
          <cell r="J32">
            <v>0</v>
          </cell>
          <cell r="K32">
            <v>0</v>
          </cell>
        </row>
        <row r="33">
          <cell r="D33">
            <v>58729.62342716015</v>
          </cell>
          <cell r="E33" t="str">
            <v>L20</v>
          </cell>
          <cell r="G33">
            <v>48958.916818755824</v>
          </cell>
          <cell r="H33">
            <v>9770.7066084043236</v>
          </cell>
          <cell r="I33">
            <v>0</v>
          </cell>
          <cell r="J33">
            <v>0</v>
          </cell>
          <cell r="K33">
            <v>0</v>
          </cell>
        </row>
        <row r="35">
          <cell r="D35">
            <v>58729.62342716015</v>
          </cell>
          <cell r="E35" t="str">
            <v>L20.1</v>
          </cell>
          <cell r="G35">
            <v>48958.916818755824</v>
          </cell>
          <cell r="H35">
            <v>9770.7066084043236</v>
          </cell>
          <cell r="I35">
            <v>0</v>
          </cell>
          <cell r="J35">
            <v>0</v>
          </cell>
          <cell r="K35">
            <v>0</v>
          </cell>
        </row>
        <row r="36">
          <cell r="D36">
            <v>22747.029857034715</v>
          </cell>
          <cell r="E36" t="str">
            <v>L21</v>
          </cell>
          <cell r="G36">
            <v>22747.029857034715</v>
          </cell>
          <cell r="H36">
            <v>0</v>
          </cell>
          <cell r="I36">
            <v>0</v>
          </cell>
          <cell r="J36">
            <v>0</v>
          </cell>
          <cell r="K36">
            <v>0</v>
          </cell>
        </row>
        <row r="37">
          <cell r="D37">
            <v>20335.489111037223</v>
          </cell>
          <cell r="E37" t="str">
            <v>L22</v>
          </cell>
          <cell r="G37">
            <v>16187.26011967956</v>
          </cell>
          <cell r="H37">
            <v>4148.2289913576633</v>
          </cell>
          <cell r="I37">
            <v>902.37127782073321</v>
          </cell>
          <cell r="J37">
            <v>0</v>
          </cell>
          <cell r="K37">
            <v>0</v>
          </cell>
        </row>
        <row r="38">
          <cell r="D38">
            <v>3625036.1882482702</v>
          </cell>
          <cell r="E38" t="str">
            <v>L23</v>
          </cell>
          <cell r="F38">
            <v>0</v>
          </cell>
          <cell r="G38">
            <v>1472638.9666225703</v>
          </cell>
          <cell r="H38">
            <v>2152397.2216257001</v>
          </cell>
          <cell r="I38">
            <v>313284.87999999995</v>
          </cell>
          <cell r="J38">
            <v>0</v>
          </cell>
          <cell r="K38">
            <v>0</v>
          </cell>
        </row>
        <row r="40">
          <cell r="D40">
            <v>567858.25772257044</v>
          </cell>
          <cell r="E40" t="str">
            <v>L24</v>
          </cell>
          <cell r="H40">
            <v>567858.25772257044</v>
          </cell>
          <cell r="I40">
            <v>567858.25772257044</v>
          </cell>
        </row>
        <row r="41">
          <cell r="D41">
            <v>1833481.3723600926</v>
          </cell>
          <cell r="E41" t="str">
            <v>L25</v>
          </cell>
          <cell r="H41">
            <v>1833481.3723600926</v>
          </cell>
          <cell r="I41">
            <v>1833481.3723600926</v>
          </cell>
        </row>
        <row r="43">
          <cell r="D43">
            <v>0</v>
          </cell>
          <cell r="E43" t="str">
            <v>L25.1</v>
          </cell>
          <cell r="H43">
            <v>0</v>
          </cell>
          <cell r="I43">
            <v>0</v>
          </cell>
        </row>
      </sheetData>
      <sheetData sheetId="11"/>
      <sheetData sheetId="12"/>
      <sheetData sheetId="13"/>
      <sheetData sheetId="14"/>
      <sheetData sheetId="15"/>
      <sheetData sheetId="16"/>
      <sheetData sheetId="17"/>
      <sheetData sheetId="18">
        <row r="2">
          <cell r="D2" t="str">
            <v>2012</v>
          </cell>
          <cell r="F2" t="str">
            <v>да</v>
          </cell>
          <cell r="G2" t="str">
            <v>Ценовая зона</v>
          </cell>
          <cell r="H2" t="str">
            <v>I</v>
          </cell>
        </row>
        <row r="3">
          <cell r="D3" t="str">
            <v>2013</v>
          </cell>
          <cell r="F3" t="str">
            <v>нет</v>
          </cell>
          <cell r="G3" t="str">
            <v>Неценовая зона</v>
          </cell>
          <cell r="H3" t="str">
            <v>II</v>
          </cell>
        </row>
        <row r="4">
          <cell r="D4">
            <v>2014</v>
          </cell>
        </row>
      </sheetData>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ACCESS"/>
      <sheetName val="2_0"/>
      <sheetName val="0_33"/>
      <sheetName val="0_5"/>
      <sheetName val="Продажи 0_33"/>
      <sheetName val="Продажи 0_5"/>
      <sheetName val="Продажи 2_0"/>
      <sheetName val="Продажи ВСЕ"/>
      <sheetName val="Продажи Мос-Фил"/>
      <sheetName val="Kzam &amp; Ksez"/>
      <sheetName val="06_04_98"/>
      <sheetName val="29_04_98"/>
      <sheetName val="25_05_98"/>
      <sheetName val="01_06_98 для PSV"/>
      <sheetName val="22_06_98"/>
      <sheetName val="23_06_98"/>
      <sheetName val="24_06_98"/>
      <sheetName val="25_06_98"/>
      <sheetName val="01_07_98"/>
      <sheetName val="23_07_98"/>
      <sheetName val="2000"/>
      <sheetName val="2003"/>
      <sheetName val="2003 (0.5 и 2.0)"/>
      <sheetName val="2003 (минвода20%)"/>
      <sheetName val="Рыба"/>
      <sheetName val="Таб 1Зап сырья"/>
      <sheetName val="Таб 2 Ф Р Ос Д-сть"/>
      <sheetName val="Таб 3 Ф Р Ос Д-ть"/>
      <sheetName val="Таб 4 Ф Р Пр Д-ть"/>
      <sheetName val="Таб 5 Исп приб"/>
      <sheetName val="Табл6 доп"/>
      <sheetName val="Таб 6 Дв ДСр-в"/>
      <sheetName val="Спр 1Ос Ср"/>
      <sheetName val="Спр 2 Нем акт"/>
      <sheetName val="Справка 3"/>
      <sheetName val="Справка 4"/>
      <sheetName val="Спр 5 Зап ГП"/>
      <sheetName val="Спр 6Кр ФВ"/>
      <sheetName val="Спр 7 ДК З-ть"/>
      <sheetName val="Справка 8"/>
      <sheetName val="Справка 9"/>
      <sheetName val="Отчет 4"/>
      <sheetName val="Отчет 5"/>
      <sheetName val="Отчет 6"/>
      <sheetName val="Отчет4в"/>
      <sheetName val="Отч 7 Исп СФ"/>
      <sheetName val="с-ть собср-в"/>
      <sheetName val="ДДС"/>
      <sheetName val="2003 (ми&lt;мода20%)"/>
      <sheetName val="U2.15 Minor Rent expenses"/>
      <sheetName val="Продажи реальные и прогноз 20 л"/>
      <sheetName val="GEN_INFO"/>
      <sheetName val="Приложение 41_HQ"/>
      <sheetName val="PBC"/>
      <sheetName val="FS-97"/>
      <sheetName val="SCO3"/>
      <sheetName val="Output"/>
      <sheetName val="Проект"/>
      <sheetName val="Mr_Wimm"/>
      <sheetName val="Quarterly LBO Model"/>
      <sheetName val="Face"/>
      <sheetName val="payments"/>
      <sheetName val="from_ACCESS"/>
      <sheetName val="Продажи_0_33"/>
      <sheetName val="Продажи_0_5"/>
      <sheetName val="Продажи_2_0"/>
      <sheetName val="Продажи_ВСЕ"/>
      <sheetName val="Продажи_Мос-Фил"/>
      <sheetName val="Kzam_&amp;_Ksez"/>
      <sheetName val="01_06_98_для_PSV"/>
      <sheetName val="2003_(0_5_и_2_0)"/>
      <sheetName val="2003_(минвода20%)"/>
      <sheetName val="Таб_1Зап_сырья"/>
      <sheetName val="Таб_2_Ф_Р_Ос_Д-сть"/>
      <sheetName val="Таб_3_Ф_Р_Ос_Д-ть"/>
      <sheetName val="Таб_4_Ф_Р_Пр_Д-ть"/>
      <sheetName val="Таб_5_Исп_приб"/>
      <sheetName val="Табл6_доп"/>
      <sheetName val="Таб_6_Дв_ДСр-в"/>
      <sheetName val="Спр_1Ос_Ср"/>
      <sheetName val="Спр_2_Нем_акт"/>
      <sheetName val="Справка_3"/>
      <sheetName val="Справка_4"/>
      <sheetName val="Спр_5_Зап_ГП"/>
      <sheetName val="Спр_6Кр_ФВ"/>
      <sheetName val="Спр_7_ДК_З-ть"/>
      <sheetName val="Справка_8"/>
      <sheetName val="Справка_9"/>
      <sheetName val="Отчет_4"/>
      <sheetName val="Отчет_5"/>
      <sheetName val="Отчет_6"/>
      <sheetName val="Отч_7_Исп_СФ"/>
      <sheetName val="с-ть_собср-в"/>
      <sheetName val="2003_(ми&lt;мода20%)"/>
      <sheetName val="Продажи_реальные_и_прогноз_20_л"/>
      <sheetName val="U2_15_Minor_Rent_expenses"/>
      <sheetName val="DailySch"/>
      <sheetName val="Перечень данных"/>
      <sheetName val="XLR_NoRangeSheet"/>
      <sheetName val="Gen"/>
      <sheetName val="PBC_COS"/>
      <sheetName val="Assumptions"/>
      <sheetName val="OB 2000"/>
      <sheetName val="Cover &amp; Parameters"/>
      <sheetName val="база"/>
      <sheetName val="Взз"/>
      <sheetName val="стр.627"/>
      <sheetName val="Q6_Interest recalc"/>
      <sheetName val="Лист1"/>
      <sheetName val="Содержание ФВ РСБУ"/>
      <sheetName val="TB_2005_RAP"/>
      <sheetName val="SETKI"/>
      <sheetName val="Balance Sheet"/>
      <sheetName val="Income Statement"/>
      <sheetName val="Кислор станц"/>
      <sheetName val="CONT."/>
      <sheetName val="Sheet1"/>
      <sheetName val="Settings"/>
      <sheetName val="A5 SAD turn around affect"/>
      <sheetName val="Отчет_месяц_группы"/>
      <sheetName val="Turnover 2000"/>
      <sheetName val="infl_rates"/>
      <sheetName val="АНАЛИТ"/>
      <sheetName val="obsolete 31_12_05"/>
      <sheetName val="Comps"/>
      <sheetName val="Principale"/>
      <sheetName val="Info"/>
      <sheetName val="51"/>
      <sheetName val="53"/>
      <sheetName val="52"/>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дажи 2001г"/>
      <sheetName val="Продажи 2002г"/>
      <sheetName val="Штат"/>
      <sheetName val="Структура"/>
      <sheetName val="Этапы найма сотрудников"/>
      <sheetName val="ФОТ по месяцам"/>
      <sheetName val="Мебель Компьютеры"/>
      <sheetName val="Ценообразование"/>
      <sheetName val="Схема помещений. Склад (Расчет)"/>
      <sheetName val="Динамика работы"/>
      <sheetName val="Денежные потоки"/>
      <sheetName val="Объемы продаж"/>
      <sheetName val="Услуги2002"/>
      <sheetName val="Сибмол"/>
      <sheetName val="#ССЫЛКА"/>
      <sheetName val="Общие продажи"/>
      <sheetName val="Изменения по статьям (2001)"/>
    </sheetNames>
    <sheetDataSet>
      <sheetData sheetId="0" refreshError="1"/>
      <sheetData sheetId="1" refreshError="1"/>
      <sheetData sheetId="2" refreshError="1"/>
      <sheetData sheetId="3" refreshError="1"/>
      <sheetData sheetId="4" refreshError="1"/>
      <sheetData sheetId="5" refreshError="1">
        <row r="5">
          <cell r="D5">
            <v>25000</v>
          </cell>
        </row>
        <row r="6">
          <cell r="D6">
            <v>16000</v>
          </cell>
        </row>
        <row r="7">
          <cell r="D7">
            <v>3000</v>
          </cell>
        </row>
        <row r="9">
          <cell r="D9">
            <v>17000</v>
          </cell>
        </row>
        <row r="11">
          <cell r="D11">
            <v>14000</v>
          </cell>
        </row>
        <row r="12">
          <cell r="D12">
            <v>10000</v>
          </cell>
        </row>
        <row r="13">
          <cell r="D13">
            <v>8000</v>
          </cell>
        </row>
        <row r="15">
          <cell r="D15">
            <v>14000</v>
          </cell>
        </row>
        <row r="16">
          <cell r="D16">
            <v>10000</v>
          </cell>
        </row>
        <row r="17">
          <cell r="D17">
            <v>10000</v>
          </cell>
        </row>
        <row r="18">
          <cell r="D18">
            <v>10000</v>
          </cell>
        </row>
        <row r="19">
          <cell r="D19">
            <v>10000</v>
          </cell>
        </row>
        <row r="21">
          <cell r="D21">
            <v>7000</v>
          </cell>
        </row>
        <row r="22">
          <cell r="D22">
            <v>3000</v>
          </cell>
        </row>
        <row r="23">
          <cell r="D23">
            <v>3000</v>
          </cell>
        </row>
        <row r="24">
          <cell r="D24">
            <v>6000</v>
          </cell>
        </row>
        <row r="25">
          <cell r="D25">
            <v>3000</v>
          </cell>
        </row>
        <row r="26">
          <cell r="D26">
            <v>3000</v>
          </cell>
        </row>
        <row r="27">
          <cell r="D27">
            <v>15600</v>
          </cell>
        </row>
        <row r="29">
          <cell r="D29">
            <v>6500</v>
          </cell>
        </row>
        <row r="30">
          <cell r="D30">
            <v>13000</v>
          </cell>
        </row>
        <row r="31">
          <cell r="D31">
            <v>4500</v>
          </cell>
        </row>
        <row r="32">
          <cell r="D32">
            <v>1500</v>
          </cell>
        </row>
        <row r="34">
          <cell r="D34">
            <v>10000</v>
          </cell>
        </row>
        <row r="35">
          <cell r="D35">
            <v>4000</v>
          </cell>
        </row>
        <row r="36">
          <cell r="D36">
            <v>3500</v>
          </cell>
        </row>
        <row r="38">
          <cell r="D38">
            <v>6000</v>
          </cell>
        </row>
        <row r="39">
          <cell r="D39">
            <v>4500</v>
          </cell>
        </row>
        <row r="40">
          <cell r="D40">
            <v>3500</v>
          </cell>
        </row>
        <row r="41">
          <cell r="D41">
            <v>3000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1999 год"/>
      <sheetName val="Сервера"/>
      <sheetName val="план 2000"/>
      <sheetName val="на 2000 год"/>
      <sheetName val="план 2001"/>
      <sheetName val="2001"/>
      <sheetName val="Temp_TOV"/>
      <sheetName val="2003"/>
      <sheetName val="FS-97"/>
    </sheetNames>
    <sheetDataSet>
      <sheetData sheetId="0" refreshError="1"/>
      <sheetData sheetId="1" refreshError="1"/>
      <sheetData sheetId="2" refreshError="1"/>
      <sheetData sheetId="3" refreshError="1">
        <row r="2">
          <cell r="G2">
            <v>28</v>
          </cell>
        </row>
      </sheetData>
      <sheetData sheetId="4" refreshError="1"/>
      <sheetData sheetId="5" refreshError="1"/>
      <sheetData sheetId="6" refreshError="1"/>
      <sheetData sheetId="7" refreshError="1"/>
      <sheetData sheetId="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PL"/>
      <sheetName val="Баланс ЭЭ"/>
      <sheetName val="Титульный"/>
      <sheetName val="TEHSHEET"/>
      <sheetName val="Баланс мощность"/>
      <sheetName val="REESTR_ORG"/>
      <sheetName val="Инструкция"/>
      <sheetName val="на 2000 год"/>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ет ЭОТ (2)"/>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sheetName val="Расчет котлового 2011-2012"/>
      <sheetName val="Расчет ЭОТ"/>
      <sheetName val="Тарифы на услуги по передаче ээ"/>
      <sheetName val="Проверка"/>
      <sheetName val="modUpdTemplMain"/>
      <sheetName val="et_union_hor"/>
      <sheetName val="et_union_ver"/>
      <sheetName val="modHyp"/>
      <sheetName val="TEHSHEET"/>
      <sheetName val="AllSheetsInThisWorkbook"/>
      <sheetName val="REESTR_ORG"/>
      <sheetName val="REESTR_FILTERED"/>
      <sheetName val="modfrmReestr"/>
      <sheetName val="modCommandButton"/>
      <sheetName val="modProv"/>
      <sheetName val="modList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
          <cell r="N2" t="str">
            <v>I полугодие (годовые показатели)</v>
          </cell>
          <cell r="O2" t="str">
            <v>Метод RAB</v>
          </cell>
          <cell r="P2" t="str">
            <v xml:space="preserve">Бюджетные потребители </v>
          </cell>
        </row>
        <row r="3">
          <cell r="N3" t="str">
            <v>II полугодие (годовые показатели)</v>
          </cell>
          <cell r="O3" t="str">
            <v>Метод индексации</v>
          </cell>
          <cell r="P3" t="str">
            <v xml:space="preserve">Население, проживающее в городских населенных пунктах в домах, оборудованных газовыми плитами </v>
          </cell>
        </row>
        <row r="4">
          <cell r="P4" t="str">
            <v xml:space="preserve">Население, проживающее в городских населенных пунктах в домах, оборудованных в установленном порядке стационарными электроплитами и электроотопительными установками </v>
          </cell>
        </row>
        <row r="5">
          <cell r="P5" t="str">
            <v xml:space="preserve">Население, проживающее в сельских населенных пунктах </v>
          </cell>
        </row>
        <row r="6">
          <cell r="P6" t="str">
            <v xml:space="preserve">Население и потребители, приравненные к категории население </v>
          </cell>
        </row>
        <row r="7">
          <cell r="P7" t="str">
            <v>Прочие потребители</v>
          </cell>
        </row>
        <row r="8">
          <cell r="P8" t="str">
            <v>Иное (ручной ввод)</v>
          </cell>
        </row>
      </sheetData>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перекрестка"/>
      <sheetName val="16"/>
      <sheetName val="18.2"/>
      <sheetName val="4"/>
      <sheetName val="6"/>
      <sheetName val="15"/>
      <sheetName val="17.1"/>
      <sheetName val="2.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шаблон для R3"/>
      <sheetName val="ЭСО"/>
      <sheetName val="сбыт"/>
      <sheetName val="Ген. не уч. ОРЭМ"/>
      <sheetName val="сети"/>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s>
    <sheetDataSet>
      <sheetData sheetId="0" refreshError="1"/>
      <sheetData sheetId="1" refreshError="1"/>
      <sheetData sheetId="2" refreshError="1">
        <row r="2">
          <cell r="A2" t="str">
            <v>ТЭС-1</v>
          </cell>
        </row>
        <row r="3">
          <cell r="A3" t="str">
            <v>ТЭС-2</v>
          </cell>
        </row>
      </sheetData>
      <sheetData sheetId="3" refreshError="1">
        <row r="2">
          <cell r="A2" t="str">
            <v>ТЭС-1</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J8">
            <v>0</v>
          </cell>
          <cell r="K8">
            <v>0</v>
          </cell>
          <cell r="L8">
            <v>0</v>
          </cell>
        </row>
        <row r="9">
          <cell r="J9">
            <v>0</v>
          </cell>
          <cell r="K9">
            <v>0</v>
          </cell>
          <cell r="L9">
            <v>0</v>
          </cell>
          <cell r="M9" t="e">
            <v>#NAME?</v>
          </cell>
        </row>
        <row r="10">
          <cell r="J10">
            <v>0</v>
          </cell>
          <cell r="K10">
            <v>0</v>
          </cell>
          <cell r="L10">
            <v>0</v>
          </cell>
          <cell r="M10" t="e">
            <v>#NAME?</v>
          </cell>
        </row>
        <row r="11">
          <cell r="J11">
            <v>0</v>
          </cell>
          <cell r="K11">
            <v>0</v>
          </cell>
          <cell r="L11">
            <v>0</v>
          </cell>
          <cell r="M11">
            <v>0</v>
          </cell>
        </row>
        <row r="13">
          <cell r="E13">
            <v>0</v>
          </cell>
          <cell r="F13">
            <v>0</v>
          </cell>
          <cell r="G13">
            <v>0</v>
          </cell>
          <cell r="H13">
            <v>0</v>
          </cell>
          <cell r="J13">
            <v>0</v>
          </cell>
          <cell r="K13">
            <v>0</v>
          </cell>
          <cell r="L13">
            <v>0</v>
          </cell>
          <cell r="M13" t="e">
            <v>#NAME?</v>
          </cell>
        </row>
        <row r="16">
          <cell r="E16">
            <v>0</v>
          </cell>
          <cell r="F16">
            <v>0</v>
          </cell>
          <cell r="G16">
            <v>0</v>
          </cell>
          <cell r="H16">
            <v>0</v>
          </cell>
          <cell r="J16">
            <v>0</v>
          </cell>
          <cell r="K16">
            <v>0</v>
          </cell>
          <cell r="L16">
            <v>0</v>
          </cell>
          <cell r="M16">
            <v>0</v>
          </cell>
        </row>
        <row r="19">
          <cell r="K19" t="e">
            <v>#NAME?</v>
          </cell>
          <cell r="L19" t="e">
            <v>#NAME?</v>
          </cell>
          <cell r="M19" t="e">
            <v>#NAME?</v>
          </cell>
        </row>
      </sheetData>
      <sheetData sheetId="5" refreshError="1">
        <row r="2">
          <cell r="A2" t="str">
            <v>ТЭС-1</v>
          </cell>
        </row>
        <row r="11">
          <cell r="E11">
            <v>0</v>
          </cell>
          <cell r="G11">
            <v>0</v>
          </cell>
          <cell r="H11">
            <v>0</v>
          </cell>
          <cell r="I11" t="str">
            <v>-</v>
          </cell>
          <cell r="J11">
            <v>0</v>
          </cell>
          <cell r="K11" t="e">
            <v>#NAME?</v>
          </cell>
          <cell r="M11" t="e">
            <v>#NAME?</v>
          </cell>
        </row>
        <row r="14">
          <cell r="B14" t="str">
            <v>ТЭС-1</v>
          </cell>
          <cell r="E14">
            <v>0</v>
          </cell>
          <cell r="G14">
            <v>0</v>
          </cell>
          <cell r="H14">
            <v>0</v>
          </cell>
          <cell r="I14">
            <v>0</v>
          </cell>
          <cell r="J14">
            <v>0</v>
          </cell>
          <cell r="K14" t="e">
            <v>#NAME?</v>
          </cell>
          <cell r="M14" t="e">
            <v>#NAME?</v>
          </cell>
        </row>
        <row r="15">
          <cell r="B15" t="str">
            <v>ТЭС-2</v>
          </cell>
          <cell r="E15">
            <v>0</v>
          </cell>
          <cell r="G15">
            <v>0</v>
          </cell>
          <cell r="H15">
            <v>0</v>
          </cell>
          <cell r="I15">
            <v>0</v>
          </cell>
          <cell r="J15">
            <v>0</v>
          </cell>
          <cell r="K15" t="e">
            <v>#NAME?</v>
          </cell>
          <cell r="M15" t="e">
            <v>#NAME?</v>
          </cell>
        </row>
        <row r="16">
          <cell r="E16">
            <v>0</v>
          </cell>
          <cell r="G16">
            <v>0</v>
          </cell>
          <cell r="H16">
            <v>0</v>
          </cell>
          <cell r="I16">
            <v>0</v>
          </cell>
          <cell r="J16">
            <v>0</v>
          </cell>
          <cell r="K16">
            <v>0</v>
          </cell>
          <cell r="M16">
            <v>0</v>
          </cell>
        </row>
        <row r="20">
          <cell r="B20" t="str">
            <v>Котельная - 1</v>
          </cell>
          <cell r="E20">
            <v>0</v>
          </cell>
          <cell r="G20">
            <v>0</v>
          </cell>
          <cell r="H20">
            <v>0</v>
          </cell>
          <cell r="I20">
            <v>0</v>
          </cell>
          <cell r="J20">
            <v>0</v>
          </cell>
          <cell r="K20" t="e">
            <v>#NAME?</v>
          </cell>
          <cell r="M20" t="e">
            <v>#NAME?</v>
          </cell>
          <cell r="O20" t="str">
            <v>-</v>
          </cell>
        </row>
        <row r="21">
          <cell r="B21" t="str">
            <v>Котельная - 2</v>
          </cell>
        </row>
        <row r="22">
          <cell r="B22" t="str">
            <v>Котельная - 2</v>
          </cell>
          <cell r="E22">
            <v>0</v>
          </cell>
          <cell r="I22">
            <v>0</v>
          </cell>
          <cell r="K22" t="e">
            <v>#NAME?</v>
          </cell>
          <cell r="M22" t="e">
            <v>#NAME?</v>
          </cell>
        </row>
        <row r="26">
          <cell r="B26" t="str">
            <v>Электробойлерная - 1</v>
          </cell>
          <cell r="G26">
            <v>0</v>
          </cell>
          <cell r="H26">
            <v>0</v>
          </cell>
          <cell r="I26" t="str">
            <v>-</v>
          </cell>
          <cell r="J26">
            <v>0</v>
          </cell>
          <cell r="K26">
            <v>0</v>
          </cell>
          <cell r="M26">
            <v>0</v>
          </cell>
        </row>
        <row r="27">
          <cell r="B27" t="str">
            <v>Всего</v>
          </cell>
          <cell r="E27">
            <v>0</v>
          </cell>
          <cell r="G27">
            <v>0</v>
          </cell>
          <cell r="H27">
            <v>0</v>
          </cell>
          <cell r="I27">
            <v>0</v>
          </cell>
          <cell r="J27">
            <v>0</v>
          </cell>
          <cell r="K27" t="e">
            <v>#NAME?</v>
          </cell>
          <cell r="M27" t="e">
            <v>#NAME?</v>
          </cell>
          <cell r="O27">
            <v>0</v>
          </cell>
          <cell r="P27">
            <v>0</v>
          </cell>
        </row>
        <row r="28">
          <cell r="B28" t="str">
            <v>Всего</v>
          </cell>
          <cell r="E28">
            <v>0</v>
          </cell>
          <cell r="G28">
            <v>0</v>
          </cell>
          <cell r="H28">
            <v>0</v>
          </cell>
          <cell r="I28">
            <v>0</v>
          </cell>
          <cell r="J28">
            <v>0</v>
          </cell>
          <cell r="K28" t="e">
            <v>#NAME?</v>
          </cell>
          <cell r="M28" t="e">
            <v>#NAME?</v>
          </cell>
          <cell r="O28">
            <v>0</v>
          </cell>
          <cell r="P28">
            <v>0</v>
          </cell>
        </row>
        <row r="31">
          <cell r="B31" t="str">
            <v>СЦТ - 1</v>
          </cell>
          <cell r="E31">
            <v>0</v>
          </cell>
          <cell r="G31">
            <v>0</v>
          </cell>
          <cell r="M31" t="e">
            <v>#NAME?</v>
          </cell>
          <cell r="O31">
            <v>0</v>
          </cell>
          <cell r="P31">
            <v>0</v>
          </cell>
        </row>
        <row r="32">
          <cell r="B32" t="str">
            <v>СЦТ - 2</v>
          </cell>
          <cell r="E32">
            <v>0</v>
          </cell>
          <cell r="K32" t="e">
            <v>#NAME?</v>
          </cell>
          <cell r="M32" t="e">
            <v>#NAME?</v>
          </cell>
        </row>
        <row r="33">
          <cell r="E33">
            <v>0</v>
          </cell>
          <cell r="K33" t="e">
            <v>#NAME?</v>
          </cell>
          <cell r="M33" t="e">
            <v>#NAME?</v>
          </cell>
        </row>
      </sheetData>
      <sheetData sheetId="6" refreshError="1">
        <row r="2">
          <cell r="A2" t="str">
            <v>ТЭС-1</v>
          </cell>
        </row>
        <row r="8">
          <cell r="E8">
            <v>0</v>
          </cell>
          <cell r="F8">
            <v>0</v>
          </cell>
          <cell r="I8">
            <v>0</v>
          </cell>
          <cell r="J8">
            <v>0</v>
          </cell>
        </row>
        <row r="9">
          <cell r="E9">
            <v>0</v>
          </cell>
          <cell r="F9">
            <v>0</v>
          </cell>
          <cell r="I9">
            <v>0</v>
          </cell>
          <cell r="J9">
            <v>0</v>
          </cell>
        </row>
        <row r="10">
          <cell r="E10">
            <v>0</v>
          </cell>
          <cell r="F10">
            <v>0</v>
          </cell>
          <cell r="I10">
            <v>0</v>
          </cell>
          <cell r="J10">
            <v>0</v>
          </cell>
        </row>
        <row r="11">
          <cell r="E11">
            <v>0</v>
          </cell>
          <cell r="F11">
            <v>0</v>
          </cell>
          <cell r="I11">
            <v>0</v>
          </cell>
          <cell r="J11">
            <v>0</v>
          </cell>
        </row>
        <row r="12">
          <cell r="E12">
            <v>0</v>
          </cell>
          <cell r="F12">
            <v>0</v>
          </cell>
          <cell r="I12">
            <v>0</v>
          </cell>
          <cell r="J12">
            <v>0</v>
          </cell>
        </row>
        <row r="13">
          <cell r="E13">
            <v>0</v>
          </cell>
          <cell r="F13">
            <v>0</v>
          </cell>
          <cell r="I13">
            <v>0</v>
          </cell>
          <cell r="J13">
            <v>0</v>
          </cell>
        </row>
        <row r="14">
          <cell r="E14">
            <v>0</v>
          </cell>
          <cell r="F14">
            <v>0</v>
          </cell>
          <cell r="I14">
            <v>0</v>
          </cell>
          <cell r="J14">
            <v>0</v>
          </cell>
        </row>
        <row r="15">
          <cell r="E15">
            <v>0</v>
          </cell>
          <cell r="F15">
            <v>0</v>
          </cell>
          <cell r="I15">
            <v>0</v>
          </cell>
          <cell r="J15">
            <v>0</v>
          </cell>
        </row>
        <row r="16">
          <cell r="E16">
            <v>0</v>
          </cell>
          <cell r="F16">
            <v>0</v>
          </cell>
          <cell r="I16">
            <v>0</v>
          </cell>
          <cell r="J16">
            <v>0</v>
          </cell>
        </row>
        <row r="18">
          <cell r="E18">
            <v>0</v>
          </cell>
          <cell r="F18">
            <v>0</v>
          </cell>
          <cell r="I18">
            <v>0</v>
          </cell>
          <cell r="J18">
            <v>0</v>
          </cell>
        </row>
        <row r="20">
          <cell r="E20">
            <v>0</v>
          </cell>
          <cell r="F20">
            <v>0</v>
          </cell>
          <cell r="I20">
            <v>0</v>
          </cell>
          <cell r="J20">
            <v>0</v>
          </cell>
        </row>
        <row r="21">
          <cell r="F21">
            <v>0</v>
          </cell>
        </row>
        <row r="22">
          <cell r="F22">
            <v>0</v>
          </cell>
          <cell r="I22">
            <v>0</v>
          </cell>
        </row>
        <row r="23">
          <cell r="F23">
            <v>0</v>
          </cell>
          <cell r="I23">
            <v>0</v>
          </cell>
        </row>
        <row r="24">
          <cell r="E24">
            <v>0</v>
          </cell>
          <cell r="F24">
            <v>0</v>
          </cell>
          <cell r="I24">
            <v>0</v>
          </cell>
          <cell r="J24">
            <v>0</v>
          </cell>
        </row>
        <row r="26">
          <cell r="E26">
            <v>0</v>
          </cell>
          <cell r="F26">
            <v>0</v>
          </cell>
          <cell r="I26">
            <v>0</v>
          </cell>
          <cell r="J26">
            <v>0</v>
          </cell>
        </row>
        <row r="27">
          <cell r="E27">
            <v>0</v>
          </cell>
          <cell r="F27">
            <v>0</v>
          </cell>
          <cell r="I27">
            <v>0</v>
          </cell>
          <cell r="J27">
            <v>0</v>
          </cell>
        </row>
        <row r="28">
          <cell r="E28">
            <v>0</v>
          </cell>
          <cell r="F28">
            <v>0</v>
          </cell>
          <cell r="J28">
            <v>0</v>
          </cell>
        </row>
        <row r="29">
          <cell r="F29">
            <v>0</v>
          </cell>
          <cell r="I29">
            <v>0</v>
          </cell>
          <cell r="J29">
            <v>0</v>
          </cell>
        </row>
        <row r="30">
          <cell r="F30">
            <v>0</v>
          </cell>
          <cell r="I30">
            <v>0</v>
          </cell>
        </row>
        <row r="31">
          <cell r="E31">
            <v>0</v>
          </cell>
          <cell r="F31">
            <v>0</v>
          </cell>
        </row>
      </sheetData>
      <sheetData sheetId="7" refreshError="1">
        <row r="2">
          <cell r="A2" t="str">
            <v>ТЭС-1</v>
          </cell>
        </row>
        <row r="9">
          <cell r="F9">
            <v>0</v>
          </cell>
          <cell r="G9">
            <v>0</v>
          </cell>
          <cell r="H9">
            <v>0</v>
          </cell>
          <cell r="I9">
            <v>0</v>
          </cell>
          <cell r="J9">
            <v>0</v>
          </cell>
        </row>
        <row r="10">
          <cell r="F10">
            <v>0</v>
          </cell>
          <cell r="G10">
            <v>0</v>
          </cell>
          <cell r="H10">
            <v>0</v>
          </cell>
          <cell r="I10">
            <v>0</v>
          </cell>
          <cell r="J10">
            <v>0</v>
          </cell>
        </row>
        <row r="11">
          <cell r="F11">
            <v>0</v>
          </cell>
          <cell r="G11">
            <v>0</v>
          </cell>
          <cell r="H11">
            <v>0</v>
          </cell>
          <cell r="I11" t="str">
            <v>-</v>
          </cell>
          <cell r="J11">
            <v>0</v>
          </cell>
        </row>
        <row r="12">
          <cell r="F12">
            <v>0</v>
          </cell>
          <cell r="G12">
            <v>0</v>
          </cell>
          <cell r="H12">
            <v>0</v>
          </cell>
          <cell r="I12">
            <v>0</v>
          </cell>
          <cell r="J12">
            <v>0</v>
          </cell>
          <cell r="O12">
            <v>0</v>
          </cell>
          <cell r="P12">
            <v>0</v>
          </cell>
        </row>
        <row r="13">
          <cell r="F13">
            <v>0</v>
          </cell>
          <cell r="G13">
            <v>0</v>
          </cell>
          <cell r="H13">
            <v>0</v>
          </cell>
          <cell r="I13">
            <v>0</v>
          </cell>
          <cell r="J13">
            <v>0</v>
          </cell>
        </row>
        <row r="14">
          <cell r="F14">
            <v>0</v>
          </cell>
          <cell r="G14">
            <v>0</v>
          </cell>
          <cell r="H14">
            <v>0</v>
          </cell>
          <cell r="I14">
            <v>0</v>
          </cell>
          <cell r="J14">
            <v>0</v>
          </cell>
        </row>
        <row r="15">
          <cell r="F15">
            <v>0</v>
          </cell>
          <cell r="G15">
            <v>0</v>
          </cell>
          <cell r="H15">
            <v>0</v>
          </cell>
          <cell r="I15">
            <v>0</v>
          </cell>
          <cell r="J15">
            <v>0</v>
          </cell>
        </row>
        <row r="16">
          <cell r="F16">
            <v>0</v>
          </cell>
          <cell r="G16">
            <v>0</v>
          </cell>
          <cell r="H16">
            <v>0</v>
          </cell>
          <cell r="I16">
            <v>0</v>
          </cell>
          <cell r="J16">
            <v>0</v>
          </cell>
        </row>
        <row r="17">
          <cell r="F17">
            <v>0</v>
          </cell>
          <cell r="I17">
            <v>0</v>
          </cell>
        </row>
        <row r="18">
          <cell r="F18">
            <v>0</v>
          </cell>
          <cell r="G18">
            <v>0</v>
          </cell>
          <cell r="H18">
            <v>0</v>
          </cell>
          <cell r="I18">
            <v>0</v>
          </cell>
          <cell r="J18">
            <v>0</v>
          </cell>
          <cell r="O18">
            <v>0</v>
          </cell>
          <cell r="P18">
            <v>0</v>
          </cell>
        </row>
        <row r="20">
          <cell r="F20">
            <v>0</v>
          </cell>
          <cell r="G20">
            <v>0</v>
          </cell>
          <cell r="H20">
            <v>0</v>
          </cell>
          <cell r="I20">
            <v>0</v>
          </cell>
          <cell r="J20">
            <v>0</v>
          </cell>
          <cell r="O20" t="str">
            <v>-</v>
          </cell>
        </row>
        <row r="21">
          <cell r="F21">
            <v>0</v>
          </cell>
        </row>
        <row r="22">
          <cell r="F22">
            <v>0</v>
          </cell>
          <cell r="I22">
            <v>0</v>
          </cell>
        </row>
        <row r="23">
          <cell r="F23">
            <v>0</v>
          </cell>
          <cell r="I23">
            <v>0</v>
          </cell>
        </row>
        <row r="24">
          <cell r="F24">
            <v>0</v>
          </cell>
          <cell r="G24">
            <v>0</v>
          </cell>
          <cell r="H24">
            <v>0</v>
          </cell>
          <cell r="I24">
            <v>0</v>
          </cell>
          <cell r="J24">
            <v>0</v>
          </cell>
          <cell r="O24">
            <v>0</v>
          </cell>
          <cell r="P24">
            <v>0</v>
          </cell>
        </row>
        <row r="32">
          <cell r="A32" t="str">
            <v>СЦТ - 1</v>
          </cell>
          <cell r="F32">
            <v>0</v>
          </cell>
        </row>
        <row r="33">
          <cell r="A33" t="str">
            <v>СЦТ - 2</v>
          </cell>
          <cell r="F33">
            <v>0</v>
          </cell>
        </row>
        <row r="34">
          <cell r="F34">
            <v>0</v>
          </cell>
          <cell r="G34">
            <v>0</v>
          </cell>
          <cell r="H34">
            <v>0</v>
          </cell>
          <cell r="I34">
            <v>0</v>
          </cell>
        </row>
        <row r="37">
          <cell r="A37" t="str">
            <v>ТЭС-1</v>
          </cell>
          <cell r="F37">
            <v>0</v>
          </cell>
          <cell r="I37">
            <v>0</v>
          </cell>
        </row>
        <row r="38">
          <cell r="F38">
            <v>0</v>
          </cell>
          <cell r="G38">
            <v>0</v>
          </cell>
          <cell r="H38">
            <v>0</v>
          </cell>
          <cell r="I38">
            <v>0</v>
          </cell>
        </row>
        <row r="39">
          <cell r="F39">
            <v>0</v>
          </cell>
          <cell r="I39">
            <v>0</v>
          </cell>
        </row>
        <row r="41">
          <cell r="A41" t="str">
            <v>ТЭС-2</v>
          </cell>
        </row>
        <row r="42">
          <cell r="F42">
            <v>0</v>
          </cell>
          <cell r="I42">
            <v>0</v>
          </cell>
        </row>
        <row r="43">
          <cell r="F43">
            <v>0</v>
          </cell>
          <cell r="I43">
            <v>0</v>
          </cell>
        </row>
        <row r="44">
          <cell r="F44">
            <v>0</v>
          </cell>
          <cell r="I44">
            <v>0</v>
          </cell>
        </row>
        <row r="45">
          <cell r="A45" t="str">
            <v>Добавить строки</v>
          </cell>
        </row>
        <row r="46">
          <cell r="A46" t="str">
            <v>Котельная - 1</v>
          </cell>
          <cell r="F46">
            <v>0</v>
          </cell>
          <cell r="G46">
            <v>0</v>
          </cell>
          <cell r="H46">
            <v>0</v>
          </cell>
          <cell r="I46">
            <v>0</v>
          </cell>
        </row>
        <row r="48">
          <cell r="F48">
            <v>0</v>
          </cell>
          <cell r="I48">
            <v>0</v>
          </cell>
        </row>
        <row r="49">
          <cell r="F49">
            <v>0</v>
          </cell>
          <cell r="I49">
            <v>0</v>
          </cell>
        </row>
        <row r="50">
          <cell r="A50" t="str">
            <v>Котельная - 2</v>
          </cell>
          <cell r="F50">
            <v>0</v>
          </cell>
          <cell r="I50">
            <v>0</v>
          </cell>
        </row>
        <row r="52">
          <cell r="F52">
            <v>0</v>
          </cell>
          <cell r="G52">
            <v>0</v>
          </cell>
          <cell r="H52">
            <v>0</v>
          </cell>
          <cell r="I52">
            <v>0</v>
          </cell>
        </row>
        <row r="60">
          <cell r="A60" t="str">
            <v>СЦТ - 1</v>
          </cell>
        </row>
        <row r="61">
          <cell r="A61" t="str">
            <v>СЦТ - 2</v>
          </cell>
        </row>
      </sheetData>
      <sheetData sheetId="8" refreshError="1"/>
      <sheetData sheetId="9" refreshError="1">
        <row r="2">
          <cell r="A2" t="str">
            <v>ТЭС-1</v>
          </cell>
        </row>
        <row r="8">
          <cell r="G8">
            <v>0</v>
          </cell>
          <cell r="H8">
            <v>0</v>
          </cell>
          <cell r="I8">
            <v>0</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str">
            <v>-</v>
          </cell>
          <cell r="M11">
            <v>0</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8">
          <cell r="G18">
            <v>0</v>
          </cell>
          <cell r="H18">
            <v>0</v>
          </cell>
          <cell r="I18" t="str">
            <v>-</v>
          </cell>
          <cell r="J18">
            <v>0</v>
          </cell>
          <cell r="L18" t="str">
            <v>-</v>
          </cell>
          <cell r="M18">
            <v>0</v>
          </cell>
          <cell r="N18">
            <v>0</v>
          </cell>
          <cell r="O18">
            <v>0</v>
          </cell>
        </row>
        <row r="19">
          <cell r="L19" t="e">
            <v>#NAME?</v>
          </cell>
          <cell r="M19" t="e">
            <v>#NAME?</v>
          </cell>
          <cell r="N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L37" t="e">
            <v>#NAME?</v>
          </cell>
          <cell r="M37" t="e">
            <v>#NAME?</v>
          </cell>
          <cell r="N37">
            <v>0</v>
          </cell>
        </row>
        <row r="41">
          <cell r="L41" t="e">
            <v>#NAME?</v>
          </cell>
          <cell r="M41" t="e">
            <v>#NAME?</v>
          </cell>
          <cell r="N41">
            <v>0</v>
          </cell>
        </row>
        <row r="42">
          <cell r="L42" t="e">
            <v>#NAME?</v>
          </cell>
          <cell r="M42" t="e">
            <v>#NAME?</v>
          </cell>
          <cell r="N42">
            <v>0</v>
          </cell>
        </row>
      </sheetData>
      <sheetData sheetId="10" refreshError="1">
        <row r="2">
          <cell r="A2" t="str">
            <v>ТЭС-1</v>
          </cell>
        </row>
        <row r="8">
          <cell r="F8">
            <v>0</v>
          </cell>
          <cell r="G8">
            <v>0</v>
          </cell>
          <cell r="H8">
            <v>0</v>
          </cell>
          <cell r="I8">
            <v>0</v>
          </cell>
          <cell r="K8">
            <v>0</v>
          </cell>
          <cell r="L8">
            <v>0</v>
          </cell>
        </row>
        <row r="10">
          <cell r="F10">
            <v>0</v>
          </cell>
          <cell r="G10">
            <v>0</v>
          </cell>
          <cell r="H10">
            <v>0</v>
          </cell>
          <cell r="I10">
            <v>0</v>
          </cell>
          <cell r="K10">
            <v>0</v>
          </cell>
          <cell r="L10">
            <v>0</v>
          </cell>
          <cell r="M10" t="e">
            <v>#NAME?</v>
          </cell>
          <cell r="N10">
            <v>0</v>
          </cell>
        </row>
        <row r="11">
          <cell r="F11">
            <v>0</v>
          </cell>
          <cell r="G11">
            <v>0</v>
          </cell>
          <cell r="H11">
            <v>0</v>
          </cell>
          <cell r="I11">
            <v>0</v>
          </cell>
          <cell r="K11">
            <v>0</v>
          </cell>
          <cell r="L11">
            <v>0</v>
          </cell>
          <cell r="M11" t="e">
            <v>#NAME?</v>
          </cell>
          <cell r="N11">
            <v>0</v>
          </cell>
        </row>
        <row r="13">
          <cell r="F13">
            <v>0</v>
          </cell>
          <cell r="G13">
            <v>0</v>
          </cell>
          <cell r="H13">
            <v>0</v>
          </cell>
          <cell r="I13">
            <v>0</v>
          </cell>
          <cell r="K13">
            <v>0</v>
          </cell>
          <cell r="L13">
            <v>0</v>
          </cell>
          <cell r="M13" t="e">
            <v>#NAME?</v>
          </cell>
          <cell r="N13">
            <v>0</v>
          </cell>
        </row>
        <row r="14">
          <cell r="F14">
            <v>0</v>
          </cell>
          <cell r="G14">
            <v>0</v>
          </cell>
          <cell r="H14">
            <v>0</v>
          </cell>
          <cell r="I14">
            <v>0</v>
          </cell>
          <cell r="K14">
            <v>0</v>
          </cell>
          <cell r="L14">
            <v>0</v>
          </cell>
          <cell r="M14" t="e">
            <v>#NAME?</v>
          </cell>
          <cell r="N14">
            <v>0</v>
          </cell>
        </row>
        <row r="15">
          <cell r="F15">
            <v>0</v>
          </cell>
          <cell r="G15">
            <v>0</v>
          </cell>
          <cell r="H15">
            <v>0</v>
          </cell>
          <cell r="I15">
            <v>0</v>
          </cell>
          <cell r="K15">
            <v>0</v>
          </cell>
          <cell r="L15">
            <v>0</v>
          </cell>
          <cell r="M15" t="e">
            <v>#NAME?</v>
          </cell>
          <cell r="N15">
            <v>0</v>
          </cell>
        </row>
        <row r="18">
          <cell r="F18">
            <v>0</v>
          </cell>
          <cell r="G18">
            <v>0</v>
          </cell>
          <cell r="H18">
            <v>0</v>
          </cell>
          <cell r="I18">
            <v>0</v>
          </cell>
          <cell r="K18">
            <v>0</v>
          </cell>
          <cell r="L18">
            <v>0</v>
          </cell>
          <cell r="M18" t="e">
            <v>#NAME?</v>
          </cell>
          <cell r="N18">
            <v>0</v>
          </cell>
        </row>
        <row r="19">
          <cell r="K19" t="e">
            <v>#NAME?</v>
          </cell>
          <cell r="L19" t="e">
            <v>#NAME?</v>
          </cell>
          <cell r="M19" t="e">
            <v>#NAME?</v>
          </cell>
          <cell r="N19">
            <v>0</v>
          </cell>
        </row>
        <row r="22">
          <cell r="F22">
            <v>0</v>
          </cell>
          <cell r="I22">
            <v>0</v>
          </cell>
          <cell r="K22" t="e">
            <v>#NAME?</v>
          </cell>
          <cell r="L22" t="e">
            <v>#NAME?</v>
          </cell>
          <cell r="M22" t="e">
            <v>#NAME?</v>
          </cell>
          <cell r="N22">
            <v>0</v>
          </cell>
        </row>
        <row r="23">
          <cell r="F23">
            <v>0</v>
          </cell>
          <cell r="I23">
            <v>0</v>
          </cell>
          <cell r="K23" t="e">
            <v>#NAME?</v>
          </cell>
          <cell r="L23" t="e">
            <v>#NAME?</v>
          </cell>
          <cell r="M23" t="e">
            <v>#NAME?</v>
          </cell>
          <cell r="N23">
            <v>0</v>
          </cell>
        </row>
        <row r="24">
          <cell r="F24">
            <v>0</v>
          </cell>
          <cell r="G24">
            <v>0</v>
          </cell>
          <cell r="H24">
            <v>0</v>
          </cell>
          <cell r="I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F10">
            <v>0</v>
          </cell>
          <cell r="G10">
            <v>0</v>
          </cell>
          <cell r="H10">
            <v>0</v>
          </cell>
          <cell r="I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F13">
            <v>0</v>
          </cell>
          <cell r="G13">
            <v>0</v>
          </cell>
          <cell r="H13">
            <v>0</v>
          </cell>
          <cell r="I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K19" t="e">
            <v>#NAME?</v>
          </cell>
          <cell r="L19" t="e">
            <v>#NAME?</v>
          </cell>
          <cell r="M19" t="e">
            <v>#NAME?</v>
          </cell>
          <cell r="N19">
            <v>0</v>
          </cell>
        </row>
        <row r="22">
          <cell r="F22">
            <v>0</v>
          </cell>
          <cell r="I22">
            <v>0</v>
          </cell>
        </row>
        <row r="23">
          <cell r="F23">
            <v>0</v>
          </cell>
          <cell r="I23">
            <v>0</v>
          </cell>
        </row>
        <row r="24">
          <cell r="F24">
            <v>0</v>
          </cell>
          <cell r="G24">
            <v>0</v>
          </cell>
          <cell r="H24">
            <v>0</v>
          </cell>
          <cell r="I24">
            <v>0</v>
          </cell>
          <cell r="K24">
            <v>0</v>
          </cell>
          <cell r="L24" t="e">
            <v>#NAME?</v>
          </cell>
          <cell r="M24" t="e">
            <v>#NAME?</v>
          </cell>
          <cell r="N24">
            <v>0</v>
          </cell>
        </row>
        <row r="26">
          <cell r="F26" t="str">
            <v>-</v>
          </cell>
          <cell r="G26">
            <v>0</v>
          </cell>
          <cell r="H26">
            <v>0</v>
          </cell>
          <cell r="I26" t="str">
            <v>-</v>
          </cell>
          <cell r="K26">
            <v>0</v>
          </cell>
          <cell r="L26" t="str">
            <v>-</v>
          </cell>
          <cell r="M26">
            <v>0</v>
          </cell>
          <cell r="N26">
            <v>0</v>
          </cell>
          <cell r="P26">
            <v>0</v>
          </cell>
        </row>
        <row r="29">
          <cell r="F29">
            <v>0</v>
          </cell>
          <cell r="G29">
            <v>0</v>
          </cell>
          <cell r="H29">
            <v>0</v>
          </cell>
          <cell r="I29">
            <v>0</v>
          </cell>
          <cell r="K29" t="e">
            <v>#NAME?</v>
          </cell>
          <cell r="L29" t="e">
            <v>#NAME?</v>
          </cell>
          <cell r="M29" t="e">
            <v>#NAME?</v>
          </cell>
        </row>
        <row r="30">
          <cell r="F30">
            <v>0</v>
          </cell>
          <cell r="I30">
            <v>0</v>
          </cell>
        </row>
        <row r="31">
          <cell r="F31">
            <v>0</v>
          </cell>
          <cell r="G31">
            <v>0</v>
          </cell>
          <cell r="L31">
            <v>0</v>
          </cell>
          <cell r="M31" t="e">
            <v>#NAME?</v>
          </cell>
          <cell r="N31">
            <v>0</v>
          </cell>
        </row>
        <row r="32">
          <cell r="F32">
            <v>0</v>
          </cell>
          <cell r="L32" t="e">
            <v>#NAME?</v>
          </cell>
          <cell r="M32" t="e">
            <v>#NAME?</v>
          </cell>
          <cell r="N32">
            <v>0</v>
          </cell>
        </row>
        <row r="34">
          <cell r="B34" t="str">
            <v>Сбор на содержание милиции</v>
          </cell>
          <cell r="F34">
            <v>0</v>
          </cell>
          <cell r="G34">
            <v>0</v>
          </cell>
          <cell r="H34">
            <v>0</v>
          </cell>
        </row>
        <row r="35">
          <cell r="B35" t="str">
            <v>Арендная плата</v>
          </cell>
          <cell r="F35" t="str">
            <v>-</v>
          </cell>
          <cell r="G35">
            <v>0</v>
          </cell>
          <cell r="H35">
            <v>0</v>
          </cell>
          <cell r="I35" t="str">
            <v>-</v>
          </cell>
          <cell r="L35" t="str">
            <v>-</v>
          </cell>
          <cell r="M35">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G164">
            <v>0</v>
          </cell>
        </row>
        <row r="165">
          <cell r="D165">
            <v>0</v>
          </cell>
          <cell r="G165">
            <v>0</v>
          </cell>
        </row>
        <row r="167">
          <cell r="B167" t="str">
            <v>ТЭС-1</v>
          </cell>
        </row>
        <row r="168">
          <cell r="B168" t="str">
            <v>ТЭС-2</v>
          </cell>
        </row>
        <row r="172">
          <cell r="B172" t="str">
            <v>ГЭС-1</v>
          </cell>
        </row>
        <row r="173">
          <cell r="B173" t="str">
            <v>ГЭС-2</v>
          </cell>
        </row>
        <row r="176">
          <cell r="D176">
            <v>0</v>
          </cell>
          <cell r="G176">
            <v>0</v>
          </cell>
        </row>
        <row r="178">
          <cell r="B178" t="str">
            <v>Котельная - 1</v>
          </cell>
        </row>
        <row r="179">
          <cell r="B179" t="str">
            <v>Котельная - 2</v>
          </cell>
        </row>
        <row r="182">
          <cell r="D182">
            <v>0</v>
          </cell>
          <cell r="G182">
            <v>0</v>
          </cell>
        </row>
        <row r="184">
          <cell r="B184" t="str">
            <v>Электробойлерная - 1</v>
          </cell>
        </row>
        <row r="185">
          <cell r="B185" t="str">
            <v>Электробойлерная - 2</v>
          </cell>
        </row>
        <row r="190">
          <cell r="E190">
            <v>0</v>
          </cell>
          <cell r="G190">
            <v>0</v>
          </cell>
          <cell r="H190">
            <v>0</v>
          </cell>
        </row>
        <row r="191">
          <cell r="E191">
            <v>0</v>
          </cell>
          <cell r="G191">
            <v>0</v>
          </cell>
          <cell r="H191">
            <v>0</v>
          </cell>
        </row>
        <row r="193">
          <cell r="B193" t="str">
            <v>ТЭС-1</v>
          </cell>
        </row>
        <row r="194">
          <cell r="B194" t="str">
            <v>ТЭС-2</v>
          </cell>
        </row>
        <row r="198">
          <cell r="B198" t="str">
            <v>ГЭС-1</v>
          </cell>
        </row>
        <row r="199">
          <cell r="B199" t="str">
            <v>ГЭС-2</v>
          </cell>
        </row>
        <row r="202">
          <cell r="E202">
            <v>0</v>
          </cell>
          <cell r="G202">
            <v>0</v>
          </cell>
          <cell r="H202">
            <v>0</v>
          </cell>
        </row>
        <row r="204">
          <cell r="B204" t="str">
            <v>Котельная - 1</v>
          </cell>
        </row>
        <row r="205">
          <cell r="B205" t="str">
            <v>Котельная - 2</v>
          </cell>
        </row>
        <row r="208">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2">
          <cell r="F12">
            <v>0</v>
          </cell>
          <cell r="G12">
            <v>0</v>
          </cell>
          <cell r="J12">
            <v>0</v>
          </cell>
          <cell r="L12">
            <v>0</v>
          </cell>
          <cell r="M12">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P18">
            <v>0</v>
          </cell>
        </row>
        <row r="19">
          <cell r="L19" t="e">
            <v>#NAME?</v>
          </cell>
          <cell r="M19" t="e">
            <v>#NAME?</v>
          </cell>
        </row>
        <row r="20">
          <cell r="F20" t="str">
            <v>-</v>
          </cell>
          <cell r="G20">
            <v>0</v>
          </cell>
          <cell r="I20" t="str">
            <v>-</v>
          </cell>
          <cell r="J20">
            <v>0</v>
          </cell>
          <cell r="L20" t="str">
            <v>-</v>
          </cell>
          <cell r="M20">
            <v>0</v>
          </cell>
          <cell r="P20">
            <v>0</v>
          </cell>
        </row>
        <row r="21">
          <cell r="F21">
            <v>0</v>
          </cell>
          <cell r="L21">
            <v>0</v>
          </cell>
        </row>
        <row r="22">
          <cell r="F22">
            <v>0</v>
          </cell>
          <cell r="I22">
            <v>0</v>
          </cell>
        </row>
        <row r="23">
          <cell r="F23">
            <v>0</v>
          </cell>
          <cell r="I23">
            <v>0</v>
          </cell>
        </row>
        <row r="24">
          <cell r="F24">
            <v>0</v>
          </cell>
          <cell r="G24">
            <v>0</v>
          </cell>
          <cell r="I24">
            <v>0</v>
          </cell>
          <cell r="J24">
            <v>0</v>
          </cell>
          <cell r="L24">
            <v>0</v>
          </cell>
          <cell r="M24" t="e">
            <v>#NAME?</v>
          </cell>
          <cell r="O24">
            <v>0</v>
          </cell>
        </row>
        <row r="26">
          <cell r="L26" t="str">
            <v>-</v>
          </cell>
          <cell r="M26">
            <v>0</v>
          </cell>
        </row>
        <row r="27">
          <cell r="F27">
            <v>0</v>
          </cell>
          <cell r="G27">
            <v>0</v>
          </cell>
          <cell r="I27">
            <v>0</v>
          </cell>
          <cell r="J27">
            <v>0</v>
          </cell>
          <cell r="L27">
            <v>0</v>
          </cell>
          <cell r="M27">
            <v>0</v>
          </cell>
          <cell r="O27">
            <v>0</v>
          </cell>
          <cell r="P27">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efreshError="1"/>
      <sheetData sheetId="136">
        <row r="8">
          <cell r="D8">
            <v>15739</v>
          </cell>
        </row>
      </sheetData>
      <sheetData sheetId="137">
        <row r="8">
          <cell r="D8">
            <v>15739</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ow r="8">
          <cell r="D8">
            <v>15739</v>
          </cell>
        </row>
      </sheetData>
      <sheetData sheetId="258">
        <row r="8">
          <cell r="D8">
            <v>15739</v>
          </cell>
        </row>
      </sheetData>
      <sheetData sheetId="259" refreshError="1"/>
      <sheetData sheetId="260" refreshError="1"/>
      <sheetData sheetId="261" refreshError="1"/>
      <sheetData sheetId="262" refreshError="1"/>
      <sheetData sheetId="263">
        <row r="8">
          <cell r="D8">
            <v>15739</v>
          </cell>
        </row>
      </sheetData>
      <sheetData sheetId="264">
        <row r="10">
          <cell r="D10" t="str">
            <v xml:space="preserve">                                                                                                                                                                                                                 </v>
          </cell>
        </row>
      </sheetData>
      <sheetData sheetId="265" refreshError="1"/>
      <sheetData sheetId="266" refreshError="1"/>
      <sheetData sheetId="267" refreshError="1"/>
      <sheetData sheetId="268" refreshError="1"/>
      <sheetData sheetId="269">
        <row r="10">
          <cell r="D10" t="str">
            <v xml:space="preserve">                                                                                                                                                                                                                 </v>
          </cell>
        </row>
      </sheetData>
      <sheetData sheetId="270"/>
      <sheetData sheetId="271" refreshError="1"/>
      <sheetData sheetId="272">
        <row r="2">
          <cell r="A2">
            <v>0</v>
          </cell>
        </row>
      </sheetData>
      <sheetData sheetId="273"/>
      <sheetData sheetId="274">
        <row r="2">
          <cell r="A2" t="str">
            <v>ТЭС-1</v>
          </cell>
        </row>
      </sheetData>
      <sheetData sheetId="275">
        <row r="2">
          <cell r="A2" t="str">
            <v>ТЭС-1</v>
          </cell>
        </row>
      </sheetData>
      <sheetData sheetId="276">
        <row r="2">
          <cell r="A2" t="str">
            <v>ТЭС-1</v>
          </cell>
        </row>
      </sheetData>
      <sheetData sheetId="277">
        <row r="2">
          <cell r="A2">
            <v>0</v>
          </cell>
        </row>
      </sheetData>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15">
          <cell r="F15" t="str">
            <v>План движения потоков наличности ОАО "Ленэнерго" на 4 квартал 2012 года</v>
          </cell>
        </row>
      </sheetData>
      <sheetData sheetId="311"/>
      <sheetData sheetId="312"/>
      <sheetData sheetId="313"/>
      <sheetData sheetId="314"/>
      <sheetData sheetId="315"/>
      <sheetData sheetId="316"/>
      <sheetData sheetId="317"/>
      <sheetData sheetId="318"/>
      <sheetData sheetId="319"/>
      <sheetData sheetId="320"/>
      <sheetData sheetId="321"/>
      <sheetData sheetId="322">
        <row r="15">
          <cell r="F15" t="str">
            <v>План движения потоков наличности ОАО "Ленэнерго" на 4 квартал 2012 года</v>
          </cell>
        </row>
      </sheetData>
      <sheetData sheetId="323"/>
      <sheetData sheetId="324">
        <row r="2">
          <cell r="A2">
            <v>0</v>
          </cell>
        </row>
      </sheetData>
      <sheetData sheetId="325" refreshError="1"/>
      <sheetData sheetId="326" refreshError="1"/>
      <sheetData sheetId="327" refreshError="1"/>
      <sheetData sheetId="328" refreshError="1"/>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дажи реальные и прогноз 20 л"/>
      <sheetName val="Лист1"/>
      <sheetName val="Спец Фруктола"/>
      <sheetName val="Спец Витафрукт"/>
      <sheetName val="Отправка 25-10"/>
      <sheetName val="Справочники"/>
      <sheetName val="29"/>
      <sheetName val="20"/>
      <sheetName val="21"/>
      <sheetName val="23"/>
      <sheetName val="25"/>
      <sheetName val="26"/>
      <sheetName val="27"/>
      <sheetName val="28"/>
      <sheetName val="19"/>
      <sheetName val="22"/>
      <sheetName val="24"/>
      <sheetName val="ФОТ по месяцам"/>
      <sheetName val="Баланс ЭЭ"/>
      <sheetName val="Титульный"/>
      <sheetName val="TEHSHEET"/>
      <sheetName val="Баланс мощность"/>
      <sheetName val="REESTR_ORG"/>
      <sheetName val="Инструк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 (DM)"/>
      <sheetName val="Prov (USD)"/>
      <sheetName val="obs NTM "/>
      <sheetName val="Obs cig"/>
      <sheetName val="Str costs"/>
      <sheetName val="Показатели к СД"/>
      <sheetName val="Anlagevermögen"/>
      <sheetName val="Продажи реальные и прогноз 20 л"/>
      <sheetName val="к2"/>
      <sheetName val="Гр5(о)"/>
      <sheetName val="киев"/>
      <sheetName val="УФА"/>
      <sheetName val="Справочники"/>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acro Assumptions"/>
      <sheetName val="Sales projections"/>
      <sheetName val="Regional Sales"/>
      <sheetName val="Operational Assumptions"/>
      <sheetName val="Dairy P&amp;L"/>
      <sheetName val="Juice P&amp;L"/>
      <sheetName val="Water P&amp;L"/>
      <sheetName val="Consolidated P&amp;L"/>
      <sheetName val="Consolidated P&amp;L - excl. Water"/>
      <sheetName val="Intergration Costs"/>
      <sheetName val="P&amp;L"/>
      <sheetName val="P&amp;L Summary"/>
      <sheetName val="CFS"/>
      <sheetName val="BS"/>
      <sheetName val="Debt"/>
      <sheetName val="Working Capital"/>
      <sheetName val="Taxes"/>
      <sheetName val="Capex"/>
      <sheetName val="FA + Depreciation"/>
      <sheetName val="IA + Amort"/>
      <sheetName val="Other Assets"/>
      <sheetName val="Scenarios Output - P&amp;L &amp; Ratios"/>
      <sheetName val="Scenarios Output - Impact &amp; Val"/>
      <sheetName val="ROIC"/>
      <sheetName val="Assumptions"/>
      <sheetName val="Accrit_Dilut"/>
      <sheetName val="Wacc analysis"/>
      <sheetName val="Scenarios Output - DCF"/>
      <sheetName val="DCF_9 Core"/>
      <sheetName val="DCF_9 Dairy"/>
      <sheetName val="DCF_9 Juice"/>
      <sheetName val="DCF_9 Water"/>
      <sheetName val="DCF_9 General"/>
      <sheetName val="Trading Comps"/>
      <sheetName val="Dairy Precedents"/>
      <sheetName val="Beverage Precedents"/>
      <sheetName val="Appendix"/>
      <sheetName val="Valuation Graphs"/>
      <sheetName val="Bridges Graphs"/>
      <sheetName val="Eden"/>
      <sheetName val="Whites GRG + PLF"/>
      <sheetName val="Dairy 1Q03"/>
      <sheetName val="Juice 1Q03"/>
      <sheetName val="P&amp;L 1Q03"/>
      <sheetName val="2002 volume"/>
      <sheetName val="Market share and capacity"/>
      <sheetName val="PwC Capex breakdown 2001-02"/>
      <sheetName val="PwC P&amp;L "/>
      <sheetName val="Dairy"/>
      <sheetName val="Juice"/>
      <sheetName val="Teresa's Projections"/>
      <sheetName val="Adj. Water by RG"/>
      <sheetName val="D G.margin 1 Q 2003"/>
      <sheetName val="Juice G.Margin Q1 03"/>
      <sheetName val="DCF_5"/>
      <sheetName val="Reconciliation"/>
      <sheetName val="Rob's orginal capex"/>
      <sheetName val="Graphs2"/>
      <sheetName val="Page for Rob"/>
      <sheetName val="shareholders"/>
      <sheetName val="Общие продажи"/>
      <sheetName val="Изменения по статьям (2001)"/>
      <sheetName val="Draft Business Model Final"/>
      <sheetName val="Командировка"/>
      <sheetName val="Счет-Фактура"/>
      <sheetName val="Доверенность"/>
    </sheetNames>
    <sheetDataSet>
      <sheetData sheetId="0" refreshError="1"/>
      <sheetData sheetId="1" refreshError="1">
        <row r="1">
          <cell r="A1" t="str">
            <v>Roland Garros</v>
          </cell>
        </row>
        <row r="60">
          <cell r="D60" t="str">
            <v>1 - Zero inflation (Theoretical)</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Гр5(о)"/>
    </sheetNames>
    <sheetDataSet>
      <sheetData sheetId="0"/>
      <sheetData sheetId="1"/>
      <sheetData sheetId="2">
        <row r="3">
          <cell r="B3" t="str">
            <v>Версия 2.0</v>
          </cell>
        </row>
      </sheetData>
      <sheetData sheetId="3"/>
      <sheetData sheetId="4"/>
      <sheetData sheetId="5"/>
      <sheetData sheetId="6">
        <row r="8">
          <cell r="F8" t="str">
            <v>г.Санкт-Петербург</v>
          </cell>
        </row>
        <row r="12">
          <cell r="F12" t="str">
            <v>нет</v>
          </cell>
        </row>
      </sheetData>
      <sheetData sheetId="7">
        <row r="9">
          <cell r="E9" t="str">
            <v>ОАО "Ленэнерго"</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39">
          <cell r="I39">
            <v>1341092</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sheetData sheetId="49"/>
      <sheetData sheetId="50"/>
      <sheetData sheetId="51"/>
      <sheetData sheetId="52"/>
      <sheetData sheetId="53"/>
      <sheetData sheetId="54"/>
      <sheetData sheetId="55"/>
      <sheetData sheetId="56"/>
      <sheetData sheetId="5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Р"/>
      <sheetName val="БДР св"/>
      <sheetName val="XLR_NoRangeSheet"/>
      <sheetName val="Anlagevermögen"/>
      <sheetName val="200"/>
      <sheetName val="Anlageverm?gen"/>
      <sheetName val="Проводки'02"/>
      <sheetName val="УрРасч"/>
      <sheetName val="АКРасч"/>
      <sheetName val="Dairy Precedents"/>
      <sheetName val="Продажи реальные и прогноз 20 л"/>
      <sheetName val="TEHSHEET"/>
      <sheetName val="Титульный"/>
      <sheetName val="БДР_св"/>
      <sheetName val="Main"/>
      <sheetName val="НЕДЕЛИ"/>
      <sheetName val="Актив1999"/>
      <sheetName val="TSheet"/>
      <sheetName val="BS_ias"/>
      <sheetName val="Сумм"/>
    </sheetNames>
    <sheetDataSet>
      <sheetData sheetId="0">
        <row r="6">
          <cell r="C6" t="str">
            <v>Январь 2006г.</v>
          </cell>
        </row>
      </sheetData>
      <sheetData sheetId="1">
        <row r="6">
          <cell r="C6" t="str">
            <v>Январь 2006г.</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т.часть нояб."/>
      <sheetName val="Вспом. мат"/>
      <sheetName val="Лст Обм"/>
      <sheetName val="Мат.часть"/>
      <sheetName val="Накл.р."/>
      <sheetName val="Лист3"/>
      <sheetName val="Мат.часть декаб."/>
      <sheetName val="Таб 1Зап сырья"/>
      <sheetName val="Таб 2 Ф Р Ос Д-сть"/>
      <sheetName val="Таб 3 Ф Р Ос Д-ть"/>
      <sheetName val="Таб 4 Ф Р Пр Д-ть"/>
      <sheetName val="Таб 5 Исп приб"/>
      <sheetName val="Табл6 доп"/>
      <sheetName val="Таб 6 Дв ДСр-в"/>
      <sheetName val="Спр 1Ос Ср"/>
      <sheetName val="Спр 2 Нем акт"/>
      <sheetName val="Справка 3"/>
      <sheetName val="Справка 4"/>
      <sheetName val="Спр 5 Зап ГП"/>
      <sheetName val="Спр 6Кр ФВ"/>
      <sheetName val="Спр 7 ДК З-ть"/>
      <sheetName val="Справка 8"/>
      <sheetName val="Справка 9"/>
      <sheetName val="Отчет 4"/>
      <sheetName val="Отчет 5"/>
      <sheetName val="Отчет 6"/>
      <sheetName val="Отчет4в"/>
      <sheetName val="Отч 7 Исп СФ"/>
      <sheetName val="с-ть собср-в"/>
      <sheetName val="ЛМК"/>
      <sheetName val="CF за месяц"/>
      <sheetName val="затраты на розлив соков"/>
      <sheetName val="Центр"/>
      <sheetName val="Сибирь и Д. Восток"/>
      <sheetName val="Омск"/>
      <sheetName val="Юг"/>
      <sheetName val="Ц. Азия"/>
      <sheetName val="Ташкент"/>
      <sheetName val="Украина"/>
      <sheetName val="Урал и Поволжье"/>
      <sheetName val="Северо-Запад"/>
      <sheetName val="Рекламный бюджет СБЕ по месяцам"/>
      <sheetName val="корректировки"/>
      <sheetName val="Свод по месяцам"/>
      <sheetName val="Свод по регионам"/>
      <sheetName val="Свод по регионам (конс)"/>
      <sheetName val="P&amp;L для обзора по месяцам"/>
      <sheetName val="P&amp;L для обзора по регионам"/>
      <sheetName val="ДДС"/>
      <sheetName val="XLR_NoRangeSheet"/>
      <sheetName val="Anlagevermögen"/>
      <sheetName val="Anlageverm?gen"/>
      <sheetName val="200"/>
      <sheetName val="#REF"/>
      <sheetName val="Бюджет проект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Главная для ТП"/>
      <sheetName val="1.15 (д.б.)"/>
      <sheetName val="TEHSHEET"/>
      <sheetName val="Перегруппировка"/>
      <sheetName val="план 2000"/>
      <sheetName val="ПрЭС"/>
      <sheetName val="Заголовок"/>
      <sheetName val="ФОТ по месяцам"/>
      <sheetName val="Смета ДУ и ПД"/>
      <sheetName val="Главная"/>
      <sheetName val="EKDEB90"/>
      <sheetName val="Смета_"/>
      <sheetName val="БДР"/>
      <sheetName val="прочие доходы"/>
      <sheetName val="ТЭП ТНС утв."/>
      <sheetName val="КПЭ"/>
      <sheetName val="ОНА,ОНО"/>
      <sheetName val="на_1_тут"/>
      <sheetName val="ВАРИАНТ_3_РАБОЧИЙ"/>
      <sheetName val="план_2000"/>
      <sheetName val="Главная_для_ТП"/>
      <sheetName val="1_15_(д_б_)"/>
      <sheetName val="T0"/>
      <sheetName val="Т6"/>
      <sheetName val="1. свод филиалы"/>
      <sheetName val="1. ИА"/>
      <sheetName val="1. свод ЛЭ"/>
      <sheetName val="Смета2 проект. раб."/>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heet"/>
      <sheetName val="RSheet"/>
      <sheetName val="SheetOrgReestr"/>
      <sheetName val="OrgReestrTemp"/>
      <sheetName val="Инструкция"/>
      <sheetName val="Титульный"/>
      <sheetName val="НВВ Затраты+"/>
      <sheetName val="Расчёт расходов"/>
      <sheetName val="Расшифровка расходов"/>
      <sheetName val="П1.16"/>
      <sheetName val="П1.17"/>
      <sheetName val="П1.17.1"/>
      <sheetName val="Р.2.1"/>
      <sheetName val="Р.2.2"/>
      <sheetName val="НВВ по уровням"/>
      <sheetName val="Комментарии"/>
      <sheetName val="Проверка"/>
    </sheetNames>
    <sheetDataSet>
      <sheetData sheetId="0" refreshError="1"/>
      <sheetData sheetId="1" refreshError="1"/>
      <sheetData sheetId="2" refreshError="1"/>
      <sheetData sheetId="3" refreshError="1"/>
      <sheetData sheetId="4" refreshError="1"/>
      <sheetData sheetId="5">
        <row r="23">
          <cell r="F23">
            <v>2012</v>
          </cell>
        </row>
        <row r="24">
          <cell r="F24" t="str">
            <v>Год</v>
          </cell>
        </row>
      </sheetData>
      <sheetData sheetId="6" refreshError="1"/>
      <sheetData sheetId="7" refreshError="1"/>
      <sheetData sheetId="8" refreshError="1"/>
      <sheetData sheetId="9" refreshError="1"/>
      <sheetData sheetId="10" refreshError="1"/>
      <sheetData sheetId="11" refreshError="1"/>
      <sheetData sheetId="12">
        <row r="52">
          <cell r="L52">
            <v>744.38599999999997</v>
          </cell>
        </row>
      </sheetData>
      <sheetData sheetId="13">
        <row r="72">
          <cell r="K72">
            <v>2402.56</v>
          </cell>
        </row>
      </sheetData>
      <sheetData sheetId="14" refreshError="1"/>
      <sheetData sheetId="15" refreshError="1"/>
      <sheetData sheetId="1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ньги"/>
      <sheetName val="Деньги (2)"/>
      <sheetName val="PL"/>
      <sheetName val="XLR_NoRangeSheet"/>
      <sheetName val="Anlagevermögen"/>
    </sheetNames>
    <sheetDataSet>
      <sheetData sheetId="0"/>
      <sheetData sheetId="1"/>
      <sheetData sheetId="2" refreshError="1"/>
      <sheetData sheetId="3" refreshError="1"/>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Basic"/>
      <sheetName val="к2"/>
      <sheetName val="Баланс"/>
      <sheetName val="PL"/>
      <sheetName val="6 Списки"/>
      <sheetName val="8РЭК"/>
      <sheetName val="газ"/>
      <sheetName val="Info"/>
      <sheetName val="Продажи реальные и прогноз 20 л"/>
      <sheetName val="Лист2"/>
      <sheetName val="Справочно"/>
      <sheetName val="СОК накладные (ТК-Бишкек)"/>
      <sheetName val="форма-прил к ф№1"/>
      <sheetName val="перекрестка"/>
      <sheetName val="16"/>
      <sheetName val="18.2"/>
      <sheetName val="4"/>
      <sheetName val="6"/>
      <sheetName val="15"/>
      <sheetName val="17.1"/>
      <sheetName val="2.3"/>
      <sheetName val="20"/>
      <sheetName val="27"/>
      <sheetName val="P2.1"/>
      <sheetName val="TEHSHEET"/>
      <sheetName val="Титульный"/>
      <sheetName val="Справочники"/>
      <sheetName val="29"/>
      <sheetName val="21"/>
      <sheetName val="23"/>
      <sheetName val="25"/>
      <sheetName val="26"/>
      <sheetName val="28"/>
      <sheetName val="19"/>
      <sheetName val="22"/>
      <sheetName val="24"/>
    </sheetNames>
    <sheetDataSet>
      <sheetData sheetId="0" refreshError="1"/>
      <sheetData sheetId="1" refreshError="1"/>
      <sheetData sheetId="2">
        <row r="1">
          <cell r="Z1" t="str">
            <v>EXHIBIT 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Титульный"/>
      <sheetName val="Форма 3.1"/>
      <sheetName val="Субабоненты"/>
      <sheetName val="Комментарии"/>
      <sheetName val="Проверка"/>
      <sheetName val="AllSheetsInThisWorkbook"/>
      <sheetName val="REESTR_ORG"/>
      <sheetName val="REESTR_FILTERED"/>
      <sheetName val="REESTR_MO"/>
      <sheetName val="TEHSHEET"/>
      <sheetName val="modfrmReestr"/>
      <sheetName val="modCommandButton"/>
      <sheetName val="modReestr"/>
      <sheetName val="modProv"/>
      <sheetName val="modChange"/>
    </sheetNames>
    <sheetDataSet>
      <sheetData sheetId="0" refreshError="1"/>
      <sheetData sheetId="1" refreshError="1"/>
      <sheetData sheetId="2">
        <row r="8">
          <cell r="F8" t="str">
            <v>г.Санкт-Петербург</v>
          </cell>
        </row>
        <row r="13">
          <cell r="F13" t="str">
            <v>СПб ГУП "Ленсвет"</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к2"/>
      <sheetName val="Контроль"/>
      <sheetName val="Титульный"/>
      <sheetName val="TSheet"/>
      <sheetName val="Лист1"/>
      <sheetName val="Справочники"/>
      <sheetName val="tsh"/>
      <sheetName val="Анализ"/>
      <sheetName val="11"/>
      <sheetName val="regs"/>
      <sheetName val="ORGS"/>
      <sheetName val="Обнулить"/>
      <sheetName val="TEHSHEET"/>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2008 котёл"/>
      <sheetName val="другая раскладка 2008"/>
      <sheetName val="2009 котёл прогноз"/>
      <sheetName val="другая раскладка 2009"/>
      <sheetName val="сбыты 2009"/>
      <sheetName val="ЭСО 470ЭС"/>
      <sheetName val="Рег ген"/>
      <sheetName val="Рег ген новая"/>
      <sheetName val="свод какой-то"/>
      <sheetName val="TEHSHEET"/>
    </sheetNames>
    <sheetDataSet>
      <sheetData sheetId="0"/>
      <sheetData sheetId="1"/>
      <sheetData sheetId="2">
        <row r="13">
          <cell r="E13" t="str">
            <v>г.Санкт-Петербург</v>
          </cell>
        </row>
        <row r="21">
          <cell r="D21" t="str">
            <v>Свод</v>
          </cell>
        </row>
        <row r="27">
          <cell r="F27" t="str">
            <v>Предложение эксперта</v>
          </cell>
        </row>
      </sheetData>
      <sheetData sheetId="3"/>
      <sheetData sheetId="4"/>
      <sheetData sheetId="5">
        <row r="14">
          <cell r="F14">
            <v>0</v>
          </cell>
          <cell r="G14">
            <v>0</v>
          </cell>
          <cell r="H14">
            <v>0</v>
          </cell>
          <cell r="I14">
            <v>0</v>
          </cell>
          <cell r="K14" t="e">
            <v>#REF!</v>
          </cell>
          <cell r="L14" t="e">
            <v>#REF!</v>
          </cell>
          <cell r="M14" t="e">
            <v>#REF!</v>
          </cell>
          <cell r="N14" t="e">
            <v>#REF!</v>
          </cell>
          <cell r="P14" t="e">
            <v>#REF!</v>
          </cell>
          <cell r="Q14" t="e">
            <v>#REF!</v>
          </cell>
          <cell r="R14" t="e">
            <v>#REF!</v>
          </cell>
          <cell r="S14" t="e">
            <v>#REF!</v>
          </cell>
          <cell r="U14" t="e">
            <v>#REF!</v>
          </cell>
          <cell r="V14" t="e">
            <v>#REF!</v>
          </cell>
          <cell r="W14" t="e">
            <v>#REF!</v>
          </cell>
          <cell r="X14" t="e">
            <v>#REF!</v>
          </cell>
        </row>
        <row r="15">
          <cell r="F15">
            <v>0</v>
          </cell>
          <cell r="G15">
            <v>0</v>
          </cell>
          <cell r="H15">
            <v>0</v>
          </cell>
          <cell r="I15">
            <v>0</v>
          </cell>
          <cell r="K15" t="e">
            <v>#REF!</v>
          </cell>
          <cell r="L15">
            <v>1615.759</v>
          </cell>
          <cell r="M15">
            <v>10682.954</v>
          </cell>
          <cell r="N15" t="e">
            <v>#REF!</v>
          </cell>
          <cell r="P15">
            <v>0</v>
          </cell>
          <cell r="Q15">
            <v>1301</v>
          </cell>
          <cell r="R15">
            <v>9812.9629999999997</v>
          </cell>
          <cell r="S15">
            <v>0</v>
          </cell>
          <cell r="U15">
            <v>0</v>
          </cell>
          <cell r="V15">
            <v>1301</v>
          </cell>
          <cell r="W15">
            <v>9812.9629999999997</v>
          </cell>
          <cell r="X15">
            <v>0</v>
          </cell>
          <cell r="AA15">
            <v>867.80399999999997</v>
          </cell>
          <cell r="AB15">
            <v>12460.474</v>
          </cell>
        </row>
        <row r="16">
          <cell r="F16">
            <v>0</v>
          </cell>
          <cell r="G16">
            <v>0</v>
          </cell>
          <cell r="H16">
            <v>0</v>
          </cell>
          <cell r="I16">
            <v>0</v>
          </cell>
          <cell r="K16" t="e">
            <v>#REF!</v>
          </cell>
          <cell r="L16" t="e">
            <v>#REF!</v>
          </cell>
          <cell r="M16">
            <v>893.34100000000001</v>
          </cell>
          <cell r="N16" t="e">
            <v>#REF!</v>
          </cell>
          <cell r="P16">
            <v>0</v>
          </cell>
          <cell r="Q16">
            <v>0</v>
          </cell>
          <cell r="R16">
            <v>893.34</v>
          </cell>
          <cell r="S16">
            <v>0</v>
          </cell>
          <cell r="U16">
            <v>0</v>
          </cell>
          <cell r="V16">
            <v>0</v>
          </cell>
          <cell r="W16">
            <v>893.34</v>
          </cell>
          <cell r="X16">
            <v>0</v>
          </cell>
          <cell r="AB16">
            <v>1368.1289999999999</v>
          </cell>
        </row>
        <row r="17">
          <cell r="F17">
            <v>0</v>
          </cell>
          <cell r="G17">
            <v>0</v>
          </cell>
          <cell r="H17">
            <v>0</v>
          </cell>
          <cell r="I17">
            <v>0</v>
          </cell>
          <cell r="K17" t="e">
            <v>#REF!</v>
          </cell>
          <cell r="L17" t="e">
            <v>#REF!</v>
          </cell>
          <cell r="M17" t="e">
            <v>#REF!</v>
          </cell>
          <cell r="N17">
            <v>5840.625</v>
          </cell>
          <cell r="P17">
            <v>0</v>
          </cell>
          <cell r="Q17">
            <v>0</v>
          </cell>
          <cell r="R17">
            <v>0</v>
          </cell>
          <cell r="S17">
            <v>6097.2169999999996</v>
          </cell>
          <cell r="U17">
            <v>0</v>
          </cell>
          <cell r="V17">
            <v>0</v>
          </cell>
          <cell r="W17">
            <v>0</v>
          </cell>
          <cell r="X17">
            <v>6097.2169999999996</v>
          </cell>
          <cell r="AC17">
            <v>7516.933</v>
          </cell>
        </row>
        <row r="18">
          <cell r="F18">
            <v>0</v>
          </cell>
          <cell r="G18">
            <v>0</v>
          </cell>
          <cell r="H18">
            <v>0</v>
          </cell>
          <cell r="I18">
            <v>0</v>
          </cell>
          <cell r="K18">
            <v>2602.3130000000001</v>
          </cell>
          <cell r="L18">
            <v>309.59699999999998</v>
          </cell>
          <cell r="M18">
            <v>43.944000000000003</v>
          </cell>
          <cell r="N18">
            <v>64.733999999999995</v>
          </cell>
          <cell r="P18">
            <v>4682.1220000000003</v>
          </cell>
          <cell r="Q18">
            <v>558.24599999999998</v>
          </cell>
          <cell r="R18">
            <v>52.884999999999998</v>
          </cell>
          <cell r="S18">
            <v>59.512</v>
          </cell>
          <cell r="U18">
            <v>4682.1220000000003</v>
          </cell>
          <cell r="V18">
            <v>558.24599999999998</v>
          </cell>
          <cell r="W18">
            <v>44.392000000000003</v>
          </cell>
          <cell r="X18">
            <v>65.408000000000001</v>
          </cell>
        </row>
        <row r="19">
          <cell r="F19">
            <v>0</v>
          </cell>
          <cell r="G19">
            <v>0</v>
          </cell>
          <cell r="H19">
            <v>0</v>
          </cell>
          <cell r="I19">
            <v>0</v>
          </cell>
          <cell r="K19">
            <v>14416.218999999999</v>
          </cell>
          <cell r="L19">
            <v>71.581000000000003</v>
          </cell>
          <cell r="M19">
            <v>568.56500000000005</v>
          </cell>
          <cell r="N19">
            <v>0</v>
          </cell>
          <cell r="P19">
            <v>11312.174000000001</v>
          </cell>
          <cell r="Q19">
            <v>0</v>
          </cell>
          <cell r="R19">
            <v>92.07</v>
          </cell>
          <cell r="S19">
            <v>0</v>
          </cell>
          <cell r="U19">
            <v>11312.174000000001</v>
          </cell>
          <cell r="V19">
            <v>0</v>
          </cell>
          <cell r="W19">
            <v>92.07</v>
          </cell>
          <cell r="X19">
            <v>0</v>
          </cell>
          <cell r="Z19">
            <v>16687.123</v>
          </cell>
          <cell r="AA19">
            <v>939.61400000000003</v>
          </cell>
          <cell r="AB19">
            <v>2428.0889999999999</v>
          </cell>
          <cell r="AC19">
            <v>82.263999999999996</v>
          </cell>
        </row>
        <row r="20">
          <cell r="F20">
            <v>0</v>
          </cell>
          <cell r="G20">
            <v>0</v>
          </cell>
          <cell r="H20">
            <v>0</v>
          </cell>
          <cell r="I20">
            <v>0</v>
          </cell>
          <cell r="K20" t="e">
            <v>#REF!</v>
          </cell>
          <cell r="L20" t="e">
            <v>#REF!</v>
          </cell>
          <cell r="M20" t="e">
            <v>#REF!</v>
          </cell>
          <cell r="N20" t="e">
            <v>#REF!</v>
          </cell>
          <cell r="P20">
            <v>0</v>
          </cell>
          <cell r="Q20">
            <v>0</v>
          </cell>
          <cell r="R20">
            <v>0</v>
          </cell>
          <cell r="S20">
            <v>0</v>
          </cell>
          <cell r="U20">
            <v>0</v>
          </cell>
          <cell r="V20">
            <v>0</v>
          </cell>
          <cell r="W20">
            <v>0</v>
          </cell>
          <cell r="X20">
            <v>0</v>
          </cell>
          <cell r="AB20">
            <v>94.25</v>
          </cell>
        </row>
        <row r="23">
          <cell r="F23" t="e">
            <v>#REF!</v>
          </cell>
          <cell r="G23" t="e">
            <v>#REF!</v>
          </cell>
          <cell r="H23" t="e">
            <v>#REF!</v>
          </cell>
          <cell r="I23" t="e">
            <v>#REF!</v>
          </cell>
          <cell r="K23" t="e">
            <v>#REF!</v>
          </cell>
          <cell r="L23" t="e">
            <v>#REF!</v>
          </cell>
          <cell r="M23" t="e">
            <v>#REF!</v>
          </cell>
          <cell r="N23" t="e">
            <v>#REF!</v>
          </cell>
          <cell r="U23" t="e">
            <v>#REF!</v>
          </cell>
          <cell r="V23" t="e">
            <v>#REF!</v>
          </cell>
          <cell r="W23" t="e">
            <v>#REF!</v>
          </cell>
          <cell r="X23" t="e">
            <v>#REF!</v>
          </cell>
        </row>
        <row r="25">
          <cell r="F25">
            <v>3240.4</v>
          </cell>
          <cell r="G25">
            <v>896.9</v>
          </cell>
          <cell r="H25">
            <v>46.86</v>
          </cell>
          <cell r="I25">
            <v>52.95</v>
          </cell>
          <cell r="K25">
            <v>4494.5190000000002</v>
          </cell>
          <cell r="L25">
            <v>1080.046</v>
          </cell>
          <cell r="M25">
            <v>37.590000000000003</v>
          </cell>
          <cell r="N25">
            <v>56.31</v>
          </cell>
          <cell r="P25">
            <v>4239.8999999999996</v>
          </cell>
          <cell r="Q25">
            <v>915.57</v>
          </cell>
          <cell r="R25">
            <v>39</v>
          </cell>
          <cell r="S25">
            <v>57.98</v>
          </cell>
          <cell r="U25">
            <v>4239.8999999999996</v>
          </cell>
          <cell r="V25">
            <v>915.57</v>
          </cell>
          <cell r="W25">
            <v>37.81</v>
          </cell>
          <cell r="X25">
            <v>56.85</v>
          </cell>
          <cell r="Z25">
            <v>3114.6680000000001</v>
          </cell>
          <cell r="AA25">
            <v>402.88</v>
          </cell>
          <cell r="AB25">
            <v>7019.35</v>
          </cell>
          <cell r="AC25">
            <v>6601.85</v>
          </cell>
        </row>
        <row r="27">
          <cell r="F27">
            <v>0</v>
          </cell>
          <cell r="G27">
            <v>0</v>
          </cell>
          <cell r="H27">
            <v>0</v>
          </cell>
          <cell r="I27">
            <v>0</v>
          </cell>
          <cell r="K27" t="e">
            <v>#REF!</v>
          </cell>
          <cell r="L27" t="e">
            <v>#REF!</v>
          </cell>
          <cell r="M27" t="e">
            <v>#REF!</v>
          </cell>
          <cell r="N27" t="e">
            <v>#REF!</v>
          </cell>
          <cell r="P27" t="e">
            <v>#REF!</v>
          </cell>
          <cell r="Q27" t="e">
            <v>#REF!</v>
          </cell>
          <cell r="R27" t="e">
            <v>#REF!</v>
          </cell>
          <cell r="S27" t="e">
            <v>#REF!</v>
          </cell>
        </row>
        <row r="28">
          <cell r="F28">
            <v>0</v>
          </cell>
          <cell r="G28">
            <v>0</v>
          </cell>
          <cell r="H28">
            <v>0</v>
          </cell>
          <cell r="I28">
            <v>0</v>
          </cell>
          <cell r="K28" t="e">
            <v>#REF!</v>
          </cell>
          <cell r="L28" t="e">
            <v>#REF!</v>
          </cell>
          <cell r="M28" t="e">
            <v>#REF!</v>
          </cell>
          <cell r="N28" t="e">
            <v>#REF!</v>
          </cell>
          <cell r="P28" t="e">
            <v>#REF!</v>
          </cell>
          <cell r="Q28" t="e">
            <v>#REF!</v>
          </cell>
          <cell r="R28" t="e">
            <v>#REF!</v>
          </cell>
          <cell r="S28" t="e">
            <v>#REF!</v>
          </cell>
        </row>
        <row r="29">
          <cell r="F29">
            <v>970</v>
          </cell>
          <cell r="G29">
            <v>104.1</v>
          </cell>
          <cell r="H29">
            <v>121.5</v>
          </cell>
          <cell r="I29">
            <v>0</v>
          </cell>
          <cell r="K29" t="e">
            <v>#REF!</v>
          </cell>
          <cell r="L29" t="e">
            <v>#REF!</v>
          </cell>
          <cell r="M29" t="e">
            <v>#REF!</v>
          </cell>
          <cell r="N29" t="e">
            <v>#REF!</v>
          </cell>
          <cell r="P29" t="e">
            <v>#REF!</v>
          </cell>
          <cell r="Q29" t="e">
            <v>#REF!</v>
          </cell>
          <cell r="R29" t="e">
            <v>#REF!</v>
          </cell>
          <cell r="S29" t="e">
            <v>#REF!</v>
          </cell>
        </row>
        <row r="30">
          <cell r="F30" t="e">
            <v>#REF!</v>
          </cell>
          <cell r="G30" t="e">
            <v>#REF!</v>
          </cell>
          <cell r="H30" t="e">
            <v>#REF!</v>
          </cell>
          <cell r="I30" t="e">
            <v>#REF!</v>
          </cell>
          <cell r="K30" t="e">
            <v>#REF!</v>
          </cell>
          <cell r="L30" t="e">
            <v>#REF!</v>
          </cell>
          <cell r="M30" t="e">
            <v>#REF!</v>
          </cell>
          <cell r="N30" t="e">
            <v>#REF!</v>
          </cell>
          <cell r="P30" t="e">
            <v>#REF!</v>
          </cell>
          <cell r="Q30" t="e">
            <v>#REF!</v>
          </cell>
          <cell r="R30" t="e">
            <v>#REF!</v>
          </cell>
          <cell r="S30" t="e">
            <v>#REF!</v>
          </cell>
        </row>
        <row r="31">
          <cell r="F31" t="e">
            <v>#REF!</v>
          </cell>
          <cell r="G31" t="e">
            <v>#REF!</v>
          </cell>
          <cell r="H31" t="e">
            <v>#REF!</v>
          </cell>
          <cell r="I31" t="e">
            <v>#REF!</v>
          </cell>
          <cell r="K31" t="e">
            <v>#REF!</v>
          </cell>
          <cell r="L31" t="e">
            <v>#REF!</v>
          </cell>
          <cell r="M31" t="e">
            <v>#REF!</v>
          </cell>
          <cell r="N31" t="e">
            <v>#REF!</v>
          </cell>
          <cell r="P31" t="e">
            <v>#REF!</v>
          </cell>
          <cell r="Q31" t="e">
            <v>#REF!</v>
          </cell>
          <cell r="R31" t="e">
            <v>#REF!</v>
          </cell>
          <cell r="S31" t="e">
            <v>#REF!</v>
          </cell>
        </row>
      </sheetData>
      <sheetData sheetId="6">
        <row r="15">
          <cell r="P15">
            <v>0</v>
          </cell>
          <cell r="Q15">
            <v>189.1</v>
          </cell>
          <cell r="R15">
            <v>1426.3100000000002</v>
          </cell>
          <cell r="S15">
            <v>0</v>
          </cell>
          <cell r="AA15">
            <v>123.44799999999999</v>
          </cell>
          <cell r="AB15">
            <v>1772.538</v>
          </cell>
        </row>
        <row r="16">
          <cell r="P16">
            <v>0</v>
          </cell>
          <cell r="Q16">
            <v>0</v>
          </cell>
          <cell r="R16">
            <v>129.85</v>
          </cell>
          <cell r="S16">
            <v>0</v>
          </cell>
          <cell r="AB16">
            <v>195.995</v>
          </cell>
        </row>
        <row r="17">
          <cell r="P17">
            <v>0</v>
          </cell>
          <cell r="Q17">
            <v>0</v>
          </cell>
          <cell r="R17">
            <v>0</v>
          </cell>
          <cell r="S17">
            <v>886.25</v>
          </cell>
          <cell r="AC17">
            <v>1066.028</v>
          </cell>
        </row>
        <row r="19">
          <cell r="P19">
            <v>2324.7599999999998</v>
          </cell>
          <cell r="Q19">
            <v>81.14</v>
          </cell>
          <cell r="R19">
            <v>321.29000000000002</v>
          </cell>
          <cell r="S19">
            <v>2.41</v>
          </cell>
          <cell r="Z19">
            <v>2379.9839999999999</v>
          </cell>
          <cell r="AA19">
            <v>133.69300000000001</v>
          </cell>
          <cell r="AB19">
            <v>353.63900000000001</v>
          </cell>
          <cell r="AC19">
            <v>13.119</v>
          </cell>
        </row>
        <row r="20">
          <cell r="P20">
            <v>0</v>
          </cell>
          <cell r="Q20">
            <v>0</v>
          </cell>
          <cell r="R20">
            <v>13.38</v>
          </cell>
          <cell r="S20">
            <v>0</v>
          </cell>
          <cell r="AB20">
            <v>13.087999999999999</v>
          </cell>
        </row>
        <row r="21">
          <cell r="P21">
            <v>93.09</v>
          </cell>
          <cell r="Q21">
            <v>7.32</v>
          </cell>
          <cell r="R21">
            <v>140.63999999999999</v>
          </cell>
          <cell r="S21">
            <v>127.46</v>
          </cell>
          <cell r="Z21">
            <v>36.298000000000002</v>
          </cell>
          <cell r="AA21">
            <v>5.4009999999999998</v>
          </cell>
          <cell r="AB21">
            <v>269.41800000000001</v>
          </cell>
          <cell r="AC21">
            <v>147.22899999999998</v>
          </cell>
        </row>
        <row r="25">
          <cell r="P25">
            <v>616.26</v>
          </cell>
          <cell r="Q25">
            <v>133.08000000000001</v>
          </cell>
          <cell r="R25">
            <v>863.94</v>
          </cell>
          <cell r="S25">
            <v>761.19</v>
          </cell>
          <cell r="Z25">
            <v>447.7</v>
          </cell>
          <cell r="AA25">
            <v>55.74</v>
          </cell>
          <cell r="AB25">
            <v>999.81400000000008</v>
          </cell>
          <cell r="AC25">
            <v>931.91800000000001</v>
          </cell>
        </row>
      </sheetData>
      <sheetData sheetId="7">
        <row r="10">
          <cell r="E10">
            <v>0</v>
          </cell>
          <cell r="F10">
            <v>0</v>
          </cell>
          <cell r="G10">
            <v>2742.9799999999996</v>
          </cell>
          <cell r="H10">
            <v>0</v>
          </cell>
          <cell r="I10">
            <v>2893.5230000000006</v>
          </cell>
        </row>
        <row r="11">
          <cell r="E11">
            <v>0</v>
          </cell>
          <cell r="F11">
            <v>0</v>
          </cell>
          <cell r="G11">
            <v>5005.9799999999996</v>
          </cell>
          <cell r="H11">
            <v>0</v>
          </cell>
          <cell r="I11">
            <v>5593.1859999999997</v>
          </cell>
        </row>
        <row r="12">
          <cell r="E12">
            <v>0</v>
          </cell>
          <cell r="F12">
            <v>0</v>
          </cell>
          <cell r="G12">
            <v>2374.4700000000003</v>
          </cell>
          <cell r="H12">
            <v>0</v>
          </cell>
          <cell r="I12">
            <v>2435.172</v>
          </cell>
        </row>
        <row r="13">
          <cell r="E13" t="e">
            <v>#REF!</v>
          </cell>
          <cell r="F13" t="e">
            <v>#REF!</v>
          </cell>
          <cell r="G13">
            <v>2770233.8448677133</v>
          </cell>
          <cell r="H13" t="e">
            <v>#REF!</v>
          </cell>
          <cell r="I13">
            <v>3511873.32638876</v>
          </cell>
        </row>
        <row r="14">
          <cell r="E14">
            <v>99776</v>
          </cell>
          <cell r="F14">
            <v>95822</v>
          </cell>
          <cell r="G14">
            <v>154671.37</v>
          </cell>
          <cell r="H14">
            <v>136759.1</v>
          </cell>
          <cell r="I14">
            <v>165474.72</v>
          </cell>
        </row>
        <row r="15">
          <cell r="E15">
            <v>0</v>
          </cell>
          <cell r="F15">
            <v>19047</v>
          </cell>
          <cell r="G15">
            <v>27426.04</v>
          </cell>
          <cell r="H15">
            <v>27395.22</v>
          </cell>
          <cell r="I15">
            <v>29346.37</v>
          </cell>
        </row>
        <row r="16">
          <cell r="E16">
            <v>99776</v>
          </cell>
          <cell r="F16">
            <v>76775</v>
          </cell>
          <cell r="G16">
            <v>127245.33</v>
          </cell>
          <cell r="H16">
            <v>109363.88</v>
          </cell>
          <cell r="I16">
            <v>136128.35</v>
          </cell>
        </row>
        <row r="17">
          <cell r="E17">
            <v>12546</v>
          </cell>
          <cell r="F17">
            <v>9335</v>
          </cell>
          <cell r="G17">
            <v>25377.260000000002</v>
          </cell>
          <cell r="H17">
            <v>22423.200000000001</v>
          </cell>
          <cell r="I17">
            <v>29034.1</v>
          </cell>
        </row>
        <row r="18">
          <cell r="E18">
            <v>12546</v>
          </cell>
          <cell r="F18">
            <v>4128</v>
          </cell>
          <cell r="G18">
            <v>16234.95</v>
          </cell>
          <cell r="H18">
            <v>9915.6</v>
          </cell>
          <cell r="I18">
            <v>18716.39</v>
          </cell>
        </row>
        <row r="19">
          <cell r="E19">
            <v>0</v>
          </cell>
          <cell r="F19">
            <v>5207</v>
          </cell>
          <cell r="G19">
            <v>9142.31</v>
          </cell>
          <cell r="H19">
            <v>12507.6</v>
          </cell>
          <cell r="I19">
            <v>10317.709999999999</v>
          </cell>
        </row>
        <row r="20">
          <cell r="E20" t="e">
            <v>#REF!</v>
          </cell>
          <cell r="F20" t="e">
            <v>#REF!</v>
          </cell>
          <cell r="G20">
            <v>727174.5</v>
          </cell>
          <cell r="H20" t="e">
            <v>#REF!</v>
          </cell>
          <cell r="I20">
            <v>1078105.19</v>
          </cell>
        </row>
        <row r="21">
          <cell r="E21" t="e">
            <v>#REF!</v>
          </cell>
          <cell r="F21" t="e">
            <v>#REF!</v>
          </cell>
          <cell r="G21">
            <v>0</v>
          </cell>
          <cell r="H21" t="e">
            <v>#REF!</v>
          </cell>
          <cell r="I21">
            <v>-1.5281032072380185E-2</v>
          </cell>
        </row>
        <row r="22">
          <cell r="E22">
            <v>550542</v>
          </cell>
          <cell r="F22">
            <v>588387</v>
          </cell>
          <cell r="G22">
            <v>727174.5</v>
          </cell>
          <cell r="H22">
            <v>898232</v>
          </cell>
          <cell r="I22">
            <v>1078105.205281032</v>
          </cell>
        </row>
        <row r="23">
          <cell r="E23">
            <v>47081.859655451997</v>
          </cell>
          <cell r="F23">
            <v>46902.428511788909</v>
          </cell>
          <cell r="G23">
            <v>53128.653891770198</v>
          </cell>
          <cell r="H23">
            <v>72896.249868514788</v>
          </cell>
          <cell r="I23">
            <v>84538.396588971562</v>
          </cell>
        </row>
        <row r="24">
          <cell r="E24">
            <v>20283.414654918</v>
          </cell>
          <cell r="F24">
            <v>20362.396960331116</v>
          </cell>
          <cell r="G24">
            <v>27185.576897754258</v>
          </cell>
          <cell r="H24">
            <v>30729.935052186636</v>
          </cell>
          <cell r="I24">
            <v>40770.658563420344</v>
          </cell>
        </row>
        <row r="25">
          <cell r="E25">
            <v>431949.72465723596</v>
          </cell>
          <cell r="F25">
            <v>475865.79605206929</v>
          </cell>
          <cell r="G25">
            <v>550922.72898370156</v>
          </cell>
          <cell r="H25">
            <v>726132.73146304744</v>
          </cell>
          <cell r="I25">
            <v>808509.9801363016</v>
          </cell>
        </row>
        <row r="26">
          <cell r="E26">
            <v>51227.001032394008</v>
          </cell>
          <cell r="F26">
            <v>45256.37847581059</v>
          </cell>
          <cell r="G26">
            <v>86896.926011973977</v>
          </cell>
          <cell r="H26">
            <v>68473.083616251184</v>
          </cell>
          <cell r="I26">
            <v>144286.16999233857</v>
          </cell>
        </row>
        <row r="27">
          <cell r="E27" t="e">
            <v>#REF!</v>
          </cell>
          <cell r="F27" t="e">
            <v>#REF!</v>
          </cell>
          <cell r="G27">
            <v>763598</v>
          </cell>
          <cell r="H27" t="e">
            <v>#REF!</v>
          </cell>
          <cell r="I27">
            <v>790690.27638875996</v>
          </cell>
        </row>
        <row r="28">
          <cell r="E28">
            <v>116513</v>
          </cell>
          <cell r="F28">
            <v>116496.81</v>
          </cell>
          <cell r="G28">
            <v>201300.7</v>
          </cell>
          <cell r="H28">
            <v>203364.7</v>
          </cell>
          <cell r="I28">
            <v>207921.89</v>
          </cell>
        </row>
        <row r="29">
          <cell r="E29">
            <v>189684</v>
          </cell>
          <cell r="F29">
            <v>231830.99</v>
          </cell>
          <cell r="G29">
            <v>419057.25</v>
          </cell>
          <cell r="H29">
            <v>231285</v>
          </cell>
          <cell r="I29">
            <v>577446.32999999996</v>
          </cell>
        </row>
        <row r="30">
          <cell r="E30">
            <v>251648.3000000001</v>
          </cell>
          <cell r="F30">
            <v>263187.31000000006</v>
          </cell>
          <cell r="G30">
            <v>479054.76486771303</v>
          </cell>
          <cell r="H30">
            <v>1004292.6</v>
          </cell>
          <cell r="I30">
            <v>663200.81999999995</v>
          </cell>
        </row>
        <row r="31">
          <cell r="E31">
            <v>0</v>
          </cell>
          <cell r="F31">
            <v>0</v>
          </cell>
          <cell r="G31">
            <v>0</v>
          </cell>
          <cell r="H31">
            <v>0</v>
          </cell>
          <cell r="I31">
            <v>0</v>
          </cell>
        </row>
        <row r="33">
          <cell r="E33">
            <v>0</v>
          </cell>
          <cell r="F33">
            <v>0</v>
          </cell>
          <cell r="G33">
            <v>0</v>
          </cell>
          <cell r="H33">
            <v>0</v>
          </cell>
        </row>
        <row r="34">
          <cell r="E34">
            <v>0</v>
          </cell>
          <cell r="F34">
            <v>0</v>
          </cell>
          <cell r="G34">
            <v>0</v>
          </cell>
          <cell r="H34">
            <v>0</v>
          </cell>
        </row>
        <row r="35">
          <cell r="E35">
            <v>0</v>
          </cell>
          <cell r="F35">
            <v>0</v>
          </cell>
          <cell r="G35">
            <v>0</v>
          </cell>
          <cell r="H35">
            <v>0</v>
          </cell>
        </row>
        <row r="36">
          <cell r="E36">
            <v>72213.2</v>
          </cell>
          <cell r="F36">
            <v>55918.01</v>
          </cell>
          <cell r="G36">
            <v>35744.300000000003</v>
          </cell>
          <cell r="H36">
            <v>56138.5</v>
          </cell>
          <cell r="I36">
            <v>215586.4</v>
          </cell>
        </row>
        <row r="37">
          <cell r="E37">
            <v>3733</v>
          </cell>
          <cell r="F37">
            <v>1603.9099999999999</v>
          </cell>
          <cell r="G37">
            <v>2977.35</v>
          </cell>
          <cell r="H37">
            <v>2202.2399999999998</v>
          </cell>
          <cell r="I37">
            <v>3186.06</v>
          </cell>
        </row>
        <row r="38">
          <cell r="E38">
            <v>2608</v>
          </cell>
          <cell r="F38">
            <v>660.9</v>
          </cell>
          <cell r="G38">
            <v>1739</v>
          </cell>
          <cell r="H38">
            <v>904.94</v>
          </cell>
        </row>
        <row r="39">
          <cell r="E39">
            <v>1125</v>
          </cell>
          <cell r="F39">
            <v>943.01</v>
          </cell>
          <cell r="G39">
            <v>1238.3499999999999</v>
          </cell>
          <cell r="H39">
            <v>1297.3</v>
          </cell>
          <cell r="I39">
            <v>255.28</v>
          </cell>
        </row>
        <row r="40">
          <cell r="E40">
            <v>0</v>
          </cell>
          <cell r="F40">
            <v>0</v>
          </cell>
          <cell r="G40">
            <v>0</v>
          </cell>
          <cell r="H40">
            <v>0</v>
          </cell>
          <cell r="I40">
            <v>2930.78</v>
          </cell>
        </row>
        <row r="41">
          <cell r="E41">
            <v>175702.10000000009</v>
          </cell>
          <cell r="F41">
            <v>205665.39000000007</v>
          </cell>
          <cell r="G41">
            <v>440333.11486771301</v>
          </cell>
          <cell r="H41">
            <v>945951.86</v>
          </cell>
          <cell r="I41">
            <v>444428.36</v>
          </cell>
        </row>
        <row r="42">
          <cell r="E42">
            <v>2000</v>
          </cell>
          <cell r="F42">
            <v>21740.65</v>
          </cell>
          <cell r="G42">
            <v>32419.26</v>
          </cell>
          <cell r="H42">
            <v>52959.89</v>
          </cell>
          <cell r="I42">
            <v>34694.800000000003</v>
          </cell>
        </row>
        <row r="43">
          <cell r="E43">
            <v>44966</v>
          </cell>
          <cell r="F43">
            <v>34773.949999999997</v>
          </cell>
          <cell r="G43">
            <v>48646.64</v>
          </cell>
          <cell r="H43">
            <v>52943.23</v>
          </cell>
          <cell r="I43">
            <v>52052.46</v>
          </cell>
        </row>
        <row r="44">
          <cell r="E44">
            <v>5000</v>
          </cell>
          <cell r="F44">
            <v>36627.68</v>
          </cell>
          <cell r="G44">
            <v>9076.15</v>
          </cell>
          <cell r="H44">
            <v>60593.84</v>
          </cell>
          <cell r="I44">
            <v>7508.68</v>
          </cell>
        </row>
        <row r="45">
          <cell r="E45">
            <v>0</v>
          </cell>
          <cell r="F45">
            <v>0</v>
          </cell>
          <cell r="G45">
            <v>4719</v>
          </cell>
          <cell r="H45">
            <v>15282.79</v>
          </cell>
          <cell r="I45">
            <v>5039.9399999999996</v>
          </cell>
        </row>
        <row r="46">
          <cell r="E46">
            <v>13489</v>
          </cell>
          <cell r="F46">
            <v>1989.01</v>
          </cell>
          <cell r="G46">
            <v>404.05</v>
          </cell>
          <cell r="H46">
            <v>4626.9399999999996</v>
          </cell>
          <cell r="I46">
            <v>12165.56</v>
          </cell>
        </row>
        <row r="47">
          <cell r="E47">
            <v>57860</v>
          </cell>
          <cell r="F47">
            <v>54236.52</v>
          </cell>
          <cell r="G47">
            <v>137209.94</v>
          </cell>
          <cell r="H47">
            <v>317105.89</v>
          </cell>
          <cell r="I47">
            <v>149187.74</v>
          </cell>
        </row>
        <row r="48">
          <cell r="E48">
            <v>3923</v>
          </cell>
          <cell r="F48">
            <v>1447.83</v>
          </cell>
          <cell r="G48">
            <v>3373.36</v>
          </cell>
          <cell r="H48">
            <v>3030.57</v>
          </cell>
          <cell r="I48">
            <v>369.24</v>
          </cell>
        </row>
        <row r="49">
          <cell r="E49">
            <v>3433</v>
          </cell>
          <cell r="F49">
            <v>2954.3</v>
          </cell>
          <cell r="G49">
            <v>3890.48</v>
          </cell>
          <cell r="H49">
            <v>2786.5</v>
          </cell>
          <cell r="I49">
            <v>4163.93</v>
          </cell>
        </row>
        <row r="50">
          <cell r="E50">
            <v>32633</v>
          </cell>
          <cell r="F50">
            <v>29742.04</v>
          </cell>
          <cell r="G50">
            <v>46206.239999999998</v>
          </cell>
          <cell r="H50">
            <v>74226.75</v>
          </cell>
          <cell r="I50">
            <v>49485.49</v>
          </cell>
        </row>
        <row r="51">
          <cell r="E51">
            <v>0</v>
          </cell>
          <cell r="F51">
            <v>817.06</v>
          </cell>
          <cell r="G51">
            <v>3655</v>
          </cell>
          <cell r="H51">
            <v>878.34</v>
          </cell>
          <cell r="I51">
            <v>3947.4</v>
          </cell>
        </row>
        <row r="52">
          <cell r="E52">
            <v>0</v>
          </cell>
          <cell r="F52">
            <v>0</v>
          </cell>
          <cell r="G52">
            <v>65</v>
          </cell>
          <cell r="H52">
            <v>0</v>
          </cell>
          <cell r="I52">
            <v>70.2</v>
          </cell>
        </row>
        <row r="53">
          <cell r="E53">
            <v>12398.100000000093</v>
          </cell>
          <cell r="F53">
            <v>21336.350000000093</v>
          </cell>
          <cell r="G53">
            <v>150667.99486771302</v>
          </cell>
          <cell r="H53">
            <v>361517.12</v>
          </cell>
          <cell r="I53">
            <v>125742.92</v>
          </cell>
        </row>
        <row r="54">
          <cell r="E54">
            <v>171043.1</v>
          </cell>
          <cell r="F54">
            <v>242158.21</v>
          </cell>
          <cell r="G54">
            <v>195193.63</v>
          </cell>
          <cell r="H54">
            <v>50720.270000000004</v>
          </cell>
          <cell r="I54">
            <v>248390.39</v>
          </cell>
        </row>
        <row r="55">
          <cell r="E55">
            <v>2898</v>
          </cell>
          <cell r="F55">
            <v>3315.15</v>
          </cell>
          <cell r="G55">
            <v>5530.71</v>
          </cell>
          <cell r="H55">
            <v>3563.8</v>
          </cell>
          <cell r="I55">
            <v>5921.87</v>
          </cell>
        </row>
        <row r="56">
          <cell r="E56">
            <v>151931.1</v>
          </cell>
          <cell r="F56">
            <v>207660.22</v>
          </cell>
          <cell r="G56">
            <v>176906.25</v>
          </cell>
          <cell r="H56">
            <v>0</v>
          </cell>
          <cell r="I56">
            <v>189289.69</v>
          </cell>
        </row>
        <row r="57">
          <cell r="E57">
            <v>16214</v>
          </cell>
          <cell r="F57">
            <v>31182.84</v>
          </cell>
          <cell r="G57">
            <v>11881.789999999999</v>
          </cell>
          <cell r="H57">
            <v>47156.47</v>
          </cell>
          <cell r="I57">
            <v>52242.71</v>
          </cell>
        </row>
        <row r="58">
          <cell r="E58">
            <v>16214</v>
          </cell>
          <cell r="F58">
            <v>31182.84</v>
          </cell>
          <cell r="G58">
            <v>7559.94</v>
          </cell>
          <cell r="H58">
            <v>47156.47</v>
          </cell>
          <cell r="I58">
            <v>4438.3500000000004</v>
          </cell>
        </row>
        <row r="59">
          <cell r="E59">
            <v>0</v>
          </cell>
          <cell r="F59">
            <v>0</v>
          </cell>
          <cell r="G59">
            <v>327.35419662001146</v>
          </cell>
          <cell r="H59">
            <v>0</v>
          </cell>
          <cell r="I59">
            <v>2040.62</v>
          </cell>
        </row>
        <row r="60">
          <cell r="E60">
            <v>0</v>
          </cell>
          <cell r="F60">
            <v>0</v>
          </cell>
          <cell r="G60">
            <v>3262.478180444959</v>
          </cell>
          <cell r="H60">
            <v>0</v>
          </cell>
          <cell r="I60">
            <v>40425.120000000003</v>
          </cell>
        </row>
        <row r="61">
          <cell r="E61">
            <v>0</v>
          </cell>
          <cell r="F61">
            <v>0</v>
          </cell>
          <cell r="G61">
            <v>732.01762293502941</v>
          </cell>
          <cell r="H61">
            <v>0</v>
          </cell>
          <cell r="I61">
            <v>5338.62</v>
          </cell>
        </row>
        <row r="62">
          <cell r="E62">
            <v>0</v>
          </cell>
          <cell r="F62">
            <v>0</v>
          </cell>
          <cell r="G62">
            <v>0</v>
          </cell>
          <cell r="H62">
            <v>0</v>
          </cell>
        </row>
        <row r="63">
          <cell r="E63">
            <v>0</v>
          </cell>
          <cell r="F63">
            <v>0</v>
          </cell>
          <cell r="G63">
            <v>874.88</v>
          </cell>
          <cell r="H63">
            <v>0</v>
          </cell>
          <cell r="I63">
            <v>936.12</v>
          </cell>
        </row>
        <row r="64">
          <cell r="E64" t="e">
            <v>#REF!</v>
          </cell>
          <cell r="F64" t="e">
            <v>#REF!</v>
          </cell>
          <cell r="G64">
            <v>2965427.4748677132</v>
          </cell>
          <cell r="H64" t="e">
            <v>#REF!</v>
          </cell>
          <cell r="I64">
            <v>3760263.7163887601</v>
          </cell>
        </row>
        <row r="65">
          <cell r="E65" t="e">
            <v>#REF!</v>
          </cell>
          <cell r="F65" t="e">
            <v>#REF!</v>
          </cell>
          <cell r="G65" t="e">
            <v>#REF!</v>
          </cell>
          <cell r="H65" t="e">
            <v>#REF!</v>
          </cell>
          <cell r="I65">
            <v>273554.4498582767</v>
          </cell>
        </row>
        <row r="66">
          <cell r="E66" t="e">
            <v>#REF!</v>
          </cell>
          <cell r="F66" t="e">
            <v>#REF!</v>
          </cell>
          <cell r="G66" t="e">
            <v>#REF!</v>
          </cell>
          <cell r="H66" t="e">
            <v>#REF!</v>
          </cell>
          <cell r="I66">
            <v>134723.57026848456</v>
          </cell>
        </row>
        <row r="67">
          <cell r="E67" t="e">
            <v>#REF!</v>
          </cell>
          <cell r="F67" t="e">
            <v>#REF!</v>
          </cell>
          <cell r="G67" t="e">
            <v>#REF!</v>
          </cell>
          <cell r="H67" t="e">
            <v>#REF!</v>
          </cell>
          <cell r="I67">
            <v>2918979.048765217</v>
          </cell>
        </row>
        <row r="68">
          <cell r="E68" t="e">
            <v>#REF!</v>
          </cell>
          <cell r="F68" t="e">
            <v>#REF!</v>
          </cell>
          <cell r="G68" t="e">
            <v>#REF!</v>
          </cell>
          <cell r="H68" t="e">
            <v>#REF!</v>
          </cell>
          <cell r="I68">
            <v>433006.64749678207</v>
          </cell>
        </row>
        <row r="70">
          <cell r="E70">
            <v>136886.20000000001</v>
          </cell>
          <cell r="F70">
            <v>299336.32000000001</v>
          </cell>
          <cell r="G70">
            <v>380797.6492000001</v>
          </cell>
          <cell r="H70">
            <v>90500</v>
          </cell>
          <cell r="I70">
            <v>1117643.6230000001</v>
          </cell>
        </row>
        <row r="71">
          <cell r="E71">
            <v>73467.600000000006</v>
          </cell>
          <cell r="F71">
            <v>0</v>
          </cell>
          <cell r="G71">
            <v>319631.81000000006</v>
          </cell>
          <cell r="H71">
            <v>0</v>
          </cell>
          <cell r="I71">
            <v>1052212.1200000001</v>
          </cell>
        </row>
        <row r="72">
          <cell r="E72">
            <v>73467.600000000006</v>
          </cell>
          <cell r="F72">
            <v>0</v>
          </cell>
          <cell r="G72">
            <v>280253.43864988198</v>
          </cell>
          <cell r="H72">
            <v>0</v>
          </cell>
          <cell r="I72">
            <v>965487.1</v>
          </cell>
        </row>
        <row r="73">
          <cell r="E73">
            <v>0</v>
          </cell>
          <cell r="F73">
            <v>0</v>
          </cell>
          <cell r="G73">
            <v>79.97611939089748</v>
          </cell>
          <cell r="H73">
            <v>0</v>
          </cell>
          <cell r="I73">
            <v>1836.73</v>
          </cell>
        </row>
        <row r="74">
          <cell r="E74">
            <v>0</v>
          </cell>
          <cell r="F74">
            <v>0</v>
          </cell>
          <cell r="G74">
            <v>34231.594742893249</v>
          </cell>
          <cell r="H74">
            <v>0</v>
          </cell>
          <cell r="I74">
            <v>70667.539999999994</v>
          </cell>
        </row>
        <row r="75">
          <cell r="E75">
            <v>0</v>
          </cell>
          <cell r="F75">
            <v>0</v>
          </cell>
          <cell r="G75">
            <v>5066.8004878339179</v>
          </cell>
          <cell r="H75">
            <v>0</v>
          </cell>
          <cell r="I75">
            <v>14220.75</v>
          </cell>
        </row>
        <row r="76">
          <cell r="E76">
            <v>26640.7</v>
          </cell>
          <cell r="F76">
            <v>0</v>
          </cell>
          <cell r="G76">
            <v>29120.95</v>
          </cell>
          <cell r="H76">
            <v>28800</v>
          </cell>
          <cell r="I76">
            <v>31170.42</v>
          </cell>
        </row>
        <row r="77">
          <cell r="E77">
            <v>36777.9</v>
          </cell>
          <cell r="F77">
            <v>47940.57</v>
          </cell>
          <cell r="G77">
            <v>27370.0592</v>
          </cell>
          <cell r="H77">
            <v>21335.5</v>
          </cell>
          <cell r="I77">
            <v>29274.04</v>
          </cell>
        </row>
        <row r="78">
          <cell r="E78">
            <v>0</v>
          </cell>
          <cell r="F78">
            <v>0</v>
          </cell>
          <cell r="G78">
            <v>0</v>
          </cell>
          <cell r="H78">
            <v>0</v>
          </cell>
        </row>
        <row r="79">
          <cell r="E79">
            <v>0</v>
          </cell>
          <cell r="F79">
            <v>251395.75</v>
          </cell>
          <cell r="G79">
            <v>4674.83</v>
          </cell>
          <cell r="H79">
            <v>40364.5</v>
          </cell>
          <cell r="I79">
            <v>4987.0429999999997</v>
          </cell>
        </row>
        <row r="81">
          <cell r="E81">
            <v>550542</v>
          </cell>
          <cell r="F81">
            <v>588387</v>
          </cell>
          <cell r="G81">
            <v>727174.5</v>
          </cell>
          <cell r="H81">
            <v>898232</v>
          </cell>
          <cell r="I81">
            <v>1078105.19</v>
          </cell>
        </row>
        <row r="83">
          <cell r="E83" t="e">
            <v>#REF!</v>
          </cell>
          <cell r="F83" t="e">
            <v>#REF!</v>
          </cell>
          <cell r="G83">
            <v>501049.5384210528</v>
          </cell>
          <cell r="H83" t="e">
            <v>#REF!</v>
          </cell>
          <cell r="I83">
            <v>1470583.7144736846</v>
          </cell>
        </row>
        <row r="84">
          <cell r="E84" t="e">
            <v>#REF!</v>
          </cell>
          <cell r="F84" t="e">
            <v>#REF!</v>
          </cell>
          <cell r="G84">
            <v>120251.88922105268</v>
          </cell>
          <cell r="H84" t="e">
            <v>#REF!</v>
          </cell>
          <cell r="I84">
            <v>352940.0914736843</v>
          </cell>
        </row>
        <row r="85">
          <cell r="E85">
            <v>3696.7541159616744</v>
          </cell>
          <cell r="F85">
            <v>7535.1052799994259</v>
          </cell>
          <cell r="G85">
            <v>8567.7289106988919</v>
          </cell>
          <cell r="H85">
            <v>2319.3322482755798</v>
          </cell>
          <cell r="I85">
            <v>310933.08021135867</v>
          </cell>
        </row>
        <row r="86">
          <cell r="E86">
            <v>1592.6050773371617</v>
          </cell>
          <cell r="F86">
            <v>3271.3189853414515</v>
          </cell>
          <cell r="G86">
            <v>3985.4219246358907</v>
          </cell>
          <cell r="H86">
            <v>977.73108332057905</v>
          </cell>
          <cell r="I86">
            <v>3588.9012948947025</v>
          </cell>
        </row>
        <row r="87">
          <cell r="E87">
            <v>33915.651816112564</v>
          </cell>
          <cell r="F87">
            <v>76450.175101313012</v>
          </cell>
          <cell r="G87">
            <v>96614.546117694685</v>
          </cell>
          <cell r="H87">
            <v>23103.288079269074</v>
          </cell>
          <cell r="I87">
            <v>90081.936411557632</v>
          </cell>
        </row>
        <row r="88">
          <cell r="E88">
            <v>4022.2217131493303</v>
          </cell>
          <cell r="F88">
            <v>7270.6592649252616</v>
          </cell>
          <cell r="G88">
            <v>10069.247577364402</v>
          </cell>
          <cell r="H88">
            <v>2178.6008368948396</v>
          </cell>
          <cell r="I88">
            <v>13767.676555873426</v>
          </cell>
        </row>
        <row r="90">
          <cell r="E90" t="e">
            <v>#REF!</v>
          </cell>
          <cell r="F90" t="e">
            <v>#REF!</v>
          </cell>
          <cell r="G90">
            <v>0</v>
          </cell>
          <cell r="H90" t="e">
            <v>#REF!</v>
          </cell>
        </row>
        <row r="92">
          <cell r="E92" t="e">
            <v>#REF!</v>
          </cell>
          <cell r="F92" t="e">
            <v>#REF!</v>
          </cell>
          <cell r="G92">
            <v>501049.5384210528</v>
          </cell>
          <cell r="H92" t="e">
            <v>#REF!</v>
          </cell>
          <cell r="I92">
            <v>1470583.7144736843</v>
          </cell>
        </row>
        <row r="93">
          <cell r="E93" t="e">
            <v>#REF!</v>
          </cell>
          <cell r="F93" t="e">
            <v>#REF!</v>
          </cell>
          <cell r="G93" t="e">
            <v>#REF!</v>
          </cell>
          <cell r="H93" t="e">
            <v>#REF!</v>
          </cell>
          <cell r="I93">
            <v>1281012.4171719912</v>
          </cell>
        </row>
        <row r="94">
          <cell r="E94" t="e">
            <v>#REF!</v>
          </cell>
          <cell r="F94" t="e">
            <v>#REF!</v>
          </cell>
          <cell r="G94" t="e">
            <v>#REF!</v>
          </cell>
          <cell r="H94" t="e">
            <v>#REF!</v>
          </cell>
          <cell r="I94">
            <v>7712.3810790146654</v>
          </cell>
        </row>
        <row r="95">
          <cell r="E95" t="e">
            <v>#REF!</v>
          </cell>
          <cell r="F95" t="e">
            <v>#REF!</v>
          </cell>
          <cell r="G95" t="e">
            <v>#REF!</v>
          </cell>
          <cell r="H95" t="e">
            <v>#REF!</v>
          </cell>
          <cell r="I95">
            <v>212251.53848434117</v>
          </cell>
        </row>
        <row r="96">
          <cell r="E96" t="e">
            <v>#REF!</v>
          </cell>
          <cell r="F96" t="e">
            <v>#REF!</v>
          </cell>
          <cell r="G96" t="e">
            <v>#REF!</v>
          </cell>
          <cell r="H96" t="e">
            <v>#REF!</v>
          </cell>
          <cell r="I96">
            <v>35038.880738337197</v>
          </cell>
        </row>
        <row r="98">
          <cell r="E98" t="e">
            <v>#REF!</v>
          </cell>
          <cell r="F98" t="e">
            <v>#REF!</v>
          </cell>
          <cell r="G98">
            <v>3466477.0132887661</v>
          </cell>
          <cell r="H98" t="e">
            <v>#REF!</v>
          </cell>
          <cell r="I98">
            <v>5230847.4308624445</v>
          </cell>
        </row>
        <row r="101">
          <cell r="E101" t="e">
            <v>#REF!</v>
          </cell>
          <cell r="F101" t="e">
            <v>#REF!</v>
          </cell>
          <cell r="G101">
            <v>16.896367982946689</v>
          </cell>
          <cell r="H101" t="e">
            <v>#REF!</v>
          </cell>
          <cell r="I101">
            <v>29.532955942456717</v>
          </cell>
        </row>
        <row r="102">
          <cell r="E102" t="e">
            <v>#REF!</v>
          </cell>
          <cell r="F102" t="e">
            <v>#REF!</v>
          </cell>
          <cell r="G102" t="e">
            <v>#REF!</v>
          </cell>
          <cell r="H102" t="e">
            <v>#REF!</v>
          </cell>
          <cell r="I102">
            <v>26.120777732088658</v>
          </cell>
        </row>
        <row r="104">
          <cell r="E104" t="e">
            <v>#REF!</v>
          </cell>
          <cell r="F104" t="e">
            <v>#REF!</v>
          </cell>
          <cell r="G104" t="e">
            <v>#REF!</v>
          </cell>
          <cell r="H104" t="e">
            <v>#REF!</v>
          </cell>
          <cell r="I104">
            <v>2130317.31</v>
          </cell>
        </row>
        <row r="106">
          <cell r="E106">
            <v>624009.6</v>
          </cell>
          <cell r="F106">
            <v>0</v>
          </cell>
          <cell r="G106">
            <v>1036403.995475285</v>
          </cell>
          <cell r="H106">
            <v>0</v>
          </cell>
          <cell r="I106">
            <v>2130317.31</v>
          </cell>
        </row>
        <row r="107">
          <cell r="E107">
            <v>550542</v>
          </cell>
          <cell r="F107">
            <v>0</v>
          </cell>
          <cell r="G107">
            <v>711733.25547528488</v>
          </cell>
          <cell r="H107">
            <v>0</v>
          </cell>
          <cell r="I107">
            <v>1078105.19</v>
          </cell>
        </row>
        <row r="108">
          <cell r="E108">
            <v>0</v>
          </cell>
          <cell r="F108">
            <v>0</v>
          </cell>
          <cell r="G108">
            <v>0</v>
          </cell>
          <cell r="H108">
            <v>0</v>
          </cell>
        </row>
        <row r="109">
          <cell r="E109">
            <v>0</v>
          </cell>
          <cell r="F109">
            <v>0</v>
          </cell>
          <cell r="G109">
            <v>44685.54</v>
          </cell>
          <cell r="H109">
            <v>0</v>
          </cell>
          <cell r="I109">
            <v>1052212.1200000001</v>
          </cell>
        </row>
        <row r="110">
          <cell r="E110">
            <v>0</v>
          </cell>
          <cell r="F110">
            <v>0</v>
          </cell>
          <cell r="G110">
            <v>0</v>
          </cell>
          <cell r="H110">
            <v>0</v>
          </cell>
        </row>
        <row r="111">
          <cell r="E111">
            <v>0</v>
          </cell>
          <cell r="F111">
            <v>0</v>
          </cell>
          <cell r="G111">
            <v>0</v>
          </cell>
          <cell r="H111">
            <v>0</v>
          </cell>
        </row>
        <row r="112">
          <cell r="E112">
            <v>73467.600000000006</v>
          </cell>
          <cell r="F112">
            <v>0</v>
          </cell>
          <cell r="G112">
            <v>279985.2</v>
          </cell>
          <cell r="H112">
            <v>0</v>
          </cell>
        </row>
        <row r="113">
          <cell r="E113" t="e">
            <v>#REF!</v>
          </cell>
          <cell r="F113" t="e">
            <v>#REF!</v>
          </cell>
          <cell r="G113" t="e">
            <v>#REF!</v>
          </cell>
          <cell r="H113" t="e">
            <v>#REF!</v>
          </cell>
          <cell r="I113">
            <v>0</v>
          </cell>
        </row>
        <row r="114">
          <cell r="E114" t="e">
            <v>#REF!</v>
          </cell>
          <cell r="F114" t="e">
            <v>#REF!</v>
          </cell>
          <cell r="G114" t="e">
            <v>#REF!</v>
          </cell>
          <cell r="H114" t="e">
            <v>#REF!</v>
          </cell>
        </row>
        <row r="115">
          <cell r="E115" t="e">
            <v>#REF!</v>
          </cell>
          <cell r="F115" t="e">
            <v>#REF!</v>
          </cell>
          <cell r="G115" t="e">
            <v>#REF!</v>
          </cell>
          <cell r="H115" t="e">
            <v>#REF!</v>
          </cell>
        </row>
        <row r="116">
          <cell r="E116">
            <v>0</v>
          </cell>
          <cell r="F116" t="e">
            <v>#REF!</v>
          </cell>
          <cell r="G116" t="e">
            <v>#REF!</v>
          </cell>
          <cell r="H116" t="e">
            <v>#REF!</v>
          </cell>
        </row>
        <row r="117">
          <cell r="E117" t="e">
            <v>#REF!</v>
          </cell>
          <cell r="F117" t="e">
            <v>#REF!</v>
          </cell>
          <cell r="G117" t="e">
            <v>#REF!</v>
          </cell>
          <cell r="H117" t="e">
            <v>#REF!</v>
          </cell>
        </row>
        <row r="120">
          <cell r="E120">
            <v>24</v>
          </cell>
          <cell r="F120">
            <v>24</v>
          </cell>
          <cell r="G120">
            <v>24</v>
          </cell>
          <cell r="H120">
            <v>24</v>
          </cell>
          <cell r="I120">
            <v>24</v>
          </cell>
        </row>
        <row r="123">
          <cell r="E123" t="e">
            <v>#REF!</v>
          </cell>
          <cell r="F123" t="e">
            <v>#REF!</v>
          </cell>
          <cell r="G123" t="e">
            <v>#REF!</v>
          </cell>
          <cell r="H123" t="e">
            <v>#REF!</v>
          </cell>
          <cell r="I123">
            <v>246931.79150400005</v>
          </cell>
        </row>
        <row r="124">
          <cell r="E124" t="e">
            <v>#REF!</v>
          </cell>
          <cell r="F124" t="e">
            <v>#REF!</v>
          </cell>
          <cell r="G124" t="e">
            <v>#REF!</v>
          </cell>
          <cell r="H124" t="e">
            <v>#REF!</v>
          </cell>
          <cell r="I124">
            <v>17330.632000000001</v>
          </cell>
        </row>
        <row r="125">
          <cell r="E125" t="e">
            <v>#REF!</v>
          </cell>
          <cell r="F125" t="e">
            <v>#REF!</v>
          </cell>
          <cell r="G125">
            <v>33456.5</v>
          </cell>
          <cell r="H125" t="e">
            <v>#REF!</v>
          </cell>
          <cell r="I125">
            <v>8629.9595000000008</v>
          </cell>
        </row>
        <row r="126">
          <cell r="E126" t="e">
            <v>#REF!</v>
          </cell>
          <cell r="F126" t="e">
            <v>#REF!</v>
          </cell>
          <cell r="G126">
            <v>12839.069999999998</v>
          </cell>
          <cell r="H126" t="e">
            <v>#REF!</v>
          </cell>
          <cell r="I126">
            <v>194363.50795400003</v>
          </cell>
        </row>
        <row r="127">
          <cell r="E127" t="e">
            <v>#REF!</v>
          </cell>
          <cell r="F127" t="e">
            <v>#REF!</v>
          </cell>
          <cell r="G127">
            <v>6909.2999999999993</v>
          </cell>
          <cell r="H127" t="e">
            <v>#REF!</v>
          </cell>
          <cell r="I127">
            <v>26607.692050000001</v>
          </cell>
        </row>
        <row r="135">
          <cell r="D135">
            <v>3114.6680000000001</v>
          </cell>
          <cell r="E135">
            <v>402.88</v>
          </cell>
          <cell r="F135">
            <v>7019.35</v>
          </cell>
          <cell r="G135">
            <v>6601.85</v>
          </cell>
        </row>
        <row r="137">
          <cell r="H137">
            <v>0</v>
          </cell>
        </row>
        <row r="138">
          <cell r="H138">
            <v>0</v>
          </cell>
          <cell r="I138">
            <v>0</v>
          </cell>
        </row>
        <row r="139">
          <cell r="H139">
            <v>0</v>
          </cell>
          <cell r="I139">
            <v>0</v>
          </cell>
        </row>
        <row r="140">
          <cell r="D140">
            <v>0</v>
          </cell>
          <cell r="E140">
            <v>0</v>
          </cell>
          <cell r="F140">
            <v>0</v>
          </cell>
          <cell r="G140">
            <v>0</v>
          </cell>
        </row>
      </sheetData>
      <sheetData sheetId="8">
        <row r="9">
          <cell r="E9" t="e">
            <v>#REF!</v>
          </cell>
          <cell r="F9" t="e">
            <v>#REF!</v>
          </cell>
          <cell r="G9">
            <v>406.88085568326949</v>
          </cell>
          <cell r="H9" t="e">
            <v>#REF!</v>
          </cell>
          <cell r="I9">
            <v>331.05085568326945</v>
          </cell>
        </row>
        <row r="10">
          <cell r="E10" t="e">
            <v>#REF!</v>
          </cell>
          <cell r="F10" t="e">
            <v>#REF!</v>
          </cell>
          <cell r="G10" t="e">
            <v>#REF!</v>
          </cell>
          <cell r="H10" t="e">
            <v>#REF!</v>
          </cell>
          <cell r="I10" t="e">
            <v>#REF!</v>
          </cell>
        </row>
        <row r="11">
          <cell r="E11" t="e">
            <v>#REF!</v>
          </cell>
          <cell r="F11" t="e">
            <v>#REF!</v>
          </cell>
          <cell r="G11" t="e">
            <v>#REF!</v>
          </cell>
          <cell r="H11" t="e">
            <v>#REF!</v>
          </cell>
          <cell r="I11">
            <v>6529.6808556832693</v>
          </cell>
        </row>
        <row r="12">
          <cell r="E12" t="e">
            <v>#REF!</v>
          </cell>
          <cell r="F12" t="e">
            <v>#REF!</v>
          </cell>
          <cell r="G12" t="e">
            <v>#REF!</v>
          </cell>
          <cell r="H12" t="e">
            <v>#REF!</v>
          </cell>
          <cell r="I12" t="e">
            <v>#REF!</v>
          </cell>
        </row>
        <row r="13">
          <cell r="E13" t="e">
            <v>#REF!</v>
          </cell>
          <cell r="F13" t="e">
            <v>#REF!</v>
          </cell>
          <cell r="G13" t="e">
            <v>#REF!</v>
          </cell>
          <cell r="H13" t="e">
            <v>#REF!</v>
          </cell>
          <cell r="I13">
            <v>3697.6808556832693</v>
          </cell>
        </row>
        <row r="15">
          <cell r="E15" t="e">
            <v>#REF!</v>
          </cell>
          <cell r="F15" t="e">
            <v>#REF!</v>
          </cell>
          <cell r="G15" t="e">
            <v>#REF!</v>
          </cell>
          <cell r="H15" t="e">
            <v>#REF!</v>
          </cell>
          <cell r="I15" t="e">
            <v>#REF!</v>
          </cell>
        </row>
        <row r="16">
          <cell r="E16" t="e">
            <v>#REF!</v>
          </cell>
          <cell r="F16" t="e">
            <v>#REF!</v>
          </cell>
          <cell r="G16">
            <v>920</v>
          </cell>
          <cell r="H16" t="e">
            <v>#REF!</v>
          </cell>
          <cell r="I16">
            <v>1066.5</v>
          </cell>
        </row>
        <row r="18">
          <cell r="E18" t="e">
            <v>#REF!</v>
          </cell>
          <cell r="F18" t="e">
            <v>#REF!</v>
          </cell>
          <cell r="G18">
            <v>2700.0000000000005</v>
          </cell>
          <cell r="H18">
            <v>2916.0000000000005</v>
          </cell>
          <cell r="I18">
            <v>3140.5320000000002</v>
          </cell>
        </row>
        <row r="19">
          <cell r="E19">
            <v>10</v>
          </cell>
          <cell r="F19">
            <v>10</v>
          </cell>
          <cell r="G19">
            <v>10</v>
          </cell>
          <cell r="H19">
            <v>10</v>
          </cell>
          <cell r="I19">
            <v>11</v>
          </cell>
        </row>
        <row r="20">
          <cell r="E20">
            <v>2.78</v>
          </cell>
          <cell r="F20">
            <v>2.78</v>
          </cell>
          <cell r="G20">
            <v>2.78</v>
          </cell>
          <cell r="H20">
            <v>2.78</v>
          </cell>
          <cell r="I20">
            <v>3.11</v>
          </cell>
        </row>
        <row r="23">
          <cell r="E23">
            <v>12.5</v>
          </cell>
          <cell r="F23">
            <v>12.5</v>
          </cell>
          <cell r="G23">
            <v>12.5</v>
          </cell>
          <cell r="H23">
            <v>12.5</v>
          </cell>
          <cell r="I23">
            <v>12.5</v>
          </cell>
        </row>
        <row r="26">
          <cell r="E26">
            <v>75</v>
          </cell>
          <cell r="F26">
            <v>75</v>
          </cell>
          <cell r="G26">
            <v>75</v>
          </cell>
          <cell r="H26">
            <v>75</v>
          </cell>
          <cell r="I26">
            <v>75</v>
          </cell>
        </row>
        <row r="29">
          <cell r="E29">
            <v>15</v>
          </cell>
          <cell r="F29">
            <v>15</v>
          </cell>
          <cell r="G29">
            <v>15</v>
          </cell>
          <cell r="H29">
            <v>15</v>
          </cell>
          <cell r="I29">
            <v>15</v>
          </cell>
        </row>
        <row r="32">
          <cell r="E32">
            <v>33</v>
          </cell>
          <cell r="F32">
            <v>33</v>
          </cell>
          <cell r="G32">
            <v>33</v>
          </cell>
          <cell r="H32">
            <v>33</v>
          </cell>
          <cell r="I32">
            <v>33</v>
          </cell>
        </row>
        <row r="34">
          <cell r="B34" t="str">
            <v>Выплаты &lt;______________&gt;:</v>
          </cell>
        </row>
        <row r="37">
          <cell r="B37" t="str">
            <v>Выплаты &lt;______________&gt;:</v>
          </cell>
        </row>
        <row r="49">
          <cell r="E49">
            <v>12</v>
          </cell>
          <cell r="F49">
            <v>12</v>
          </cell>
          <cell r="G49">
            <v>12</v>
          </cell>
          <cell r="H49">
            <v>12</v>
          </cell>
          <cell r="I49">
            <v>12</v>
          </cell>
        </row>
        <row r="53">
          <cell r="I53">
            <v>634826.01235547231</v>
          </cell>
        </row>
      </sheetData>
      <sheetData sheetId="9">
        <row r="9">
          <cell r="E9" t="e">
            <v>#REF!</v>
          </cell>
          <cell r="F9" t="e">
            <v>#REF!</v>
          </cell>
          <cell r="G9" t="e">
            <v>#REF!</v>
          </cell>
          <cell r="H9" t="e">
            <v>#REF!</v>
          </cell>
          <cell r="J9" t="e">
            <v>#REF!</v>
          </cell>
        </row>
        <row r="10">
          <cell r="E10" t="e">
            <v>#REF!</v>
          </cell>
          <cell r="F10" t="e">
            <v>#REF!</v>
          </cell>
          <cell r="G10" t="e">
            <v>#REF!</v>
          </cell>
          <cell r="H10" t="e">
            <v>#REF!</v>
          </cell>
          <cell r="J10" t="e">
            <v>#REF!</v>
          </cell>
        </row>
        <row r="11">
          <cell r="E11" t="e">
            <v>#REF!</v>
          </cell>
          <cell r="F11" t="e">
            <v>#REF!</v>
          </cell>
          <cell r="G11" t="e">
            <v>#REF!</v>
          </cell>
          <cell r="H11" t="e">
            <v>#REF!</v>
          </cell>
          <cell r="J11" t="e">
            <v>#REF!</v>
          </cell>
        </row>
        <row r="13">
          <cell r="E13" t="e">
            <v>#REF!</v>
          </cell>
          <cell r="F13" t="e">
            <v>#REF!</v>
          </cell>
          <cell r="G13" t="e">
            <v>#REF!</v>
          </cell>
          <cell r="H13" t="e">
            <v>#REF!</v>
          </cell>
          <cell r="J13" t="e">
            <v>#REF!</v>
          </cell>
        </row>
        <row r="14">
          <cell r="E14" t="e">
            <v>#REF!</v>
          </cell>
          <cell r="F14" t="e">
            <v>#REF!</v>
          </cell>
          <cell r="G14" t="e">
            <v>#REF!</v>
          </cell>
          <cell r="H14" t="e">
            <v>#REF!</v>
          </cell>
          <cell r="J14" t="e">
            <v>#REF!</v>
          </cell>
        </row>
        <row r="15">
          <cell r="E15" t="e">
            <v>#REF!</v>
          </cell>
          <cell r="F15" t="e">
            <v>#REF!</v>
          </cell>
          <cell r="G15" t="e">
            <v>#REF!</v>
          </cell>
          <cell r="H15" t="e">
            <v>#REF!</v>
          </cell>
          <cell r="J15" t="e">
            <v>#REF!</v>
          </cell>
        </row>
        <row r="16">
          <cell r="E16" t="e">
            <v>#REF!</v>
          </cell>
          <cell r="F16" t="e">
            <v>#REF!</v>
          </cell>
          <cell r="G16" t="e">
            <v>#REF!</v>
          </cell>
          <cell r="H16" t="e">
            <v>#REF!</v>
          </cell>
          <cell r="J16" t="e">
            <v>#REF!</v>
          </cell>
        </row>
        <row r="17">
          <cell r="E17" t="e">
            <v>#REF!</v>
          </cell>
          <cell r="F17" t="e">
            <v>#REF!</v>
          </cell>
          <cell r="G17" t="e">
            <v>#REF!</v>
          </cell>
          <cell r="H17" t="e">
            <v>#REF!</v>
          </cell>
          <cell r="J17" t="e">
            <v>#REF!</v>
          </cell>
        </row>
        <row r="18">
          <cell r="E18" t="e">
            <v>#REF!</v>
          </cell>
          <cell r="F18" t="e">
            <v>#REF!</v>
          </cell>
          <cell r="G18" t="e">
            <v>#REF!</v>
          </cell>
          <cell r="H18" t="e">
            <v>#REF!</v>
          </cell>
          <cell r="J18" t="e">
            <v>#REF!</v>
          </cell>
        </row>
        <row r="19">
          <cell r="E19" t="e">
            <v>#REF!</v>
          </cell>
          <cell r="F19" t="e">
            <v>#REF!</v>
          </cell>
          <cell r="G19" t="e">
            <v>#REF!</v>
          </cell>
          <cell r="H19" t="e">
            <v>#REF!</v>
          </cell>
          <cell r="J19" t="e">
            <v>#REF!</v>
          </cell>
        </row>
        <row r="20">
          <cell r="E20" t="e">
            <v>#REF!</v>
          </cell>
          <cell r="F20" t="e">
            <v>#REF!</v>
          </cell>
          <cell r="G20" t="e">
            <v>#REF!</v>
          </cell>
          <cell r="H20" t="e">
            <v>#REF!</v>
          </cell>
          <cell r="J20" t="e">
            <v>#REF!</v>
          </cell>
        </row>
        <row r="21">
          <cell r="E21" t="e">
            <v>#REF!</v>
          </cell>
          <cell r="F21" t="e">
            <v>#REF!</v>
          </cell>
          <cell r="G21" t="e">
            <v>#REF!</v>
          </cell>
          <cell r="H21" t="e">
            <v>#REF!</v>
          </cell>
          <cell r="J21" t="e">
            <v>#REF!</v>
          </cell>
        </row>
        <row r="24">
          <cell r="E24" t="e">
            <v>#REF!</v>
          </cell>
          <cell r="F24" t="e">
            <v>#REF!</v>
          </cell>
          <cell r="G24" t="e">
            <v>#REF!</v>
          </cell>
          <cell r="H24" t="e">
            <v>#REF!</v>
          </cell>
          <cell r="J24" t="e">
            <v>#REF!</v>
          </cell>
          <cell r="K24" t="e">
            <v>#REF!</v>
          </cell>
          <cell r="L24" t="e">
            <v>#REF!</v>
          </cell>
          <cell r="M24" t="e">
            <v>#REF!</v>
          </cell>
        </row>
        <row r="25">
          <cell r="E25" t="e">
            <v>#REF!</v>
          </cell>
          <cell r="F25" t="e">
            <v>#REF!</v>
          </cell>
          <cell r="G25" t="e">
            <v>#REF!</v>
          </cell>
          <cell r="H25" t="e">
            <v>#REF!</v>
          </cell>
          <cell r="J25" t="e">
            <v>#REF!</v>
          </cell>
          <cell r="K25" t="e">
            <v>#REF!</v>
          </cell>
          <cell r="L25" t="e">
            <v>#REF!</v>
          </cell>
          <cell r="M25" t="e">
            <v>#REF!</v>
          </cell>
        </row>
        <row r="26">
          <cell r="E26" t="e">
            <v>#REF!</v>
          </cell>
          <cell r="F26" t="e">
            <v>#REF!</v>
          </cell>
          <cell r="G26" t="e">
            <v>#REF!</v>
          </cell>
          <cell r="H26" t="e">
            <v>#REF!</v>
          </cell>
          <cell r="J26" t="e">
            <v>#REF!</v>
          </cell>
          <cell r="K26" t="e">
            <v>#REF!</v>
          </cell>
          <cell r="L26" t="e">
            <v>#REF!</v>
          </cell>
          <cell r="M26" t="e">
            <v>#REF!</v>
          </cell>
        </row>
        <row r="28">
          <cell r="E28" t="e">
            <v>#REF!</v>
          </cell>
          <cell r="F28" t="e">
            <v>#REF!</v>
          </cell>
          <cell r="G28" t="e">
            <v>#REF!</v>
          </cell>
          <cell r="H28" t="e">
            <v>#REF!</v>
          </cell>
          <cell r="J28" t="e">
            <v>#REF!</v>
          </cell>
          <cell r="K28" t="e">
            <v>#REF!</v>
          </cell>
          <cell r="L28" t="e">
            <v>#REF!</v>
          </cell>
          <cell r="M28" t="e">
            <v>#REF!</v>
          </cell>
        </row>
        <row r="29">
          <cell r="E29" t="e">
            <v>#REF!</v>
          </cell>
          <cell r="F29" t="e">
            <v>#REF!</v>
          </cell>
          <cell r="G29" t="e">
            <v>#REF!</v>
          </cell>
          <cell r="H29" t="e">
            <v>#REF!</v>
          </cell>
          <cell r="J29" t="e">
            <v>#REF!</v>
          </cell>
          <cell r="K29" t="e">
            <v>#REF!</v>
          </cell>
          <cell r="L29" t="e">
            <v>#REF!</v>
          </cell>
          <cell r="M29" t="e">
            <v>#REF!</v>
          </cell>
        </row>
        <row r="30">
          <cell r="E30" t="e">
            <v>#REF!</v>
          </cell>
          <cell r="F30" t="e">
            <v>#REF!</v>
          </cell>
          <cell r="G30" t="e">
            <v>#REF!</v>
          </cell>
          <cell r="H30" t="e">
            <v>#REF!</v>
          </cell>
          <cell r="J30" t="e">
            <v>#REF!</v>
          </cell>
          <cell r="K30" t="e">
            <v>#REF!</v>
          </cell>
          <cell r="L30" t="e">
            <v>#REF!</v>
          </cell>
          <cell r="M30" t="e">
            <v>#REF!</v>
          </cell>
        </row>
        <row r="31">
          <cell r="E31" t="e">
            <v>#REF!</v>
          </cell>
          <cell r="F31" t="e">
            <v>#REF!</v>
          </cell>
          <cell r="G31" t="e">
            <v>#REF!</v>
          </cell>
          <cell r="H31" t="e">
            <v>#REF!</v>
          </cell>
          <cell r="J31" t="e">
            <v>#REF!</v>
          </cell>
          <cell r="K31" t="e">
            <v>#REF!</v>
          </cell>
          <cell r="L31" t="e">
            <v>#REF!</v>
          </cell>
          <cell r="M31" t="e">
            <v>#REF!</v>
          </cell>
        </row>
        <row r="32">
          <cell r="E32" t="e">
            <v>#REF!</v>
          </cell>
          <cell r="F32" t="e">
            <v>#REF!</v>
          </cell>
          <cell r="G32" t="e">
            <v>#REF!</v>
          </cell>
          <cell r="H32" t="e">
            <v>#REF!</v>
          </cell>
          <cell r="J32" t="e">
            <v>#REF!</v>
          </cell>
          <cell r="K32" t="e">
            <v>#REF!</v>
          </cell>
          <cell r="L32" t="e">
            <v>#REF!</v>
          </cell>
          <cell r="M32" t="e">
            <v>#REF!</v>
          </cell>
        </row>
        <row r="33">
          <cell r="E33" t="e">
            <v>#REF!</v>
          </cell>
          <cell r="F33" t="e">
            <v>#REF!</v>
          </cell>
          <cell r="G33" t="e">
            <v>#REF!</v>
          </cell>
          <cell r="H33" t="e">
            <v>#REF!</v>
          </cell>
          <cell r="J33" t="e">
            <v>#REF!</v>
          </cell>
          <cell r="K33" t="e">
            <v>#REF!</v>
          </cell>
          <cell r="L33" t="e">
            <v>#REF!</v>
          </cell>
          <cell r="M33" t="e">
            <v>#REF!</v>
          </cell>
        </row>
        <row r="34">
          <cell r="E34" t="e">
            <v>#REF!</v>
          </cell>
          <cell r="F34" t="e">
            <v>#REF!</v>
          </cell>
          <cell r="G34" t="e">
            <v>#REF!</v>
          </cell>
          <cell r="H34" t="e">
            <v>#REF!</v>
          </cell>
          <cell r="J34" t="e">
            <v>#REF!</v>
          </cell>
          <cell r="K34" t="e">
            <v>#REF!</v>
          </cell>
          <cell r="L34" t="e">
            <v>#REF!</v>
          </cell>
          <cell r="M34" t="e">
            <v>#REF!</v>
          </cell>
        </row>
        <row r="35">
          <cell r="E35" t="e">
            <v>#REF!</v>
          </cell>
          <cell r="F35" t="e">
            <v>#REF!</v>
          </cell>
          <cell r="G35" t="e">
            <v>#REF!</v>
          </cell>
          <cell r="H35" t="e">
            <v>#REF!</v>
          </cell>
          <cell r="J35" t="e">
            <v>#REF!</v>
          </cell>
          <cell r="K35" t="e">
            <v>#REF!</v>
          </cell>
          <cell r="L35" t="e">
            <v>#REF!</v>
          </cell>
          <cell r="M35" t="e">
            <v>#REF!</v>
          </cell>
        </row>
        <row r="36">
          <cell r="E36" t="e">
            <v>#REF!</v>
          </cell>
          <cell r="F36" t="e">
            <v>#REF!</v>
          </cell>
          <cell r="G36" t="e">
            <v>#REF!</v>
          </cell>
          <cell r="H36" t="e">
            <v>#REF!</v>
          </cell>
          <cell r="J36" t="e">
            <v>#REF!</v>
          </cell>
          <cell r="K36" t="e">
            <v>#REF!</v>
          </cell>
          <cell r="L36" t="e">
            <v>#REF!</v>
          </cell>
          <cell r="M36" t="e">
            <v>#REF!</v>
          </cell>
        </row>
        <row r="39">
          <cell r="E39" t="e">
            <v>#REF!</v>
          </cell>
          <cell r="F39" t="e">
            <v>#REF!</v>
          </cell>
          <cell r="G39" t="e">
            <v>#REF!</v>
          </cell>
          <cell r="H39" t="e">
            <v>#REF!</v>
          </cell>
          <cell r="J39" t="e">
            <v>#REF!</v>
          </cell>
          <cell r="K39" t="e">
            <v>#REF!</v>
          </cell>
          <cell r="L39" t="e">
            <v>#REF!</v>
          </cell>
          <cell r="M39" t="e">
            <v>#REF!</v>
          </cell>
        </row>
        <row r="40">
          <cell r="E40" t="e">
            <v>#REF!</v>
          </cell>
          <cell r="F40" t="e">
            <v>#REF!</v>
          </cell>
          <cell r="G40" t="e">
            <v>#REF!</v>
          </cell>
          <cell r="H40" t="e">
            <v>#REF!</v>
          </cell>
          <cell r="J40" t="e">
            <v>#REF!</v>
          </cell>
          <cell r="K40" t="e">
            <v>#REF!</v>
          </cell>
          <cell r="L40" t="e">
            <v>#REF!</v>
          </cell>
          <cell r="M40" t="e">
            <v>#REF!</v>
          </cell>
        </row>
        <row r="41">
          <cell r="E41" t="e">
            <v>#REF!</v>
          </cell>
          <cell r="F41" t="e">
            <v>#REF!</v>
          </cell>
          <cell r="G41" t="e">
            <v>#REF!</v>
          </cell>
          <cell r="H41" t="e">
            <v>#REF!</v>
          </cell>
          <cell r="J41" t="e">
            <v>#REF!</v>
          </cell>
          <cell r="K41" t="e">
            <v>#REF!</v>
          </cell>
          <cell r="L41" t="e">
            <v>#REF!</v>
          </cell>
          <cell r="M41" t="e">
            <v>#REF!</v>
          </cell>
        </row>
        <row r="43">
          <cell r="E43" t="e">
            <v>#REF!</v>
          </cell>
          <cell r="F43" t="e">
            <v>#REF!</v>
          </cell>
          <cell r="G43" t="e">
            <v>#REF!</v>
          </cell>
          <cell r="H43" t="e">
            <v>#REF!</v>
          </cell>
          <cell r="J43" t="e">
            <v>#REF!</v>
          </cell>
          <cell r="K43" t="e">
            <v>#REF!</v>
          </cell>
          <cell r="L43" t="e">
            <v>#REF!</v>
          </cell>
          <cell r="M43" t="e">
            <v>#REF!</v>
          </cell>
        </row>
        <row r="44">
          <cell r="E44" t="e">
            <v>#REF!</v>
          </cell>
          <cell r="F44" t="e">
            <v>#REF!</v>
          </cell>
          <cell r="G44" t="e">
            <v>#REF!</v>
          </cell>
          <cell r="H44" t="e">
            <v>#REF!</v>
          </cell>
          <cell r="J44" t="e">
            <v>#REF!</v>
          </cell>
          <cell r="K44" t="e">
            <v>#REF!</v>
          </cell>
          <cell r="L44" t="e">
            <v>#REF!</v>
          </cell>
          <cell r="M44" t="e">
            <v>#REF!</v>
          </cell>
        </row>
        <row r="45">
          <cell r="E45" t="e">
            <v>#REF!</v>
          </cell>
          <cell r="F45" t="e">
            <v>#REF!</v>
          </cell>
          <cell r="G45" t="e">
            <v>#REF!</v>
          </cell>
          <cell r="H45" t="e">
            <v>#REF!</v>
          </cell>
          <cell r="J45" t="e">
            <v>#REF!</v>
          </cell>
          <cell r="K45" t="e">
            <v>#REF!</v>
          </cell>
          <cell r="L45" t="e">
            <v>#REF!</v>
          </cell>
          <cell r="M45" t="e">
            <v>#REF!</v>
          </cell>
        </row>
        <row r="46">
          <cell r="E46" t="e">
            <v>#REF!</v>
          </cell>
          <cell r="F46" t="e">
            <v>#REF!</v>
          </cell>
          <cell r="G46" t="e">
            <v>#REF!</v>
          </cell>
          <cell r="H46" t="e">
            <v>#REF!</v>
          </cell>
          <cell r="J46" t="e">
            <v>#REF!</v>
          </cell>
          <cell r="K46" t="e">
            <v>#REF!</v>
          </cell>
          <cell r="L46" t="e">
            <v>#REF!</v>
          </cell>
          <cell r="M46" t="e">
            <v>#REF!</v>
          </cell>
        </row>
        <row r="47">
          <cell r="E47" t="e">
            <v>#REF!</v>
          </cell>
          <cell r="F47" t="e">
            <v>#REF!</v>
          </cell>
          <cell r="G47" t="e">
            <v>#REF!</v>
          </cell>
          <cell r="H47" t="e">
            <v>#REF!</v>
          </cell>
          <cell r="J47" t="e">
            <v>#REF!</v>
          </cell>
          <cell r="K47" t="e">
            <v>#REF!</v>
          </cell>
          <cell r="L47" t="e">
            <v>#REF!</v>
          </cell>
          <cell r="M47" t="e">
            <v>#REF!</v>
          </cell>
        </row>
        <row r="48">
          <cell r="E48" t="e">
            <v>#REF!</v>
          </cell>
          <cell r="F48" t="e">
            <v>#REF!</v>
          </cell>
          <cell r="G48" t="e">
            <v>#REF!</v>
          </cell>
          <cell r="H48" t="e">
            <v>#REF!</v>
          </cell>
          <cell r="J48" t="e">
            <v>#REF!</v>
          </cell>
          <cell r="K48" t="e">
            <v>#REF!</v>
          </cell>
          <cell r="L48" t="e">
            <v>#REF!</v>
          </cell>
          <cell r="M48" t="e">
            <v>#REF!</v>
          </cell>
        </row>
        <row r="49">
          <cell r="E49" t="e">
            <v>#REF!</v>
          </cell>
          <cell r="F49" t="e">
            <v>#REF!</v>
          </cell>
          <cell r="G49" t="e">
            <v>#REF!</v>
          </cell>
          <cell r="H49" t="e">
            <v>#REF!</v>
          </cell>
          <cell r="J49" t="e">
            <v>#REF!</v>
          </cell>
          <cell r="K49" t="e">
            <v>#REF!</v>
          </cell>
          <cell r="L49" t="e">
            <v>#REF!</v>
          </cell>
          <cell r="M49" t="e">
            <v>#REF!</v>
          </cell>
        </row>
        <row r="50">
          <cell r="E50" t="e">
            <v>#REF!</v>
          </cell>
          <cell r="F50" t="e">
            <v>#REF!</v>
          </cell>
          <cell r="G50" t="e">
            <v>#REF!</v>
          </cell>
          <cell r="H50" t="e">
            <v>#REF!</v>
          </cell>
          <cell r="J50" t="e">
            <v>#REF!</v>
          </cell>
          <cell r="K50" t="e">
            <v>#REF!</v>
          </cell>
          <cell r="L50" t="e">
            <v>#REF!</v>
          </cell>
          <cell r="M50" t="e">
            <v>#REF!</v>
          </cell>
        </row>
        <row r="51">
          <cell r="E51" t="e">
            <v>#REF!</v>
          </cell>
          <cell r="F51" t="e">
            <v>#REF!</v>
          </cell>
          <cell r="G51" t="e">
            <v>#REF!</v>
          </cell>
          <cell r="H51" t="e">
            <v>#REF!</v>
          </cell>
          <cell r="J51" t="e">
            <v>#REF!</v>
          </cell>
          <cell r="K51" t="e">
            <v>#REF!</v>
          </cell>
          <cell r="L51" t="e">
            <v>#REF!</v>
          </cell>
          <cell r="M51" t="e">
            <v>#REF!</v>
          </cell>
        </row>
        <row r="54">
          <cell r="E54" t="e">
            <v>#REF!</v>
          </cell>
          <cell r="F54" t="e">
            <v>#REF!</v>
          </cell>
          <cell r="G54" t="e">
            <v>#REF!</v>
          </cell>
          <cell r="H54" t="e">
            <v>#REF!</v>
          </cell>
        </row>
        <row r="55">
          <cell r="E55" t="e">
            <v>#REF!</v>
          </cell>
          <cell r="F55" t="e">
            <v>#REF!</v>
          </cell>
          <cell r="G55" t="e">
            <v>#REF!</v>
          </cell>
          <cell r="H55" t="e">
            <v>#REF!</v>
          </cell>
        </row>
        <row r="56">
          <cell r="E56" t="e">
            <v>#REF!</v>
          </cell>
          <cell r="F56" t="e">
            <v>#REF!</v>
          </cell>
          <cell r="G56" t="e">
            <v>#REF!</v>
          </cell>
          <cell r="H56" t="e">
            <v>#REF!</v>
          </cell>
        </row>
        <row r="58">
          <cell r="E58" t="e">
            <v>#REF!</v>
          </cell>
          <cell r="F58" t="e">
            <v>#REF!</v>
          </cell>
          <cell r="G58" t="e">
            <v>#REF!</v>
          </cell>
          <cell r="H58" t="e">
            <v>#REF!</v>
          </cell>
        </row>
        <row r="59">
          <cell r="E59" t="e">
            <v>#REF!</v>
          </cell>
          <cell r="F59" t="e">
            <v>#REF!</v>
          </cell>
          <cell r="G59" t="e">
            <v>#REF!</v>
          </cell>
          <cell r="H59" t="e">
            <v>#REF!</v>
          </cell>
        </row>
        <row r="60">
          <cell r="E60" t="e">
            <v>#REF!</v>
          </cell>
          <cell r="F60" t="e">
            <v>#REF!</v>
          </cell>
          <cell r="G60" t="e">
            <v>#REF!</v>
          </cell>
          <cell r="H60" t="e">
            <v>#REF!</v>
          </cell>
        </row>
        <row r="61">
          <cell r="E61" t="e">
            <v>#REF!</v>
          </cell>
          <cell r="F61" t="e">
            <v>#REF!</v>
          </cell>
          <cell r="G61" t="e">
            <v>#REF!</v>
          </cell>
          <cell r="H61" t="e">
            <v>#REF!</v>
          </cell>
        </row>
        <row r="62">
          <cell r="E62" t="e">
            <v>#REF!</v>
          </cell>
          <cell r="F62" t="e">
            <v>#REF!</v>
          </cell>
          <cell r="G62" t="e">
            <v>#REF!</v>
          </cell>
          <cell r="H62" t="e">
            <v>#REF!</v>
          </cell>
        </row>
        <row r="63">
          <cell r="E63" t="e">
            <v>#REF!</v>
          </cell>
          <cell r="F63" t="e">
            <v>#REF!</v>
          </cell>
          <cell r="G63" t="e">
            <v>#REF!</v>
          </cell>
          <cell r="H63" t="e">
            <v>#REF!</v>
          </cell>
        </row>
        <row r="64">
          <cell r="E64" t="e">
            <v>#REF!</v>
          </cell>
          <cell r="F64" t="e">
            <v>#REF!</v>
          </cell>
          <cell r="G64" t="e">
            <v>#REF!</v>
          </cell>
          <cell r="H64" t="e">
            <v>#REF!</v>
          </cell>
        </row>
        <row r="65">
          <cell r="E65" t="e">
            <v>#REF!</v>
          </cell>
          <cell r="F65" t="e">
            <v>#REF!</v>
          </cell>
          <cell r="G65" t="e">
            <v>#REF!</v>
          </cell>
          <cell r="H65" t="e">
            <v>#REF!</v>
          </cell>
        </row>
        <row r="66">
          <cell r="E66" t="e">
            <v>#REF!</v>
          </cell>
          <cell r="F66" t="e">
            <v>#REF!</v>
          </cell>
          <cell r="G66" t="e">
            <v>#REF!</v>
          </cell>
          <cell r="H66" t="e">
            <v>#REF!</v>
          </cell>
        </row>
        <row r="69">
          <cell r="E69" t="e">
            <v>#REF!</v>
          </cell>
          <cell r="F69">
            <v>2</v>
          </cell>
          <cell r="G69">
            <v>2</v>
          </cell>
          <cell r="H69">
            <v>2</v>
          </cell>
          <cell r="I69">
            <v>1.2</v>
          </cell>
          <cell r="J69">
            <v>0.3</v>
          </cell>
          <cell r="K69">
            <v>0.3</v>
          </cell>
          <cell r="L69">
            <v>0.3</v>
          </cell>
          <cell r="M69">
            <v>0.3</v>
          </cell>
        </row>
        <row r="70">
          <cell r="E70">
            <v>3.5</v>
          </cell>
          <cell r="F70">
            <v>3.5</v>
          </cell>
          <cell r="G70">
            <v>3.5</v>
          </cell>
          <cell r="H70">
            <v>3.5</v>
          </cell>
          <cell r="I70">
            <v>1.99</v>
          </cell>
          <cell r="J70">
            <v>0.4975</v>
          </cell>
          <cell r="K70">
            <v>0.4975</v>
          </cell>
          <cell r="L70">
            <v>0.4975</v>
          </cell>
          <cell r="M70">
            <v>0.4975</v>
          </cell>
        </row>
        <row r="71">
          <cell r="E71">
            <v>4.5</v>
          </cell>
          <cell r="F71">
            <v>4.5</v>
          </cell>
          <cell r="G71">
            <v>4.5</v>
          </cell>
          <cell r="H71">
            <v>4.5</v>
          </cell>
          <cell r="I71">
            <v>3.5</v>
          </cell>
          <cell r="J71">
            <v>0.875</v>
          </cell>
          <cell r="K71">
            <v>0.875</v>
          </cell>
          <cell r="L71">
            <v>0.875</v>
          </cell>
          <cell r="M71">
            <v>0.875</v>
          </cell>
        </row>
        <row r="72">
          <cell r="E72">
            <v>4.9448280000000002</v>
          </cell>
          <cell r="F72">
            <v>4.9448280000000002</v>
          </cell>
          <cell r="G72">
            <v>4.9448280000000002</v>
          </cell>
          <cell r="H72">
            <v>4.9448280000000002</v>
          </cell>
          <cell r="I72">
            <v>3.5</v>
          </cell>
          <cell r="J72">
            <v>0.875</v>
          </cell>
          <cell r="K72">
            <v>0.875</v>
          </cell>
          <cell r="L72">
            <v>0.875</v>
          </cell>
          <cell r="M72">
            <v>0.875</v>
          </cell>
        </row>
        <row r="73">
          <cell r="E73">
            <v>5</v>
          </cell>
          <cell r="F73">
            <v>5</v>
          </cell>
          <cell r="G73">
            <v>5</v>
          </cell>
          <cell r="H73">
            <v>5</v>
          </cell>
          <cell r="I73">
            <v>4.5</v>
          </cell>
          <cell r="J73">
            <v>1.125</v>
          </cell>
          <cell r="K73">
            <v>1.125</v>
          </cell>
          <cell r="L73">
            <v>1.125</v>
          </cell>
          <cell r="M73">
            <v>1.125</v>
          </cell>
        </row>
        <row r="74">
          <cell r="E74">
            <v>5</v>
          </cell>
          <cell r="F74">
            <v>5</v>
          </cell>
          <cell r="G74">
            <v>5</v>
          </cell>
          <cell r="H74">
            <v>5</v>
          </cell>
          <cell r="I74">
            <v>4.5</v>
          </cell>
          <cell r="J74">
            <v>1.125</v>
          </cell>
          <cell r="K74">
            <v>1.125</v>
          </cell>
          <cell r="L74">
            <v>1.125</v>
          </cell>
          <cell r="M74">
            <v>1.125</v>
          </cell>
        </row>
        <row r="75">
          <cell r="E75">
            <v>5</v>
          </cell>
          <cell r="F75">
            <v>5</v>
          </cell>
          <cell r="G75">
            <v>5</v>
          </cell>
          <cell r="H75">
            <v>5</v>
          </cell>
          <cell r="I75">
            <v>4.5</v>
          </cell>
          <cell r="J75">
            <v>1.125</v>
          </cell>
          <cell r="K75">
            <v>1.125</v>
          </cell>
          <cell r="L75">
            <v>1.125</v>
          </cell>
          <cell r="M75">
            <v>1.125</v>
          </cell>
        </row>
        <row r="76">
          <cell r="E76">
            <v>10</v>
          </cell>
          <cell r="F76">
            <v>10</v>
          </cell>
          <cell r="G76">
            <v>10</v>
          </cell>
          <cell r="H76">
            <v>10</v>
          </cell>
          <cell r="I76">
            <v>10</v>
          </cell>
          <cell r="J76">
            <v>2.5</v>
          </cell>
          <cell r="K76">
            <v>2.5</v>
          </cell>
          <cell r="L76">
            <v>2.5</v>
          </cell>
          <cell r="M76">
            <v>2.5</v>
          </cell>
        </row>
        <row r="77">
          <cell r="E77">
            <v>10</v>
          </cell>
          <cell r="F77">
            <v>10</v>
          </cell>
          <cell r="G77">
            <v>10</v>
          </cell>
          <cell r="H77">
            <v>10</v>
          </cell>
          <cell r="I77">
            <v>10</v>
          </cell>
          <cell r="J77">
            <v>2.5</v>
          </cell>
          <cell r="K77">
            <v>2.5</v>
          </cell>
          <cell r="L77">
            <v>2.5</v>
          </cell>
          <cell r="M77">
            <v>2.5</v>
          </cell>
        </row>
        <row r="78">
          <cell r="E78">
            <v>8</v>
          </cell>
          <cell r="F78">
            <v>8</v>
          </cell>
          <cell r="G78">
            <v>8</v>
          </cell>
          <cell r="H78">
            <v>8</v>
          </cell>
          <cell r="I78">
            <v>8</v>
          </cell>
          <cell r="J78">
            <v>2</v>
          </cell>
          <cell r="K78">
            <v>2</v>
          </cell>
          <cell r="L78">
            <v>2</v>
          </cell>
          <cell r="M78">
            <v>2</v>
          </cell>
        </row>
        <row r="79">
          <cell r="J79">
            <v>0</v>
          </cell>
          <cell r="K79">
            <v>0</v>
          </cell>
          <cell r="L79">
            <v>0</v>
          </cell>
          <cell r="M79">
            <v>0</v>
          </cell>
        </row>
        <row r="80">
          <cell r="E80">
            <v>10</v>
          </cell>
          <cell r="F80">
            <v>10</v>
          </cell>
          <cell r="G80">
            <v>10</v>
          </cell>
          <cell r="H80">
            <v>10</v>
          </cell>
          <cell r="I80">
            <v>10</v>
          </cell>
          <cell r="J80">
            <v>2.5</v>
          </cell>
          <cell r="K80">
            <v>2.5</v>
          </cell>
          <cell r="L80">
            <v>2.5</v>
          </cell>
          <cell r="M80">
            <v>2.5</v>
          </cell>
        </row>
        <row r="81">
          <cell r="E81">
            <v>10</v>
          </cell>
          <cell r="F81">
            <v>10</v>
          </cell>
          <cell r="G81">
            <v>10</v>
          </cell>
          <cell r="H81">
            <v>10</v>
          </cell>
          <cell r="J81">
            <v>0</v>
          </cell>
          <cell r="K81">
            <v>0</v>
          </cell>
          <cell r="L81">
            <v>0</v>
          </cell>
          <cell r="M81">
            <v>0</v>
          </cell>
        </row>
      </sheetData>
      <sheetData sheetId="10">
        <row r="9">
          <cell r="D9" t="e">
            <v>#REF!</v>
          </cell>
          <cell r="E9" t="e">
            <v>#REF!</v>
          </cell>
          <cell r="F9" t="e">
            <v>#REF!</v>
          </cell>
          <cell r="I9" t="e">
            <v>#REF!</v>
          </cell>
        </row>
        <row r="10">
          <cell r="D10" t="e">
            <v>#REF!</v>
          </cell>
          <cell r="E10" t="e">
            <v>#REF!</v>
          </cell>
          <cell r="F10" t="e">
            <v>#REF!</v>
          </cell>
          <cell r="I10" t="e">
            <v>#REF!</v>
          </cell>
        </row>
        <row r="11">
          <cell r="D11" t="e">
            <v>#REF!</v>
          </cell>
          <cell r="E11" t="e">
            <v>#REF!</v>
          </cell>
          <cell r="F11" t="e">
            <v>#REF!</v>
          </cell>
          <cell r="I11" t="e">
            <v>#REF!</v>
          </cell>
        </row>
        <row r="12">
          <cell r="D12" t="e">
            <v>#REF!</v>
          </cell>
          <cell r="E12" t="e">
            <v>#REF!</v>
          </cell>
          <cell r="F12" t="e">
            <v>#REF!</v>
          </cell>
          <cell r="I12" t="e">
            <v>#REF!</v>
          </cell>
        </row>
        <row r="14">
          <cell r="D14" t="e">
            <v>#REF!</v>
          </cell>
          <cell r="E14" t="e">
            <v>#REF!</v>
          </cell>
          <cell r="F14" t="e">
            <v>#REF!</v>
          </cell>
          <cell r="I14" t="e">
            <v>#REF!</v>
          </cell>
        </row>
        <row r="15">
          <cell r="D15" t="e">
            <v>#REF!</v>
          </cell>
          <cell r="E15" t="e">
            <v>#REF!</v>
          </cell>
          <cell r="F15" t="e">
            <v>#REF!</v>
          </cell>
          <cell r="I15" t="e">
            <v>#REF!</v>
          </cell>
        </row>
        <row r="16">
          <cell r="D16" t="e">
            <v>#REF!</v>
          </cell>
          <cell r="E16" t="e">
            <v>#REF!</v>
          </cell>
          <cell r="F16" t="e">
            <v>#REF!</v>
          </cell>
          <cell r="I16" t="e">
            <v>#REF!</v>
          </cell>
        </row>
        <row r="17">
          <cell r="D17" t="e">
            <v>#REF!</v>
          </cell>
          <cell r="E17" t="e">
            <v>#REF!</v>
          </cell>
          <cell r="F17" t="e">
            <v>#REF!</v>
          </cell>
          <cell r="I17" t="e">
            <v>#REF!</v>
          </cell>
        </row>
        <row r="19">
          <cell r="D19" t="e">
            <v>#REF!</v>
          </cell>
          <cell r="E19" t="e">
            <v>#REF!</v>
          </cell>
          <cell r="F19" t="e">
            <v>#REF!</v>
          </cell>
          <cell r="I19" t="e">
            <v>#REF!</v>
          </cell>
        </row>
        <row r="20">
          <cell r="D20" t="e">
            <v>#REF!</v>
          </cell>
          <cell r="E20" t="e">
            <v>#REF!</v>
          </cell>
          <cell r="F20" t="e">
            <v>#REF!</v>
          </cell>
          <cell r="I20" t="e">
            <v>#REF!</v>
          </cell>
        </row>
        <row r="21">
          <cell r="D21" t="e">
            <v>#REF!</v>
          </cell>
          <cell r="E21" t="e">
            <v>#REF!</v>
          </cell>
          <cell r="F21" t="e">
            <v>#REF!</v>
          </cell>
          <cell r="I21">
            <v>319307.60037772934</v>
          </cell>
        </row>
        <row r="22">
          <cell r="D22" t="e">
            <v>#REF!</v>
          </cell>
          <cell r="E22" t="e">
            <v>#REF!</v>
          </cell>
          <cell r="F22" t="e">
            <v>#REF!</v>
          </cell>
          <cell r="I22" t="e">
            <v>#REF!</v>
          </cell>
        </row>
      </sheetData>
      <sheetData sheetId="11">
        <row r="8">
          <cell r="E8" t="e">
            <v>#REF!</v>
          </cell>
          <cell r="F8" t="e">
            <v>#REF!</v>
          </cell>
          <cell r="G8" t="e">
            <v>#REF!</v>
          </cell>
          <cell r="H8" t="e">
            <v>#REF!</v>
          </cell>
          <cell r="I8" t="e">
            <v>#REF!</v>
          </cell>
          <cell r="J8">
            <v>0</v>
          </cell>
        </row>
        <row r="9">
          <cell r="E9" t="e">
            <v>#REF!</v>
          </cell>
          <cell r="F9" t="e">
            <v>#REF!</v>
          </cell>
          <cell r="G9" t="e">
            <v>#REF!</v>
          </cell>
          <cell r="H9" t="e">
            <v>#REF!</v>
          </cell>
          <cell r="I9" t="e">
            <v>#REF!</v>
          </cell>
          <cell r="J9">
            <v>0</v>
          </cell>
        </row>
        <row r="10">
          <cell r="E10" t="e">
            <v>#REF!</v>
          </cell>
          <cell r="F10" t="e">
            <v>#REF!</v>
          </cell>
          <cell r="G10" t="e">
            <v>#REF!</v>
          </cell>
          <cell r="H10" t="e">
            <v>#REF!</v>
          </cell>
          <cell r="I10" t="e">
            <v>#REF!</v>
          </cell>
          <cell r="J10">
            <v>0</v>
          </cell>
        </row>
        <row r="12">
          <cell r="E12" t="e">
            <v>#REF!</v>
          </cell>
          <cell r="F12" t="e">
            <v>#REF!</v>
          </cell>
          <cell r="G12" t="e">
            <v>#REF!</v>
          </cell>
          <cell r="H12" t="e">
            <v>#REF!</v>
          </cell>
          <cell r="I12" t="e">
            <v>#REF!</v>
          </cell>
          <cell r="J12">
            <v>0</v>
          </cell>
        </row>
        <row r="13">
          <cell r="E13" t="e">
            <v>#REF!</v>
          </cell>
          <cell r="F13" t="e">
            <v>#REF!</v>
          </cell>
          <cell r="G13" t="e">
            <v>#REF!</v>
          </cell>
          <cell r="H13" t="e">
            <v>#REF!</v>
          </cell>
          <cell r="I13" t="e">
            <v>#REF!</v>
          </cell>
          <cell r="J13">
            <v>0</v>
          </cell>
        </row>
        <row r="14">
          <cell r="E14" t="e">
            <v>#REF!</v>
          </cell>
          <cell r="F14" t="e">
            <v>#REF!</v>
          </cell>
          <cell r="G14" t="e">
            <v>#REF!</v>
          </cell>
          <cell r="H14" t="e">
            <v>#REF!</v>
          </cell>
          <cell r="I14" t="e">
            <v>#REF!</v>
          </cell>
          <cell r="J14">
            <v>0</v>
          </cell>
        </row>
        <row r="15">
          <cell r="E15" t="e">
            <v>#REF!</v>
          </cell>
          <cell r="F15" t="e">
            <v>#REF!</v>
          </cell>
          <cell r="G15" t="e">
            <v>#REF!</v>
          </cell>
          <cell r="H15" t="e">
            <v>#REF!</v>
          </cell>
          <cell r="I15" t="e">
            <v>#REF!</v>
          </cell>
          <cell r="J15">
            <v>0</v>
          </cell>
        </row>
        <row r="16">
          <cell r="E16" t="e">
            <v>#REF!</v>
          </cell>
          <cell r="F16" t="e">
            <v>#REF!</v>
          </cell>
          <cell r="G16" t="e">
            <v>#REF!</v>
          </cell>
          <cell r="H16" t="e">
            <v>#REF!</v>
          </cell>
          <cell r="I16" t="e">
            <v>#REF!</v>
          </cell>
          <cell r="J16">
            <v>0</v>
          </cell>
        </row>
        <row r="17">
          <cell r="E17" t="e">
            <v>#REF!</v>
          </cell>
          <cell r="F17" t="e">
            <v>#REF!</v>
          </cell>
          <cell r="G17" t="e">
            <v>#REF!</v>
          </cell>
          <cell r="H17" t="e">
            <v>#REF!</v>
          </cell>
          <cell r="I17" t="e">
            <v>#REF!</v>
          </cell>
          <cell r="J17">
            <v>0</v>
          </cell>
        </row>
        <row r="19">
          <cell r="E19" t="e">
            <v>#REF!</v>
          </cell>
          <cell r="F19" t="e">
            <v>#REF!</v>
          </cell>
          <cell r="G19" t="e">
            <v>#REF!</v>
          </cell>
          <cell r="H19" t="e">
            <v>#REF!</v>
          </cell>
          <cell r="I19" t="e">
            <v>#REF!</v>
          </cell>
          <cell r="J19">
            <v>0</v>
          </cell>
        </row>
        <row r="20">
          <cell r="E20" t="e">
            <v>#REF!</v>
          </cell>
          <cell r="F20" t="e">
            <v>#REF!</v>
          </cell>
          <cell r="G20" t="e">
            <v>#REF!</v>
          </cell>
          <cell r="H20" t="e">
            <v>#REF!</v>
          </cell>
          <cell r="I20" t="e">
            <v>#REF!</v>
          </cell>
          <cell r="J20">
            <v>0</v>
          </cell>
        </row>
        <row r="21">
          <cell r="E21" t="e">
            <v>#REF!</v>
          </cell>
          <cell r="F21" t="e">
            <v>#REF!</v>
          </cell>
          <cell r="G21" t="e">
            <v>#REF!</v>
          </cell>
          <cell r="H21" t="e">
            <v>#REF!</v>
          </cell>
          <cell r="I21" t="e">
            <v>#REF!</v>
          </cell>
          <cell r="J21">
            <v>0</v>
          </cell>
        </row>
        <row r="22">
          <cell r="E22" t="e">
            <v>#REF!</v>
          </cell>
          <cell r="F22" t="e">
            <v>#REF!</v>
          </cell>
          <cell r="G22" t="e">
            <v>#REF!</v>
          </cell>
          <cell r="H22" t="e">
            <v>#REF!</v>
          </cell>
          <cell r="I22" t="e">
            <v>#REF!</v>
          </cell>
          <cell r="J22">
            <v>0</v>
          </cell>
        </row>
        <row r="23">
          <cell r="E23" t="e">
            <v>#REF!</v>
          </cell>
          <cell r="F23" t="e">
            <v>#REF!</v>
          </cell>
          <cell r="G23" t="e">
            <v>#REF!</v>
          </cell>
          <cell r="H23" t="e">
            <v>#REF!</v>
          </cell>
          <cell r="I23" t="e">
            <v>#REF!</v>
          </cell>
          <cell r="J23">
            <v>0</v>
          </cell>
        </row>
        <row r="24">
          <cell r="E24" t="e">
            <v>#REF!</v>
          </cell>
          <cell r="F24" t="e">
            <v>#REF!</v>
          </cell>
          <cell r="G24" t="e">
            <v>#REF!</v>
          </cell>
          <cell r="H24" t="e">
            <v>#REF!</v>
          </cell>
          <cell r="I24" t="e">
            <v>#REF!</v>
          </cell>
          <cell r="J24">
            <v>0</v>
          </cell>
        </row>
        <row r="25">
          <cell r="E25" t="e">
            <v>#REF!</v>
          </cell>
          <cell r="F25" t="e">
            <v>#REF!</v>
          </cell>
          <cell r="G25" t="e">
            <v>#REF!</v>
          </cell>
          <cell r="H25" t="e">
            <v>#REF!</v>
          </cell>
          <cell r="I25" t="e">
            <v>#REF!</v>
          </cell>
          <cell r="J25">
            <v>0</v>
          </cell>
        </row>
        <row r="27">
          <cell r="E27" t="e">
            <v>#REF!</v>
          </cell>
          <cell r="F27" t="e">
            <v>#REF!</v>
          </cell>
          <cell r="G27" t="e">
            <v>#REF!</v>
          </cell>
          <cell r="H27" t="e">
            <v>#REF!</v>
          </cell>
          <cell r="I27" t="e">
            <v>#REF!</v>
          </cell>
          <cell r="J27">
            <v>0</v>
          </cell>
        </row>
        <row r="28">
          <cell r="E28" t="e">
            <v>#REF!</v>
          </cell>
          <cell r="F28" t="e">
            <v>#REF!</v>
          </cell>
          <cell r="G28" t="e">
            <v>#REF!</v>
          </cell>
          <cell r="H28" t="e">
            <v>#REF!</v>
          </cell>
          <cell r="I28" t="e">
            <v>#REF!</v>
          </cell>
          <cell r="J28">
            <v>0</v>
          </cell>
        </row>
        <row r="29">
          <cell r="E29" t="e">
            <v>#REF!</v>
          </cell>
          <cell r="F29" t="e">
            <v>#REF!</v>
          </cell>
          <cell r="G29" t="e">
            <v>#REF!</v>
          </cell>
          <cell r="H29" t="e">
            <v>#REF!</v>
          </cell>
          <cell r="I29" t="e">
            <v>#REF!</v>
          </cell>
          <cell r="J29">
            <v>0</v>
          </cell>
        </row>
        <row r="30">
          <cell r="E30">
            <v>0</v>
          </cell>
          <cell r="F30">
            <v>0</v>
          </cell>
          <cell r="G30">
            <v>5005.9799999999996</v>
          </cell>
          <cell r="H30">
            <v>0</v>
          </cell>
          <cell r="I30">
            <v>5593.1859999999997</v>
          </cell>
          <cell r="J30">
            <v>1.1173009081138958</v>
          </cell>
        </row>
        <row r="31">
          <cell r="E31">
            <v>0</v>
          </cell>
          <cell r="F31">
            <v>0</v>
          </cell>
          <cell r="G31">
            <v>2774.31</v>
          </cell>
          <cell r="H31">
            <v>0</v>
          </cell>
          <cell r="I31">
            <v>3249.5</v>
          </cell>
          <cell r="J31">
            <v>1.1712822287343521</v>
          </cell>
        </row>
        <row r="32">
          <cell r="E32">
            <v>0</v>
          </cell>
          <cell r="F32">
            <v>0</v>
          </cell>
          <cell r="G32">
            <v>2511.39</v>
          </cell>
          <cell r="H32">
            <v>0</v>
          </cell>
          <cell r="I32">
            <v>2997.76</v>
          </cell>
          <cell r="J32">
            <v>1.1936656592564279</v>
          </cell>
        </row>
        <row r="33">
          <cell r="E33">
            <v>0</v>
          </cell>
          <cell r="F33">
            <v>0</v>
          </cell>
          <cell r="G33">
            <v>761.19999999999993</v>
          </cell>
          <cell r="H33">
            <v>0</v>
          </cell>
          <cell r="I33">
            <v>931.91799999999989</v>
          </cell>
          <cell r="J33">
            <v>1.2242748292170258</v>
          </cell>
        </row>
        <row r="34">
          <cell r="J34">
            <v>0</v>
          </cell>
        </row>
        <row r="35">
          <cell r="E35">
            <v>0</v>
          </cell>
          <cell r="F35">
            <v>0</v>
          </cell>
          <cell r="G35" t="e">
            <v>#REF!</v>
          </cell>
          <cell r="H35">
            <v>0</v>
          </cell>
          <cell r="I35" t="e">
            <v>#REF!</v>
          </cell>
          <cell r="J35">
            <v>0</v>
          </cell>
        </row>
        <row r="38">
          <cell r="E38">
            <v>0</v>
          </cell>
          <cell r="F38">
            <v>0</v>
          </cell>
          <cell r="G38" t="e">
            <v>#REF!</v>
          </cell>
          <cell r="H38">
            <v>0</v>
          </cell>
          <cell r="I38" t="e">
            <v>#REF!</v>
          </cell>
          <cell r="J38">
            <v>0</v>
          </cell>
        </row>
        <row r="39">
          <cell r="E39">
            <v>0</v>
          </cell>
          <cell r="F39">
            <v>0</v>
          </cell>
          <cell r="G39" t="e">
            <v>#REF!</v>
          </cell>
          <cell r="H39">
            <v>0</v>
          </cell>
          <cell r="I39" t="e">
            <v>#REF!</v>
          </cell>
          <cell r="J39">
            <v>0</v>
          </cell>
        </row>
        <row r="40">
          <cell r="E40">
            <v>0</v>
          </cell>
          <cell r="F40">
            <v>0</v>
          </cell>
          <cell r="G40" t="e">
            <v>#REF!</v>
          </cell>
          <cell r="H40">
            <v>0</v>
          </cell>
          <cell r="I40" t="e">
            <v>#REF!</v>
          </cell>
          <cell r="J40">
            <v>0</v>
          </cell>
        </row>
        <row r="41">
          <cell r="J41">
            <v>0</v>
          </cell>
        </row>
        <row r="42">
          <cell r="E42">
            <v>0</v>
          </cell>
          <cell r="F42">
            <v>0</v>
          </cell>
          <cell r="G42" t="e">
            <v>#REF!</v>
          </cell>
          <cell r="H42">
            <v>0</v>
          </cell>
          <cell r="I42" t="e">
            <v>#REF!</v>
          </cell>
          <cell r="J42">
            <v>0</v>
          </cell>
        </row>
        <row r="43">
          <cell r="J43">
            <v>0</v>
          </cell>
        </row>
        <row r="45">
          <cell r="E45">
            <v>0</v>
          </cell>
          <cell r="F45">
            <v>0</v>
          </cell>
          <cell r="G45" t="e">
            <v>#REF!</v>
          </cell>
          <cell r="H45">
            <v>0</v>
          </cell>
          <cell r="I45" t="e">
            <v>#REF!</v>
          </cell>
          <cell r="J45">
            <v>0</v>
          </cell>
        </row>
        <row r="46">
          <cell r="E46">
            <v>0</v>
          </cell>
          <cell r="F46">
            <v>0</v>
          </cell>
          <cell r="G46" t="e">
            <v>#REF!</v>
          </cell>
          <cell r="H46">
            <v>0</v>
          </cell>
          <cell r="I46" t="e">
            <v>#REF!</v>
          </cell>
          <cell r="J46">
            <v>0</v>
          </cell>
        </row>
        <row r="47">
          <cell r="E47">
            <v>0</v>
          </cell>
          <cell r="F47">
            <v>0</v>
          </cell>
          <cell r="G47" t="e">
            <v>#REF!</v>
          </cell>
          <cell r="H47">
            <v>0</v>
          </cell>
          <cell r="I47" t="e">
            <v>#REF!</v>
          </cell>
          <cell r="J47">
            <v>0</v>
          </cell>
        </row>
        <row r="49">
          <cell r="E49" t="e">
            <v>#REF!</v>
          </cell>
          <cell r="F49" t="e">
            <v>#REF!</v>
          </cell>
          <cell r="G49" t="e">
            <v>#REF!</v>
          </cell>
          <cell r="H49" t="e">
            <v>#REF!</v>
          </cell>
          <cell r="I49" t="e">
            <v>#REF!</v>
          </cell>
          <cell r="J49">
            <v>0</v>
          </cell>
        </row>
        <row r="52">
          <cell r="E52">
            <v>0</v>
          </cell>
          <cell r="F52">
            <v>0</v>
          </cell>
          <cell r="G52" t="e">
            <v>#REF!</v>
          </cell>
          <cell r="H52">
            <v>0</v>
          </cell>
          <cell r="I52" t="e">
            <v>#REF!</v>
          </cell>
          <cell r="J52">
            <v>0</v>
          </cell>
        </row>
        <row r="53">
          <cell r="E53" t="e">
            <v>#REF!</v>
          </cell>
          <cell r="F53" t="e">
            <v>#REF!</v>
          </cell>
          <cell r="G53" t="e">
            <v>#REF!</v>
          </cell>
          <cell r="H53" t="e">
            <v>#REF!</v>
          </cell>
          <cell r="I53" t="e">
            <v>#REF!</v>
          </cell>
          <cell r="J53">
            <v>0</v>
          </cell>
        </row>
        <row r="59">
          <cell r="E59" t="e">
            <v>#REF!</v>
          </cell>
          <cell r="F59" t="e">
            <v>#REF!</v>
          </cell>
          <cell r="G59" t="e">
            <v>#REF!</v>
          </cell>
          <cell r="H59" t="e">
            <v>#REF!</v>
          </cell>
          <cell r="I59" t="e">
            <v>#REF!</v>
          </cell>
          <cell r="J59">
            <v>0</v>
          </cell>
        </row>
        <row r="66">
          <cell r="E66" t="e">
            <v>#REF!</v>
          </cell>
          <cell r="F66" t="e">
            <v>#REF!</v>
          </cell>
          <cell r="G66" t="e">
            <v>#REF!</v>
          </cell>
          <cell r="H66" t="e">
            <v>#REF!</v>
          </cell>
          <cell r="I66" t="e">
            <v>#REF!</v>
          </cell>
          <cell r="J66">
            <v>0</v>
          </cell>
        </row>
      </sheetData>
      <sheetData sheetId="12">
        <row r="8">
          <cell r="G8">
            <v>870.24</v>
          </cell>
          <cell r="I8">
            <v>977.6930000000001</v>
          </cell>
        </row>
      </sheetData>
      <sheetData sheetId="13"/>
      <sheetData sheetId="14"/>
      <sheetData sheetId="15"/>
      <sheetData sheetId="16">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ow r="5">
          <cell r="C5" t="str">
            <v>_________</v>
          </cell>
          <cell r="D5" t="str">
            <v>200_ г.</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sheetData sheetId="19">
        <row r="45">
          <cell r="F45">
            <v>10120815.560000001</v>
          </cell>
        </row>
      </sheetData>
      <sheetData sheetId="20">
        <row r="100">
          <cell r="O100">
            <v>3326432.6041700002</v>
          </cell>
        </row>
      </sheetData>
      <sheetData sheetId="21"/>
      <sheetData sheetId="22"/>
      <sheetData sheetId="23"/>
      <sheetData sheetId="24"/>
      <sheetData sheetId="25"/>
      <sheetData sheetId="26"/>
      <sheetData sheetId="2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17.1"/>
      <sheetName val="24"/>
      <sheetName val="25"/>
      <sheetName val="Справочники"/>
      <sheetName val="TEHSHEET"/>
      <sheetName val="Заголовок"/>
      <sheetName val="База"/>
      <sheetName val="КБФ"/>
      <sheetName val="КЧФ"/>
      <sheetName val="СОФ"/>
      <sheetName val="СтЭ"/>
      <sheetName val="ИнгФ"/>
      <sheetName val="ДагЭ"/>
      <sheetName val="АУ"/>
      <sheetName val="МРСК"/>
      <sheetName val="ПЗ корр план"/>
      <sheetName val="ФОТ_ТБР"/>
      <sheetName val="потоки передача"/>
      <sheetName val="2014-2012 Анализ отклонений"/>
      <sheetName val="2013 корр Анализ откл."/>
      <sheetName val="Фиксты"/>
      <sheetName val="10163"/>
      <sheetName val="Экономия"/>
      <sheetName val="Темп РОР"/>
      <sheetName val="ТБР 2010-2013"/>
      <sheetName val="EBITDA"/>
      <sheetName val="Инфа к Презе"/>
      <sheetName val="Общая числ."/>
      <sheetName val="1. УЕ"/>
      <sheetName val="УЕ"/>
      <sheetName val="1. УЕ (наш первонач)"/>
      <sheetName val="2. Рабочие"/>
      <sheetName val="3. АТЦ"/>
      <sheetName val="4.Цеховые"/>
      <sheetName val="1.Расчет по АУП (2)"/>
      <sheetName val="5. АУП"/>
      <sheetName val="6. МОП"/>
      <sheetName val="Кнеяв"/>
      <sheetName val="2. Рабочий персонал (2)"/>
      <sheetName val="П2.1 (МО и ДО)"/>
      <sheetName val="П2.2 (МО и ДО)"/>
      <sheetName val="Ср.разряд"/>
      <sheetName val="Кондинский"/>
      <sheetName val="Заболоченность, расстояние "/>
      <sheetName val="Лист1"/>
      <sheetName val="IRR"/>
      <sheetName val="сводная"/>
      <sheetName val="Лист2"/>
      <sheetName val="Лист3"/>
      <sheetName val="Лист4"/>
      <sheetName val="Лист5"/>
      <sheetName val="Лист6"/>
      <sheetName val="Лист7"/>
      <sheetName val="Лист8"/>
      <sheetName val="Лист9"/>
      <sheetName val="Сценарные условия"/>
      <sheetName val="Список ДЗО"/>
      <sheetName val="СБП_Общее"/>
      <sheetName val="СБП_Проверки"/>
      <sheetName val="СБП_ДопИнфо"/>
      <sheetName val="СБП_ОцП"/>
      <sheetName val="СБП_ИПР"/>
      <sheetName val="СБП_СметаЗатрат"/>
      <sheetName val="СБП_дляФСК_Персонал"/>
      <sheetName val="СБП_Затраты_на_персонал"/>
      <sheetName val="СБП_ОФР"/>
      <sheetName val="СБП_БДР"/>
      <sheetName val="СБП_ДохРасх_ВГО"/>
      <sheetName val="СБП_БДДС"/>
      <sheetName val="СБП_БДДС_ВГО"/>
      <sheetName val="СБП_ПрогнозныйБаланс"/>
      <sheetName val="СБП_ПрогнозныйБаланс_ВГО"/>
      <sheetName val="СБП_Списки"/>
      <sheetName val="Титул"/>
      <sheetName val="Содержание_расшир. формат"/>
      <sheetName val="Содержание_агрегир.формат"/>
      <sheetName val="t_настройки"/>
      <sheetName val="1.Общие сведения"/>
      <sheetName val="2.Оценочные показатели"/>
      <sheetName val="3.Программа реализации"/>
      <sheetName val="4. Затраты на персонал"/>
      <sheetName val="5.ИПР"/>
      <sheetName val="6.ОФР"/>
      <sheetName val="7. Смета затрат"/>
      <sheetName val="8.БДР"/>
      <sheetName val="9.БДДС (ДПН)"/>
      <sheetName val="10.Прогнозный баланс"/>
      <sheetName val="11.ПУЭ"/>
      <sheetName val="Контроль"/>
      <sheetName val="Списки"/>
      <sheetName val="Сводка - лизин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G5">
            <v>2222938.4948999998</v>
          </cell>
        </row>
      </sheetData>
      <sheetData sheetId="20">
        <row r="5">
          <cell r="G5">
            <v>2222938.4948999998</v>
          </cell>
        </row>
      </sheetData>
      <sheetData sheetId="21">
        <row r="5">
          <cell r="G5">
            <v>2222938.4948999998</v>
          </cell>
        </row>
      </sheetData>
      <sheetData sheetId="22">
        <row r="5">
          <cell r="G5">
            <v>2222938.4948999998</v>
          </cell>
        </row>
      </sheetData>
      <sheetData sheetId="23">
        <row r="5">
          <cell r="G5">
            <v>2222938.4948999998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5">
          <cell r="G5">
            <v>2222938.4948999998</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ow r="5">
          <cell r="G5">
            <v>2222938.4948999998</v>
          </cell>
        </row>
      </sheetData>
      <sheetData sheetId="101" refreshError="1"/>
      <sheetData sheetId="10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ти"/>
      <sheetName val="ЭСО"/>
      <sheetName val="Баланс ээ"/>
      <sheetName val="Баланс мощности"/>
      <sheetName val="региональные сети"/>
      <sheetName val="региональные сети (2)"/>
      <sheetName val="производственные нужды"/>
      <sheetName val="по ГП"/>
      <sheetName val="Справка ЛЭ"/>
      <sheetName val="Форма ФСТ"/>
      <sheetName val="по ГП с мелочью"/>
      <sheetName val="по ГП с мелочью (2)"/>
      <sheetName val="Тарифы"/>
      <sheetName val="производственные нужды (2)"/>
      <sheetName val="Сети2008"/>
      <sheetName val="ФСК"/>
      <sheetName val="Содержание"/>
      <sheetName val="Структура"/>
      <sheetName val="1.4."/>
      <sheetName val="1.5"/>
      <sheetName val="уе2008_старый"/>
      <sheetName val="УЕ2010(не участвует в расчетах"/>
      <sheetName val="ЕдинТарифы_Свод (2)"/>
      <sheetName val="свод"/>
      <sheetName val="Котел 2012 без Росэнерго"/>
      <sheetName val="НВВ регион"/>
      <sheetName val="свод (2)"/>
      <sheetName val="!Котел 2013 сохр ставок"/>
      <sheetName val="НВВ регион с Росэнерго"/>
      <sheetName val="Котел 2013 (2)"/>
      <sheetName val="Котел 2013 сохр ставок "/>
      <sheetName val="НВВ регион "/>
      <sheetName val="свод (3)"/>
      <sheetName val="СПбЭС"/>
      <sheetName val="Регион ГДА"/>
      <sheetName val="Регион АЕО"/>
      <sheetName val="Регион 2013"/>
      <sheetName val="Слав ОЭК ИЖЭК"/>
      <sheetName val="оборонэнерго"/>
      <sheetName val="оборонэнерго В-Т1"/>
      <sheetName val="оборонэнерго В-Т2"/>
      <sheetName val="ФФ_ФСТ"/>
      <sheetName val="УСТСети2008"/>
      <sheetName val="РегГен"/>
      <sheetName val="по ГП через мощность"/>
      <sheetName val="по ГП через энергию"/>
      <sheetName val="потребление мощн. напр ЧЧИ ЛЭ"/>
      <sheetName val="потребление 23.04 по напр расч"/>
      <sheetName val="табл15"/>
      <sheetName val="Плата за содерж. 2007"/>
      <sheetName val="Потери 2007"/>
      <sheetName val="Плата за содержание."/>
      <sheetName val="Потери"/>
      <sheetName val="Плата за содерж."/>
      <sheetName val="25"/>
      <sheetName val="прибыль"/>
      <sheetName val="Баланс энергии 2007"/>
      <sheetName val="Баланс мощности 2007"/>
      <sheetName val="цена покуп потерь"/>
      <sheetName val="Показатели региона "/>
      <sheetName val="Лист1"/>
    </sheetNames>
    <sheetDataSet>
      <sheetData sheetId="0">
        <row r="8">
          <cell r="H8">
            <v>2206340.6</v>
          </cell>
        </row>
        <row r="9">
          <cell r="H9">
            <v>2535.3229999999999</v>
          </cell>
        </row>
        <row r="14">
          <cell r="I14">
            <v>9466.5</v>
          </cell>
          <cell r="J14">
            <v>1087.8699999999999</v>
          </cell>
          <cell r="K14">
            <v>41263.9</v>
          </cell>
          <cell r="L14">
            <v>85579.45</v>
          </cell>
          <cell r="M14">
            <v>62750.37</v>
          </cell>
          <cell r="N14">
            <v>2623.3</v>
          </cell>
          <cell r="O14">
            <v>21772.44</v>
          </cell>
          <cell r="P14">
            <v>3384.8</v>
          </cell>
          <cell r="Q14">
            <v>1522.11</v>
          </cell>
          <cell r="R14">
            <v>5557.09</v>
          </cell>
          <cell r="S14">
            <v>39734.21</v>
          </cell>
          <cell r="T14">
            <v>9377.3799999999992</v>
          </cell>
          <cell r="U14">
            <v>40267.75</v>
          </cell>
          <cell r="V14">
            <v>56308.77</v>
          </cell>
          <cell r="W14">
            <v>809.4</v>
          </cell>
          <cell r="X14">
            <v>916.56</v>
          </cell>
          <cell r="Y14">
            <v>5947.9</v>
          </cell>
          <cell r="Z14">
            <v>526.12</v>
          </cell>
          <cell r="AA14">
            <v>10681.16</v>
          </cell>
          <cell r="AB14">
            <v>5440.47</v>
          </cell>
          <cell r="AC14">
            <v>614.74</v>
          </cell>
        </row>
        <row r="15">
          <cell r="I15">
            <v>7.976</v>
          </cell>
          <cell r="J15">
            <v>0.84</v>
          </cell>
          <cell r="K15">
            <v>41.756999999999998</v>
          </cell>
          <cell r="L15">
            <v>83.999099999999999</v>
          </cell>
          <cell r="M15">
            <v>43.473999999999997</v>
          </cell>
          <cell r="N15">
            <v>2.2189999999999999</v>
          </cell>
          <cell r="O15">
            <v>17.812000000000001</v>
          </cell>
          <cell r="P15">
            <v>2.8631082000000001</v>
          </cell>
          <cell r="Q15">
            <v>1.0444</v>
          </cell>
          <cell r="R15">
            <v>3.85</v>
          </cell>
          <cell r="S15">
            <v>32.402000000000001</v>
          </cell>
          <cell r="T15">
            <v>7.0005499999999996</v>
          </cell>
          <cell r="U15">
            <v>40.749000000000002</v>
          </cell>
          <cell r="V15">
            <v>56.98</v>
          </cell>
          <cell r="W15">
            <v>0.68400000000000005</v>
          </cell>
          <cell r="X15">
            <v>0.63500000000000001</v>
          </cell>
          <cell r="Y15">
            <v>4.8440599999999998</v>
          </cell>
          <cell r="Z15">
            <v>0.34966800000000009</v>
          </cell>
          <cell r="AA15">
            <v>7.4</v>
          </cell>
          <cell r="AB15">
            <v>3.7690000000000001</v>
          </cell>
          <cell r="AC15">
            <v>0.52</v>
          </cell>
        </row>
        <row r="17">
          <cell r="H17">
            <v>14999.04</v>
          </cell>
          <cell r="I17">
            <v>427.27</v>
          </cell>
          <cell r="J17">
            <v>292.60000000000002</v>
          </cell>
          <cell r="K17">
            <v>418.21</v>
          </cell>
          <cell r="L17">
            <v>3062</v>
          </cell>
          <cell r="R17">
            <v>219.76</v>
          </cell>
          <cell r="S17">
            <v>3077.23</v>
          </cell>
          <cell r="T17">
            <v>80.36</v>
          </cell>
          <cell r="U17">
            <v>975.82</v>
          </cell>
          <cell r="V17">
            <v>1254.6300000000001</v>
          </cell>
          <cell r="Z17">
            <v>16.8</v>
          </cell>
          <cell r="AB17">
            <v>40.22</v>
          </cell>
        </row>
        <row r="18">
          <cell r="H18">
            <v>509702.7</v>
          </cell>
          <cell r="I18">
            <v>10081.26</v>
          </cell>
          <cell r="J18">
            <v>2678</v>
          </cell>
          <cell r="K18">
            <v>30531.4</v>
          </cell>
          <cell r="L18">
            <v>49308.59</v>
          </cell>
          <cell r="M18">
            <v>43016.41</v>
          </cell>
          <cell r="N18">
            <v>4180.26</v>
          </cell>
          <cell r="O18">
            <v>6193.44</v>
          </cell>
          <cell r="P18">
            <v>5410</v>
          </cell>
          <cell r="Q18">
            <v>3839.15</v>
          </cell>
          <cell r="R18">
            <v>2842.48</v>
          </cell>
          <cell r="S18">
            <v>21190.58</v>
          </cell>
          <cell r="T18">
            <v>8598.99</v>
          </cell>
          <cell r="U18">
            <v>23966.28</v>
          </cell>
          <cell r="V18">
            <v>27119.74</v>
          </cell>
          <cell r="W18">
            <v>1345.2</v>
          </cell>
          <cell r="X18">
            <v>1334.21</v>
          </cell>
          <cell r="Y18">
            <v>3867.38</v>
          </cell>
          <cell r="Z18">
            <v>1458.36</v>
          </cell>
          <cell r="AA18">
            <v>2973.86</v>
          </cell>
          <cell r="AB18">
            <v>3690</v>
          </cell>
          <cell r="AC18">
            <v>269.73</v>
          </cell>
        </row>
        <row r="19">
          <cell r="H19">
            <v>134051.81</v>
          </cell>
          <cell r="I19">
            <v>2661.45</v>
          </cell>
          <cell r="J19">
            <v>771.26</v>
          </cell>
          <cell r="K19">
            <v>8060.29</v>
          </cell>
          <cell r="L19">
            <v>12820.23</v>
          </cell>
          <cell r="M19">
            <v>11270.3</v>
          </cell>
          <cell r="N19">
            <v>1141.21</v>
          </cell>
          <cell r="O19">
            <v>1622.68</v>
          </cell>
          <cell r="P19">
            <v>1461</v>
          </cell>
          <cell r="Q19">
            <v>1005.86</v>
          </cell>
          <cell r="R19">
            <v>793.05</v>
          </cell>
          <cell r="S19">
            <v>5813.5999999999995</v>
          </cell>
          <cell r="T19">
            <v>2295.9299999999998</v>
          </cell>
          <cell r="U19">
            <v>6327.1</v>
          </cell>
          <cell r="V19">
            <v>7159.61</v>
          </cell>
          <cell r="W19">
            <v>355.13</v>
          </cell>
          <cell r="X19">
            <v>380.25</v>
          </cell>
          <cell r="Y19">
            <v>1024.8499999999999</v>
          </cell>
          <cell r="Z19">
            <v>383.55</v>
          </cell>
          <cell r="AA19">
            <v>856.47</v>
          </cell>
          <cell r="AB19">
            <v>974.16</v>
          </cell>
          <cell r="AC19">
            <v>70.94</v>
          </cell>
        </row>
        <row r="20">
          <cell r="H20">
            <v>550542</v>
          </cell>
          <cell r="I20">
            <v>1836.1</v>
          </cell>
          <cell r="J20">
            <v>280</v>
          </cell>
          <cell r="K20">
            <v>6762</v>
          </cell>
          <cell r="L20">
            <v>32473.35</v>
          </cell>
          <cell r="M20">
            <v>54157.4</v>
          </cell>
          <cell r="N20">
            <v>138.93</v>
          </cell>
          <cell r="O20">
            <v>7129.33</v>
          </cell>
          <cell r="P20">
            <v>5486</v>
          </cell>
          <cell r="Q20">
            <v>29</v>
          </cell>
          <cell r="R20">
            <v>305.81</v>
          </cell>
          <cell r="S20">
            <v>41103.620000000003</v>
          </cell>
          <cell r="T20">
            <v>7610.34</v>
          </cell>
          <cell r="U20">
            <v>11759.51</v>
          </cell>
          <cell r="V20">
            <v>5027.05</v>
          </cell>
          <cell r="W20">
            <v>25.06</v>
          </cell>
          <cell r="X20">
            <v>227.7</v>
          </cell>
          <cell r="Y20">
            <v>1328.38</v>
          </cell>
          <cell r="Z20">
            <v>40.15</v>
          </cell>
          <cell r="AA20">
            <v>906.16</v>
          </cell>
          <cell r="AB20">
            <v>5.7</v>
          </cell>
          <cell r="AC20">
            <v>0.89</v>
          </cell>
        </row>
        <row r="21">
          <cell r="H21">
            <v>165878.28099999999</v>
          </cell>
        </row>
        <row r="27">
          <cell r="H27">
            <v>940868.3</v>
          </cell>
        </row>
        <row r="28">
          <cell r="H28">
            <v>236491.82000000007</v>
          </cell>
        </row>
        <row r="29">
          <cell r="H29">
            <v>295.60000000000002</v>
          </cell>
        </row>
        <row r="32">
          <cell r="H32">
            <v>573591.20600000001</v>
          </cell>
          <cell r="I32">
            <v>25176.690000000002</v>
          </cell>
          <cell r="J32">
            <v>1612.1</v>
          </cell>
          <cell r="K32">
            <v>65858.430000000008</v>
          </cell>
          <cell r="L32">
            <v>101726.39999999999</v>
          </cell>
          <cell r="M32">
            <v>20592.57</v>
          </cell>
          <cell r="N32">
            <v>1468.27</v>
          </cell>
          <cell r="O32">
            <v>35779.46</v>
          </cell>
          <cell r="P32">
            <v>11724</v>
          </cell>
          <cell r="Q32">
            <v>2838.12</v>
          </cell>
          <cell r="R32">
            <v>3338.7799999999997</v>
          </cell>
          <cell r="S32">
            <v>26501.389999999989</v>
          </cell>
          <cell r="T32">
            <v>4283.8</v>
          </cell>
          <cell r="U32">
            <v>57713.41</v>
          </cell>
          <cell r="V32">
            <v>80719.64</v>
          </cell>
          <cell r="W32">
            <v>2666.13</v>
          </cell>
          <cell r="X32">
            <v>947.65</v>
          </cell>
          <cell r="Y32">
            <v>13471.53</v>
          </cell>
          <cell r="Z32">
            <v>196.31</v>
          </cell>
          <cell r="AA32">
            <v>8433.8599999999988</v>
          </cell>
          <cell r="AB32">
            <v>15630.74</v>
          </cell>
          <cell r="AC32">
            <v>788.05</v>
          </cell>
        </row>
        <row r="35">
          <cell r="J35">
            <v>42.66</v>
          </cell>
          <cell r="R35">
            <v>48.09</v>
          </cell>
        </row>
        <row r="36">
          <cell r="M36">
            <v>7266.88</v>
          </cell>
          <cell r="N36">
            <v>48.36</v>
          </cell>
          <cell r="P36">
            <v>1808</v>
          </cell>
        </row>
        <row r="39">
          <cell r="H39">
            <v>279985.2</v>
          </cell>
          <cell r="I39">
            <v>2144.1</v>
          </cell>
          <cell r="J39">
            <v>0</v>
          </cell>
          <cell r="K39">
            <v>15955.97</v>
          </cell>
          <cell r="L39">
            <v>15379.07</v>
          </cell>
          <cell r="M39">
            <v>0</v>
          </cell>
          <cell r="N39">
            <v>0</v>
          </cell>
          <cell r="O39">
            <v>0</v>
          </cell>
          <cell r="P39">
            <v>0</v>
          </cell>
          <cell r="R39">
            <v>409.23</v>
          </cell>
          <cell r="V39">
            <v>5173.49</v>
          </cell>
          <cell r="Y39">
            <v>3671.62</v>
          </cell>
          <cell r="AA39">
            <v>1948.91</v>
          </cell>
          <cell r="AB39">
            <v>994.3</v>
          </cell>
        </row>
        <row r="41">
          <cell r="H41">
            <v>279985.2</v>
          </cell>
          <cell r="I41">
            <v>2144.1</v>
          </cell>
          <cell r="J41">
            <v>0</v>
          </cell>
          <cell r="K41">
            <v>15955.97</v>
          </cell>
          <cell r="L41">
            <v>15379.07</v>
          </cell>
          <cell r="M41">
            <v>0</v>
          </cell>
          <cell r="N41">
            <v>0</v>
          </cell>
          <cell r="O41">
            <v>0</v>
          </cell>
          <cell r="P41">
            <v>0</v>
          </cell>
          <cell r="R41">
            <v>409.23</v>
          </cell>
          <cell r="V41">
            <v>5173.49</v>
          </cell>
          <cell r="Y41">
            <v>3671.62</v>
          </cell>
          <cell r="AA41">
            <v>1948.91</v>
          </cell>
          <cell r="AB41">
            <v>994.3</v>
          </cell>
        </row>
        <row r="42">
          <cell r="H42">
            <v>226047.54</v>
          </cell>
          <cell r="I42">
            <v>952.6</v>
          </cell>
          <cell r="J42">
            <v>192.2</v>
          </cell>
          <cell r="K42">
            <v>1377.1</v>
          </cell>
          <cell r="L42">
            <v>4383.6200000000008</v>
          </cell>
          <cell r="M42">
            <v>788.32</v>
          </cell>
          <cell r="N42">
            <v>130.46</v>
          </cell>
          <cell r="O42">
            <v>245</v>
          </cell>
          <cell r="P42">
            <v>0</v>
          </cell>
          <cell r="Q42">
            <v>452</v>
          </cell>
          <cell r="S42">
            <v>2391</v>
          </cell>
          <cell r="T42">
            <v>93.14</v>
          </cell>
          <cell r="U42">
            <v>1997.19</v>
          </cell>
          <cell r="V42">
            <v>3281.27</v>
          </cell>
          <cell r="W42">
            <v>54.209999999999994</v>
          </cell>
          <cell r="X42">
            <v>43.5</v>
          </cell>
          <cell r="Y42">
            <v>100.33</v>
          </cell>
          <cell r="AB42">
            <v>10</v>
          </cell>
        </row>
        <row r="43">
          <cell r="H43">
            <v>109962.13</v>
          </cell>
          <cell r="I43">
            <v>949.2</v>
          </cell>
          <cell r="J43">
            <v>40.94</v>
          </cell>
          <cell r="K43">
            <v>5999.6</v>
          </cell>
          <cell r="L43">
            <v>6432.81</v>
          </cell>
          <cell r="M43">
            <v>248.94</v>
          </cell>
          <cell r="N43">
            <v>41.2</v>
          </cell>
          <cell r="O43">
            <v>1405.09</v>
          </cell>
          <cell r="P43">
            <v>3.2</v>
          </cell>
          <cell r="Q43">
            <v>186.88</v>
          </cell>
          <cell r="R43">
            <v>129.22999999999999</v>
          </cell>
          <cell r="S43">
            <v>2228.6999999999998</v>
          </cell>
          <cell r="T43">
            <v>1547.75</v>
          </cell>
          <cell r="U43">
            <v>710.69</v>
          </cell>
          <cell r="V43">
            <v>2774.56</v>
          </cell>
          <cell r="W43">
            <v>20.81</v>
          </cell>
          <cell r="X43">
            <v>73.5</v>
          </cell>
          <cell r="Y43">
            <v>1614.56</v>
          </cell>
          <cell r="Z43">
            <v>7.8</v>
          </cell>
          <cell r="AA43">
            <v>615.44000000000005</v>
          </cell>
          <cell r="AB43">
            <v>314.40947368421052</v>
          </cell>
          <cell r="AC43">
            <v>4.68</v>
          </cell>
        </row>
        <row r="47">
          <cell r="H47">
            <v>16336.31</v>
          </cell>
          <cell r="I47">
            <v>245.76400000000001</v>
          </cell>
          <cell r="J47">
            <v>30.138000000000002</v>
          </cell>
          <cell r="K47">
            <v>406.94299999999998</v>
          </cell>
          <cell r="L47">
            <v>592.80999999999995</v>
          </cell>
          <cell r="M47">
            <v>496.89</v>
          </cell>
          <cell r="N47">
            <v>35.063000000000002</v>
          </cell>
          <cell r="O47">
            <v>378</v>
          </cell>
          <cell r="P47">
            <v>66.799000000000007</v>
          </cell>
          <cell r="Q47">
            <v>19.434000000000001</v>
          </cell>
          <cell r="R47">
            <v>36.950000000000003</v>
          </cell>
          <cell r="S47">
            <v>562.15800000000002</v>
          </cell>
          <cell r="T47">
            <v>80</v>
          </cell>
          <cell r="U47">
            <v>281.57100000000003</v>
          </cell>
          <cell r="V47">
            <v>390</v>
          </cell>
          <cell r="W47">
            <v>26.5</v>
          </cell>
          <cell r="X47">
            <v>12.5847</v>
          </cell>
          <cell r="Y47">
            <v>75.043999999999997</v>
          </cell>
          <cell r="Z47">
            <v>8.8298000000000005</v>
          </cell>
          <cell r="AA47">
            <v>71.417000000000002</v>
          </cell>
          <cell r="AB47">
            <v>49.462000000000003</v>
          </cell>
          <cell r="AC47">
            <v>7.1</v>
          </cell>
        </row>
        <row r="49">
          <cell r="H49">
            <v>16336.31</v>
          </cell>
          <cell r="I49">
            <v>245.76400000000001</v>
          </cell>
          <cell r="J49">
            <v>30.138000000000002</v>
          </cell>
          <cell r="K49">
            <v>406.94299999999998</v>
          </cell>
          <cell r="L49">
            <v>592.80999999999995</v>
          </cell>
          <cell r="M49">
            <v>496.89</v>
          </cell>
          <cell r="N49">
            <v>35.063000000000002</v>
          </cell>
          <cell r="O49">
            <v>378</v>
          </cell>
          <cell r="P49">
            <v>66.799000000000007</v>
          </cell>
          <cell r="Q49">
            <v>19.434000000000001</v>
          </cell>
          <cell r="R49">
            <v>36.950000000000003</v>
          </cell>
          <cell r="S49">
            <v>562.15800000000002</v>
          </cell>
          <cell r="T49">
            <v>80</v>
          </cell>
          <cell r="U49">
            <v>281.57100000000003</v>
          </cell>
          <cell r="V49">
            <v>390</v>
          </cell>
          <cell r="W49">
            <v>26.5</v>
          </cell>
          <cell r="X49">
            <v>12.5847</v>
          </cell>
          <cell r="Y49">
            <v>75.043999999999997</v>
          </cell>
          <cell r="Z49">
            <v>8.8298000000000005</v>
          </cell>
          <cell r="AA49">
            <v>71.417000000000002</v>
          </cell>
          <cell r="AB49">
            <v>49.462000000000003</v>
          </cell>
          <cell r="AC49">
            <v>7.1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ти"/>
      <sheetName val="ЭСО"/>
      <sheetName val="Баланс ээ"/>
      <sheetName val="Баланс мощности"/>
      <sheetName val="региональные сети"/>
      <sheetName val="региональные сети (2)"/>
      <sheetName val="производственные нужды"/>
      <sheetName val="по ГП"/>
      <sheetName val="Справка ЛЭ"/>
      <sheetName val="Форма ФСТ"/>
      <sheetName val="по ГП с мелочью"/>
      <sheetName val="по ГП с мелочью (2)"/>
      <sheetName val="Тарифы"/>
      <sheetName val="производственные нужды (2)"/>
      <sheetName val="Сети2008"/>
      <sheetName val="ФСК"/>
      <sheetName val="Содержание"/>
      <sheetName val="Структура"/>
      <sheetName val="1.4."/>
      <sheetName val="1.5"/>
      <sheetName val="уе2008_старый"/>
      <sheetName val="УЕ2010(не участвует в расчетах"/>
      <sheetName val="ЕдинТарифы_Свод (2)"/>
      <sheetName val="Котел 2012"/>
      <sheetName val="свод"/>
      <sheetName val="НВВ регион"/>
      <sheetName val="НВВ регион спр расчет ГДА"/>
      <sheetName val="ФФ_ФСТ"/>
      <sheetName val="УСТСети2008"/>
      <sheetName val="РегГен"/>
      <sheetName val="по ГП через мощность"/>
      <sheetName val="по ГП через энергию"/>
      <sheetName val="потребление мощн. напр ЧЧИ ЛЭ"/>
      <sheetName val="потребление 23.04 по напр расч"/>
      <sheetName val="табл15"/>
      <sheetName val="Плата за содерж. 2007"/>
      <sheetName val="Потери 2007"/>
      <sheetName val="Плата за содержание."/>
      <sheetName val="Потери"/>
      <sheetName val="Плата за содерж."/>
      <sheetName val="25"/>
      <sheetName val="прибыль"/>
      <sheetName val="Баланс энергии 2007"/>
      <sheetName val="Баланс мощности 2007"/>
    </sheetNames>
    <sheetDataSet>
      <sheetData sheetId="0">
        <row r="8">
          <cell r="H8">
            <v>2206340.6</v>
          </cell>
        </row>
        <row r="9">
          <cell r="H9">
            <v>2535.3229999999999</v>
          </cell>
        </row>
        <row r="14">
          <cell r="I14">
            <v>9466.5</v>
          </cell>
          <cell r="J14">
            <v>1087.8699999999999</v>
          </cell>
          <cell r="K14">
            <v>41263.9</v>
          </cell>
          <cell r="L14">
            <v>85579.45</v>
          </cell>
          <cell r="M14">
            <v>62750.37</v>
          </cell>
          <cell r="N14">
            <v>2623.3</v>
          </cell>
          <cell r="O14">
            <v>21772.44</v>
          </cell>
          <cell r="P14">
            <v>3384.8</v>
          </cell>
          <cell r="Q14">
            <v>1522.11</v>
          </cell>
          <cell r="R14">
            <v>5557.09</v>
          </cell>
          <cell r="S14">
            <v>39734.21</v>
          </cell>
          <cell r="T14">
            <v>9377.3799999999992</v>
          </cell>
          <cell r="U14">
            <v>40267.75</v>
          </cell>
          <cell r="V14">
            <v>56308.77</v>
          </cell>
          <cell r="W14">
            <v>809.4</v>
          </cell>
          <cell r="X14">
            <v>916.56</v>
          </cell>
          <cell r="Y14">
            <v>5947.9</v>
          </cell>
          <cell r="Z14">
            <v>526.12</v>
          </cell>
          <cell r="AA14">
            <v>10681.16</v>
          </cell>
          <cell r="AB14">
            <v>5440.47</v>
          </cell>
          <cell r="AC14">
            <v>614.74</v>
          </cell>
        </row>
        <row r="15">
          <cell r="I15">
            <v>7.976</v>
          </cell>
          <cell r="J15">
            <v>0.84</v>
          </cell>
          <cell r="K15">
            <v>41.756999999999998</v>
          </cell>
          <cell r="L15">
            <v>83.999099999999999</v>
          </cell>
          <cell r="M15">
            <v>43.473999999999997</v>
          </cell>
          <cell r="N15">
            <v>2.2189999999999999</v>
          </cell>
          <cell r="O15">
            <v>17.812000000000001</v>
          </cell>
          <cell r="P15">
            <v>2.8631082000000001</v>
          </cell>
          <cell r="Q15">
            <v>1.0444</v>
          </cell>
          <cell r="R15">
            <v>3.85</v>
          </cell>
          <cell r="S15">
            <v>32.402000000000001</v>
          </cell>
          <cell r="T15">
            <v>7.0005499999999996</v>
          </cell>
          <cell r="U15">
            <v>40.749000000000002</v>
          </cell>
          <cell r="V15">
            <v>56.98</v>
          </cell>
          <cell r="W15">
            <v>0.68400000000000005</v>
          </cell>
          <cell r="X15">
            <v>0.63500000000000001</v>
          </cell>
          <cell r="Y15">
            <v>4.8440599999999998</v>
          </cell>
          <cell r="Z15">
            <v>0.34966800000000009</v>
          </cell>
          <cell r="AA15">
            <v>7.4</v>
          </cell>
          <cell r="AB15">
            <v>3.7690000000000001</v>
          </cell>
          <cell r="AC15">
            <v>0.52</v>
          </cell>
        </row>
        <row r="17">
          <cell r="H17">
            <v>14999.04</v>
          </cell>
          <cell r="I17">
            <v>427.27</v>
          </cell>
          <cell r="J17">
            <v>292.60000000000002</v>
          </cell>
          <cell r="K17">
            <v>418.21</v>
          </cell>
          <cell r="L17">
            <v>3062</v>
          </cell>
          <cell r="R17">
            <v>219.76</v>
          </cell>
          <cell r="S17">
            <v>3077.23</v>
          </cell>
          <cell r="T17">
            <v>80.36</v>
          </cell>
          <cell r="U17">
            <v>975.82</v>
          </cell>
          <cell r="V17">
            <v>1254.6300000000001</v>
          </cell>
          <cell r="Z17">
            <v>16.8</v>
          </cell>
          <cell r="AB17">
            <v>40.22</v>
          </cell>
        </row>
        <row r="18">
          <cell r="H18">
            <v>509702.7</v>
          </cell>
          <cell r="I18">
            <v>10081.26</v>
          </cell>
          <cell r="J18">
            <v>2678</v>
          </cell>
          <cell r="K18">
            <v>30531.4</v>
          </cell>
          <cell r="L18">
            <v>49308.59</v>
          </cell>
          <cell r="M18">
            <v>43016.41</v>
          </cell>
          <cell r="N18">
            <v>4180.26</v>
          </cell>
          <cell r="O18">
            <v>6193.44</v>
          </cell>
          <cell r="P18">
            <v>5410</v>
          </cell>
          <cell r="Q18">
            <v>3839.15</v>
          </cell>
          <cell r="R18">
            <v>2842.48</v>
          </cell>
          <cell r="S18">
            <v>21190.58</v>
          </cell>
          <cell r="T18">
            <v>8598.99</v>
          </cell>
          <cell r="U18">
            <v>23966.28</v>
          </cell>
          <cell r="V18">
            <v>27119.74</v>
          </cell>
          <cell r="W18">
            <v>1345.2</v>
          </cell>
          <cell r="X18">
            <v>1334.21</v>
          </cell>
          <cell r="Y18">
            <v>3867.38</v>
          </cell>
          <cell r="Z18">
            <v>1458.36</v>
          </cell>
          <cell r="AA18">
            <v>2973.86</v>
          </cell>
          <cell r="AB18">
            <v>3690</v>
          </cell>
          <cell r="AC18">
            <v>269.73</v>
          </cell>
        </row>
        <row r="19">
          <cell r="H19">
            <v>134051.81</v>
          </cell>
          <cell r="I19">
            <v>2661.45</v>
          </cell>
          <cell r="J19">
            <v>771.26</v>
          </cell>
          <cell r="K19">
            <v>8060.29</v>
          </cell>
          <cell r="L19">
            <v>12820.23</v>
          </cell>
          <cell r="M19">
            <v>11270.3</v>
          </cell>
          <cell r="N19">
            <v>1141.21</v>
          </cell>
          <cell r="O19">
            <v>1622.68</v>
          </cell>
          <cell r="P19">
            <v>1461</v>
          </cell>
          <cell r="Q19">
            <v>1005.86</v>
          </cell>
          <cell r="R19">
            <v>793.05</v>
          </cell>
          <cell r="S19">
            <v>5813.5999999999995</v>
          </cell>
          <cell r="T19">
            <v>2295.9299999999998</v>
          </cell>
          <cell r="U19">
            <v>6327.1</v>
          </cell>
          <cell r="V19">
            <v>7159.61</v>
          </cell>
          <cell r="W19">
            <v>355.13</v>
          </cell>
          <cell r="X19">
            <v>380.25</v>
          </cell>
          <cell r="Y19">
            <v>1024.8499999999999</v>
          </cell>
          <cell r="Z19">
            <v>383.55</v>
          </cell>
          <cell r="AA19">
            <v>856.47</v>
          </cell>
          <cell r="AB19">
            <v>974.16</v>
          </cell>
          <cell r="AC19">
            <v>70.94</v>
          </cell>
        </row>
        <row r="20">
          <cell r="H20">
            <v>550542</v>
          </cell>
          <cell r="I20">
            <v>1836.1</v>
          </cell>
          <cell r="J20">
            <v>280</v>
          </cell>
          <cell r="K20">
            <v>6762</v>
          </cell>
          <cell r="L20">
            <v>32473.35</v>
          </cell>
          <cell r="M20">
            <v>54157.4</v>
          </cell>
          <cell r="N20">
            <v>138.93</v>
          </cell>
          <cell r="O20">
            <v>7129.33</v>
          </cell>
          <cell r="P20">
            <v>5486</v>
          </cell>
          <cell r="Q20">
            <v>29</v>
          </cell>
          <cell r="R20">
            <v>305.81</v>
          </cell>
          <cell r="S20">
            <v>41103.620000000003</v>
          </cell>
          <cell r="T20">
            <v>7610.34</v>
          </cell>
          <cell r="U20">
            <v>11759.51</v>
          </cell>
          <cell r="V20">
            <v>5027.05</v>
          </cell>
          <cell r="W20">
            <v>25.06</v>
          </cell>
          <cell r="X20">
            <v>227.7</v>
          </cell>
          <cell r="Y20">
            <v>1328.38</v>
          </cell>
          <cell r="Z20">
            <v>40.15</v>
          </cell>
          <cell r="AA20">
            <v>906.16</v>
          </cell>
          <cell r="AB20">
            <v>5.7</v>
          </cell>
          <cell r="AC20">
            <v>0.89</v>
          </cell>
        </row>
        <row r="21">
          <cell r="H21">
            <v>165878.28099999999</v>
          </cell>
        </row>
        <row r="27">
          <cell r="H27">
            <v>940868.3</v>
          </cell>
        </row>
        <row r="28">
          <cell r="H28">
            <v>236491.82000000007</v>
          </cell>
        </row>
        <row r="29">
          <cell r="H29">
            <v>295.60000000000002</v>
          </cell>
        </row>
        <row r="32">
          <cell r="H32">
            <v>573591.20600000001</v>
          </cell>
          <cell r="I32">
            <v>25176.690000000002</v>
          </cell>
          <cell r="J32">
            <v>1612.1</v>
          </cell>
          <cell r="K32">
            <v>65858.430000000008</v>
          </cell>
          <cell r="L32">
            <v>101726.39999999999</v>
          </cell>
          <cell r="M32">
            <v>20592.57</v>
          </cell>
          <cell r="N32">
            <v>1468.27</v>
          </cell>
          <cell r="O32">
            <v>35779.46</v>
          </cell>
          <cell r="P32">
            <v>11724</v>
          </cell>
          <cell r="Q32">
            <v>2838.12</v>
          </cell>
          <cell r="R32">
            <v>3338.7799999999997</v>
          </cell>
          <cell r="S32">
            <v>26501.389999999989</v>
          </cell>
          <cell r="T32">
            <v>4283.8</v>
          </cell>
          <cell r="U32">
            <v>57713.41</v>
          </cell>
          <cell r="V32">
            <v>80719.64</v>
          </cell>
          <cell r="W32">
            <v>2666.13</v>
          </cell>
          <cell r="X32">
            <v>947.65</v>
          </cell>
          <cell r="Y32">
            <v>13471.53</v>
          </cell>
          <cell r="Z32">
            <v>196.31</v>
          </cell>
          <cell r="AA32">
            <v>8433.8599999999988</v>
          </cell>
          <cell r="AB32">
            <v>15630.74</v>
          </cell>
          <cell r="AC32">
            <v>788.05</v>
          </cell>
        </row>
        <row r="35">
          <cell r="J35">
            <v>42.66</v>
          </cell>
          <cell r="R35">
            <v>48.09</v>
          </cell>
        </row>
        <row r="36">
          <cell r="M36">
            <v>7266.88</v>
          </cell>
          <cell r="N36">
            <v>48.36</v>
          </cell>
          <cell r="P36">
            <v>1808</v>
          </cell>
        </row>
        <row r="39">
          <cell r="H39">
            <v>279985.2</v>
          </cell>
          <cell r="I39">
            <v>2144.1</v>
          </cell>
          <cell r="J39">
            <v>0</v>
          </cell>
          <cell r="K39">
            <v>15955.97</v>
          </cell>
          <cell r="L39">
            <v>15379.07</v>
          </cell>
          <cell r="M39">
            <v>0</v>
          </cell>
          <cell r="N39">
            <v>0</v>
          </cell>
          <cell r="O39">
            <v>0</v>
          </cell>
          <cell r="P39">
            <v>0</v>
          </cell>
          <cell r="R39">
            <v>409.23</v>
          </cell>
          <cell r="V39">
            <v>5173.49</v>
          </cell>
          <cell r="Y39">
            <v>3671.62</v>
          </cell>
          <cell r="AA39">
            <v>1948.91</v>
          </cell>
          <cell r="AB39">
            <v>994.3</v>
          </cell>
        </row>
        <row r="41">
          <cell r="H41">
            <v>279985.2</v>
          </cell>
          <cell r="I41">
            <v>2144.1</v>
          </cell>
          <cell r="J41">
            <v>0</v>
          </cell>
          <cell r="K41">
            <v>15955.97</v>
          </cell>
          <cell r="L41">
            <v>15379.07</v>
          </cell>
          <cell r="M41">
            <v>0</v>
          </cell>
          <cell r="N41">
            <v>0</v>
          </cell>
          <cell r="O41">
            <v>0</v>
          </cell>
          <cell r="P41">
            <v>0</v>
          </cell>
          <cell r="R41">
            <v>409.23</v>
          </cell>
          <cell r="V41">
            <v>5173.49</v>
          </cell>
          <cell r="Y41">
            <v>3671.62</v>
          </cell>
          <cell r="AA41">
            <v>1948.91</v>
          </cell>
          <cell r="AB41">
            <v>994.3</v>
          </cell>
        </row>
        <row r="42">
          <cell r="H42">
            <v>226047.54</v>
          </cell>
          <cell r="I42">
            <v>952.6</v>
          </cell>
          <cell r="J42">
            <v>192.2</v>
          </cell>
          <cell r="K42">
            <v>1377.1</v>
          </cell>
          <cell r="L42">
            <v>4383.6200000000008</v>
          </cell>
          <cell r="M42">
            <v>788.32</v>
          </cell>
          <cell r="N42">
            <v>130.46</v>
          </cell>
          <cell r="O42">
            <v>245</v>
          </cell>
          <cell r="P42">
            <v>0</v>
          </cell>
          <cell r="Q42">
            <v>452</v>
          </cell>
          <cell r="S42">
            <v>2391</v>
          </cell>
          <cell r="T42">
            <v>93.14</v>
          </cell>
          <cell r="U42">
            <v>1997.19</v>
          </cell>
          <cell r="V42">
            <v>3281.27</v>
          </cell>
          <cell r="W42">
            <v>54.209999999999994</v>
          </cell>
          <cell r="X42">
            <v>43.5</v>
          </cell>
          <cell r="Y42">
            <v>100.33</v>
          </cell>
          <cell r="AB42">
            <v>10</v>
          </cell>
        </row>
        <row r="43">
          <cell r="H43">
            <v>109962.13</v>
          </cell>
          <cell r="I43">
            <v>949.2</v>
          </cell>
          <cell r="J43">
            <v>40.94</v>
          </cell>
          <cell r="K43">
            <v>5999.6</v>
          </cell>
          <cell r="L43">
            <v>6432.81</v>
          </cell>
          <cell r="M43">
            <v>248.94</v>
          </cell>
          <cell r="N43">
            <v>41.2</v>
          </cell>
          <cell r="O43">
            <v>1405.09</v>
          </cell>
          <cell r="P43">
            <v>3.2</v>
          </cell>
          <cell r="Q43">
            <v>186.88</v>
          </cell>
          <cell r="R43">
            <v>129.22999999999999</v>
          </cell>
          <cell r="S43">
            <v>2228.6999999999998</v>
          </cell>
          <cell r="T43">
            <v>1547.75</v>
          </cell>
          <cell r="U43">
            <v>710.69</v>
          </cell>
          <cell r="V43">
            <v>2774.56</v>
          </cell>
          <cell r="W43">
            <v>20.81</v>
          </cell>
          <cell r="X43">
            <v>73.5</v>
          </cell>
          <cell r="Y43">
            <v>1614.56</v>
          </cell>
          <cell r="Z43">
            <v>7.8</v>
          </cell>
          <cell r="AA43">
            <v>615.44000000000005</v>
          </cell>
          <cell r="AB43">
            <v>314.40947368421052</v>
          </cell>
          <cell r="AC43">
            <v>4.68</v>
          </cell>
        </row>
        <row r="47">
          <cell r="H47">
            <v>16336.31</v>
          </cell>
          <cell r="I47">
            <v>245.76400000000001</v>
          </cell>
          <cell r="J47">
            <v>30.138000000000002</v>
          </cell>
          <cell r="K47">
            <v>406.94299999999998</v>
          </cell>
          <cell r="L47">
            <v>592.80999999999995</v>
          </cell>
          <cell r="M47">
            <v>496.89</v>
          </cell>
          <cell r="N47">
            <v>35.063000000000002</v>
          </cell>
          <cell r="O47">
            <v>378</v>
          </cell>
          <cell r="P47">
            <v>66.799000000000007</v>
          </cell>
          <cell r="Q47">
            <v>19.434000000000001</v>
          </cell>
          <cell r="R47">
            <v>36.950000000000003</v>
          </cell>
          <cell r="S47">
            <v>562.15800000000002</v>
          </cell>
          <cell r="T47">
            <v>80</v>
          </cell>
          <cell r="U47">
            <v>281.57100000000003</v>
          </cell>
          <cell r="V47">
            <v>390</v>
          </cell>
          <cell r="W47">
            <v>26.5</v>
          </cell>
          <cell r="X47">
            <v>12.5847</v>
          </cell>
          <cell r="Y47">
            <v>75.043999999999997</v>
          </cell>
          <cell r="Z47">
            <v>8.8298000000000005</v>
          </cell>
          <cell r="AA47">
            <v>71.417000000000002</v>
          </cell>
          <cell r="AB47">
            <v>49.462000000000003</v>
          </cell>
          <cell r="AC47">
            <v>7.1</v>
          </cell>
        </row>
        <row r="49">
          <cell r="H49">
            <v>16336.31</v>
          </cell>
          <cell r="I49">
            <v>245.76400000000001</v>
          </cell>
          <cell r="J49">
            <v>30.138000000000002</v>
          </cell>
          <cell r="K49">
            <v>406.94299999999998</v>
          </cell>
          <cell r="L49">
            <v>592.80999999999995</v>
          </cell>
          <cell r="M49">
            <v>496.89</v>
          </cell>
          <cell r="N49">
            <v>35.063000000000002</v>
          </cell>
          <cell r="O49">
            <v>378</v>
          </cell>
          <cell r="P49">
            <v>66.799000000000007</v>
          </cell>
          <cell r="Q49">
            <v>19.434000000000001</v>
          </cell>
          <cell r="R49">
            <v>36.950000000000003</v>
          </cell>
          <cell r="S49">
            <v>562.15800000000002</v>
          </cell>
          <cell r="T49">
            <v>80</v>
          </cell>
          <cell r="U49">
            <v>281.57100000000003</v>
          </cell>
          <cell r="V49">
            <v>390</v>
          </cell>
          <cell r="W49">
            <v>26.5</v>
          </cell>
          <cell r="X49">
            <v>12.5847</v>
          </cell>
          <cell r="Y49">
            <v>75.043999999999997</v>
          </cell>
          <cell r="Z49">
            <v>8.8298000000000005</v>
          </cell>
          <cell r="AA49">
            <v>71.417000000000002</v>
          </cell>
          <cell r="AB49">
            <v>49.462000000000003</v>
          </cell>
          <cell r="AC49">
            <v>7.1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5">
          <cell r="AX5">
            <v>3955012.7616000003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TEHSHEET"/>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Форма 4"/>
      <sheetName val="Лист1"/>
      <sheetName val="Лист2"/>
      <sheetName val="Лист3"/>
    </sheetNames>
    <sheetDataSet>
      <sheetData sheetId="0">
        <row r="4">
          <cell r="K4" t="str">
            <v>Проектная мощность/
протяженность сетей (корректировка)</v>
          </cell>
        </row>
      </sheetData>
      <sheetData sheetId="1">
        <row r="4">
          <cell r="K4" t="str">
            <v>Проектная мощность/
протяженность сетей (корректировка)</v>
          </cell>
        </row>
      </sheetData>
      <sheetData sheetId="2">
        <row r="4">
          <cell r="K4" t="str">
            <v>Проектная мощность/
протяженность сетей (корректировка)</v>
          </cell>
        </row>
      </sheetData>
      <sheetData sheetId="3">
        <row r="4">
          <cell r="K4" t="str">
            <v>Проектная мощность/
протяженность сетей (корректировка)</v>
          </cell>
        </row>
      </sheetData>
      <sheetData sheetId="4" refreshError="1">
        <row r="4">
          <cell r="K4" t="str">
            <v>Проектная мощность/
протяженность сетей (корректировка)</v>
          </cell>
        </row>
        <row r="12">
          <cell r="M12">
            <v>107.86400000000003</v>
          </cell>
          <cell r="N12">
            <v>148.36000000000001</v>
          </cell>
          <cell r="R12">
            <v>180.5</v>
          </cell>
          <cell r="S12">
            <v>60.048000000000002</v>
          </cell>
          <cell r="W12">
            <v>106.791</v>
          </cell>
          <cell r="X12">
            <v>148.36000000000001</v>
          </cell>
          <cell r="AB12">
            <v>107.19300000000004</v>
          </cell>
          <cell r="AC12">
            <v>131.66399999999999</v>
          </cell>
        </row>
        <row r="13">
          <cell r="N13">
            <v>97.002000000000038</v>
          </cell>
          <cell r="S13">
            <v>145.89400000000001</v>
          </cell>
          <cell r="X13">
            <v>75.506999999999991</v>
          </cell>
          <cell r="AC13">
            <v>88.697000000000031</v>
          </cell>
        </row>
        <row r="14">
          <cell r="O14">
            <v>190.74400000000006</v>
          </cell>
          <cell r="T14">
            <v>117.008</v>
          </cell>
          <cell r="Y14">
            <v>140.79300000000003</v>
          </cell>
          <cell r="AD14">
            <v>138.96000000000004</v>
          </cell>
        </row>
        <row r="16">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ow r="12">
          <cell r="H12">
            <v>124.88</v>
          </cell>
        </row>
      </sheetData>
      <sheetData sheetId="6" refreshError="1">
        <row r="7">
          <cell r="G7">
            <v>884</v>
          </cell>
        </row>
        <row r="10">
          <cell r="B10" t="str">
            <v>БП №1</v>
          </cell>
          <cell r="E10">
            <v>19670</v>
          </cell>
          <cell r="F10">
            <v>14881</v>
          </cell>
          <cell r="G10">
            <v>16229</v>
          </cell>
          <cell r="H10">
            <v>16868</v>
          </cell>
        </row>
        <row r="11">
          <cell r="B11" t="str">
            <v>БП №2</v>
          </cell>
          <cell r="E11">
            <v>9538.7800000000007</v>
          </cell>
          <cell r="F11">
            <v>8269</v>
          </cell>
          <cell r="G11">
            <v>9722.32</v>
          </cell>
          <cell r="H11">
            <v>8795</v>
          </cell>
        </row>
        <row r="12">
          <cell r="B12" t="str">
            <v>БП №3</v>
          </cell>
          <cell r="E12">
            <v>0</v>
          </cell>
          <cell r="F12">
            <v>334</v>
          </cell>
          <cell r="G12">
            <v>7000</v>
          </cell>
          <cell r="H12">
            <v>124.88</v>
          </cell>
        </row>
        <row r="13">
          <cell r="B13" t="str">
            <v>БП №4</v>
          </cell>
        </row>
        <row r="14">
          <cell r="B14" t="str">
            <v>БП №5</v>
          </cell>
          <cell r="G14">
            <v>1.6240000000000001</v>
          </cell>
          <cell r="H14">
            <v>1.77</v>
          </cell>
        </row>
        <row r="15">
          <cell r="B15" t="str">
            <v>БП №6</v>
          </cell>
          <cell r="E15">
            <v>4587</v>
          </cell>
          <cell r="F15">
            <v>4939</v>
          </cell>
          <cell r="G15">
            <v>41599</v>
          </cell>
          <cell r="H15">
            <v>34768</v>
          </cell>
        </row>
        <row r="16">
          <cell r="B16" t="str">
            <v>БП №7</v>
          </cell>
          <cell r="G16">
            <v>36320</v>
          </cell>
          <cell r="H16">
            <v>30033</v>
          </cell>
        </row>
        <row r="17">
          <cell r="B17" t="str">
            <v>БП №8</v>
          </cell>
          <cell r="E17">
            <v>4587</v>
          </cell>
          <cell r="F17">
            <v>4939</v>
          </cell>
          <cell r="G17">
            <v>5279</v>
          </cell>
          <cell r="H17">
            <v>4735</v>
          </cell>
        </row>
        <row r="18">
          <cell r="B18" t="str">
            <v>БП №9</v>
          </cell>
        </row>
        <row r="19">
          <cell r="B19" t="str">
            <v>БП №10</v>
          </cell>
          <cell r="E19">
            <v>5620</v>
          </cell>
          <cell r="F19">
            <v>5349</v>
          </cell>
          <cell r="G19">
            <v>8609.4</v>
          </cell>
          <cell r="H19">
            <v>5100</v>
          </cell>
        </row>
        <row r="21">
          <cell r="E21">
            <v>1484</v>
          </cell>
          <cell r="F21">
            <v>1413</v>
          </cell>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sheetData sheetId="8" refreshError="1">
        <row r="7">
          <cell r="G7">
            <v>884</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6">
          <cell r="G26">
            <v>621</v>
          </cell>
          <cell r="I26">
            <v>621</v>
          </cell>
        </row>
        <row r="29">
          <cell r="G29">
            <v>9.61</v>
          </cell>
          <cell r="H29">
            <v>8</v>
          </cell>
          <cell r="I29">
            <v>10</v>
          </cell>
          <cell r="J29">
            <v>10.000999999999999</v>
          </cell>
          <cell r="K29">
            <v>10.101311439854733</v>
          </cell>
        </row>
        <row r="33">
          <cell r="G33">
            <v>316</v>
          </cell>
          <cell r="H33">
            <v>255</v>
          </cell>
          <cell r="I33">
            <v>258</v>
          </cell>
        </row>
        <row r="34">
          <cell r="G34">
            <v>10256.450000000001</v>
          </cell>
          <cell r="H34">
            <v>49314</v>
          </cell>
          <cell r="I34">
            <v>15611.26</v>
          </cell>
        </row>
        <row r="39">
          <cell r="G39">
            <v>3462</v>
          </cell>
          <cell r="H39">
            <v>3140</v>
          </cell>
          <cell r="I39">
            <v>4568</v>
          </cell>
        </row>
        <row r="40">
          <cell r="G40">
            <v>4360.45</v>
          </cell>
          <cell r="H40">
            <v>44053</v>
          </cell>
          <cell r="I40">
            <v>7808.26</v>
          </cell>
        </row>
      </sheetData>
      <sheetData sheetId="9">
        <row r="7">
          <cell r="G7">
            <v>884</v>
          </cell>
        </row>
      </sheetData>
      <sheetData sheetId="10" refreshError="1"/>
      <sheetData sheetId="11" refreshError="1">
        <row r="6">
          <cell r="F6">
            <v>17217</v>
          </cell>
        </row>
        <row r="12">
          <cell r="F12">
            <v>25985</v>
          </cell>
          <cell r="I12">
            <v>4227</v>
          </cell>
          <cell r="J12">
            <v>18903</v>
          </cell>
        </row>
        <row r="13">
          <cell r="F13">
            <v>11964</v>
          </cell>
          <cell r="G13">
            <v>51869</v>
          </cell>
          <cell r="H13">
            <v>51739</v>
          </cell>
          <cell r="I13">
            <v>95510</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8">
          <cell r="G18">
            <v>370</v>
          </cell>
          <cell r="H18">
            <v>370</v>
          </cell>
        </row>
        <row r="19">
          <cell r="F19">
            <v>13902</v>
          </cell>
          <cell r="G19">
            <v>17411</v>
          </cell>
          <cell r="H19">
            <v>18800</v>
          </cell>
          <cell r="I19">
            <v>21403</v>
          </cell>
          <cell r="J19">
            <v>21987</v>
          </cell>
        </row>
        <row r="22">
          <cell r="F22">
            <v>0</v>
          </cell>
          <cell r="G22">
            <v>0</v>
          </cell>
          <cell r="I22">
            <v>602</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sheetData>
      <sheetData sheetId="12" refreshError="1"/>
      <sheetData sheetId="13">
        <row r="6">
          <cell r="F6">
            <v>17217</v>
          </cell>
        </row>
      </sheetData>
      <sheetData sheetId="14" refreshError="1"/>
      <sheetData sheetId="15">
        <row r="10">
          <cell r="E10">
            <v>0</v>
          </cell>
        </row>
      </sheetData>
      <sheetData sheetId="16">
        <row r="10">
          <cell r="E10">
            <v>0</v>
          </cell>
        </row>
      </sheetData>
      <sheetData sheetId="17" refreshError="1"/>
      <sheetData sheetId="18">
        <row r="4">
          <cell r="K4" t="str">
            <v>БП №1</v>
          </cell>
        </row>
      </sheetData>
      <sheetData sheetId="19">
        <row r="4">
          <cell r="K4" t="str">
            <v>БП №1</v>
          </cell>
        </row>
      </sheetData>
      <sheetData sheetId="20" refreshError="1"/>
      <sheetData sheetId="21" refreshError="1">
        <row r="11">
          <cell r="F11">
            <v>230</v>
          </cell>
        </row>
        <row r="15">
          <cell r="F15">
            <v>160.33249999999998</v>
          </cell>
          <cell r="H15">
            <v>0.65700000000000003</v>
          </cell>
        </row>
        <row r="24">
          <cell r="K24">
            <v>1538</v>
          </cell>
        </row>
        <row r="25">
          <cell r="K25">
            <v>274</v>
          </cell>
        </row>
        <row r="26">
          <cell r="K26">
            <v>278</v>
          </cell>
        </row>
        <row r="27">
          <cell r="F27">
            <v>160.33249999999998</v>
          </cell>
          <cell r="H27">
            <v>78.694000000000003</v>
          </cell>
          <cell r="K27">
            <v>784</v>
          </cell>
        </row>
        <row r="28">
          <cell r="K28">
            <v>202</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row r="10">
          <cell r="D10" t="str">
            <v>Действующая ИПР</v>
          </cell>
        </row>
      </sheetData>
      <sheetData sheetId="31">
        <row r="10">
          <cell r="D10" t="str">
            <v>Действующая ИПР</v>
          </cell>
        </row>
      </sheetData>
      <sheetData sheetId="32">
        <row r="10">
          <cell r="D10" t="str">
            <v>Действующая ИПР</v>
          </cell>
        </row>
      </sheetData>
      <sheetData sheetId="33">
        <row r="10">
          <cell r="D10" t="str">
            <v>Действующая ИПР</v>
          </cell>
        </row>
      </sheetData>
      <sheetData sheetId="34">
        <row r="10">
          <cell r="D10" t="str">
            <v>Действующая ИПР</v>
          </cell>
        </row>
      </sheetData>
      <sheetData sheetId="35">
        <row r="10">
          <cell r="D10" t="str">
            <v>Действующая ИПР</v>
          </cell>
        </row>
      </sheetData>
      <sheetData sheetId="36">
        <row r="10">
          <cell r="D10" t="str">
            <v>Действующая ИПР</v>
          </cell>
        </row>
      </sheetData>
      <sheetData sheetId="37">
        <row r="10">
          <cell r="D10" t="str">
            <v>Действующая ИПР</v>
          </cell>
        </row>
      </sheetData>
      <sheetData sheetId="38">
        <row r="10">
          <cell r="D10" t="str">
            <v>Действующая ИПР</v>
          </cell>
        </row>
      </sheetData>
      <sheetData sheetId="39">
        <row r="10">
          <cell r="D10" t="str">
            <v>Действующая ИПР</v>
          </cell>
        </row>
      </sheetData>
      <sheetData sheetId="40">
        <row r="10">
          <cell r="D10" t="str">
            <v>Действующая ИПР</v>
          </cell>
        </row>
      </sheetData>
      <sheetData sheetId="41" refreshError="1"/>
      <sheetData sheetId="42" refreshError="1"/>
      <sheetData sheetId="43">
        <row r="10">
          <cell r="B10" t="str">
            <v>Наименование статей</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0">
          <cell r="B10">
            <v>0</v>
          </cell>
        </row>
      </sheetData>
      <sheetData sheetId="65">
        <row r="11">
          <cell r="L11">
            <v>14851</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sheetData sheetId="105"/>
      <sheetData sheetId="106">
        <row r="10">
          <cell r="B10">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дажи Вход"/>
      <sheetName val="Остатки Вход"/>
      <sheetName val="Общ тенд"/>
      <sheetName val="Продажи"/>
      <sheetName val="Остатки"/>
      <sheetName val="Темпер"/>
      <sheetName val="Сезон"/>
      <sheetName val="Гран отсеч"/>
      <sheetName val="Корр 1"/>
      <sheetName val="Корр 2"/>
      <sheetName val="АНАЛИТ"/>
      <sheetName val="Графики"/>
      <sheetName val="Доли"/>
      <sheetName val="Замещение"/>
      <sheetName val="ПРОГН"/>
      <sheetName val="Упак"/>
      <sheetName val="Копии"/>
      <sheetName val="ДДС"/>
      <sheetName val="ФОТ по месяцам"/>
      <sheetName val="Услуги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перекрестка"/>
      <sheetName val="18.2"/>
      <sheetName val="2.3"/>
      <sheetName val="21.3"/>
      <sheetName val="Свод"/>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I16">
            <v>0</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row r="6">
          <cell r="A6" t="str">
            <v>1.</v>
          </cell>
        </row>
        <row r="10">
          <cell r="A10" t="str">
            <v>4.</v>
          </cell>
          <cell r="B10" t="str">
            <v>Наем жилого помещения</v>
          </cell>
          <cell r="C10" t="str">
            <v>тыс.руб.</v>
          </cell>
          <cell r="D10" t="str">
            <v>тыс.руб.</v>
          </cell>
          <cell r="E10">
            <v>0</v>
          </cell>
          <cell r="F10">
            <v>0</v>
          </cell>
          <cell r="G10">
            <v>0</v>
          </cell>
          <cell r="H10">
            <v>0</v>
          </cell>
          <cell r="I10">
            <v>0</v>
          </cell>
          <cell r="J10">
            <v>0</v>
          </cell>
          <cell r="K10">
            <v>0</v>
          </cell>
          <cell r="L10">
            <v>0</v>
          </cell>
          <cell r="M10">
            <v>0</v>
          </cell>
          <cell r="N10">
            <v>0</v>
          </cell>
        </row>
        <row r="11">
          <cell r="B11" t="str">
            <v xml:space="preserve"> - стоимость 1 суток найма жилого помещения</v>
          </cell>
          <cell r="C11" t="str">
            <v>руб.</v>
          </cell>
          <cell r="D11" t="str">
            <v>тыс.руб.</v>
          </cell>
          <cell r="I11">
            <v>0</v>
          </cell>
          <cell r="J11">
            <v>0</v>
          </cell>
          <cell r="K11">
            <v>0</v>
          </cell>
          <cell r="L11">
            <v>0</v>
          </cell>
          <cell r="M11">
            <v>0</v>
          </cell>
        </row>
        <row r="12">
          <cell r="A12" t="str">
            <v>5.</v>
          </cell>
          <cell r="B12" t="str">
            <v>Суточные в пределах норм</v>
          </cell>
          <cell r="C12" t="str">
            <v>тыс.руб.</v>
          </cell>
          <cell r="D12" t="str">
            <v>%</v>
          </cell>
          <cell r="E12">
            <v>0</v>
          </cell>
          <cell r="F12">
            <v>0</v>
          </cell>
          <cell r="G12">
            <v>0</v>
          </cell>
          <cell r="H12">
            <v>0</v>
          </cell>
          <cell r="I12">
            <v>0</v>
          </cell>
          <cell r="J12">
            <v>0</v>
          </cell>
          <cell r="K12">
            <v>0</v>
          </cell>
          <cell r="L12">
            <v>0</v>
          </cell>
          <cell r="M12">
            <v>0</v>
          </cell>
          <cell r="N12">
            <v>0</v>
          </cell>
        </row>
        <row r="13">
          <cell r="A13" t="str">
            <v>1.3</v>
          </cell>
          <cell r="B13" t="str">
            <v xml:space="preserve"> - размер суточных</v>
          </cell>
          <cell r="C13" t="str">
            <v>руб.</v>
          </cell>
          <cell r="D13" t="str">
            <v>тыс.руб.</v>
          </cell>
          <cell r="E13">
            <v>0</v>
          </cell>
          <cell r="F13">
            <v>0</v>
          </cell>
          <cell r="G13">
            <v>0</v>
          </cell>
          <cell r="H13">
            <v>0</v>
          </cell>
          <cell r="I13">
            <v>0</v>
          </cell>
          <cell r="J13">
            <v>0</v>
          </cell>
          <cell r="K13">
            <v>0</v>
          </cell>
          <cell r="L13">
            <v>0</v>
          </cell>
          <cell r="M13">
            <v>0</v>
          </cell>
        </row>
        <row r="14">
          <cell r="A14" t="str">
            <v>6.</v>
          </cell>
          <cell r="B14" t="str">
            <v>Оформление виз, паспортов и т.п.</v>
          </cell>
          <cell r="C14" t="str">
            <v>тыс.руб.</v>
          </cell>
          <cell r="D14" t="str">
            <v>тыс.руб.</v>
          </cell>
          <cell r="J14">
            <v>0</v>
          </cell>
          <cell r="K14">
            <v>0</v>
          </cell>
          <cell r="L14">
            <v>0</v>
          </cell>
          <cell r="M14">
            <v>0</v>
          </cell>
          <cell r="N14">
            <v>0</v>
          </cell>
        </row>
        <row r="15">
          <cell r="A15" t="str">
            <v>7.</v>
          </cell>
          <cell r="B15" t="str">
            <v>Прочие</v>
          </cell>
          <cell r="C15" t="str">
            <v>тыс.руб.</v>
          </cell>
          <cell r="D15" t="str">
            <v>%</v>
          </cell>
          <cell r="I15">
            <v>0</v>
          </cell>
          <cell r="J15">
            <v>0</v>
          </cell>
          <cell r="K15">
            <v>0</v>
          </cell>
          <cell r="L15">
            <v>0</v>
          </cell>
          <cell r="M15">
            <v>0</v>
          </cell>
          <cell r="N15">
            <v>0</v>
          </cell>
        </row>
        <row r="16">
          <cell r="A16" t="str">
            <v>8.</v>
          </cell>
          <cell r="B16" t="str">
            <v>Всего расходов</v>
          </cell>
          <cell r="C16" t="str">
            <v>тыс.руб.</v>
          </cell>
          <cell r="D16" t="str">
            <v>тыс.руб.</v>
          </cell>
          <cell r="E16">
            <v>0</v>
          </cell>
          <cell r="F16">
            <v>0</v>
          </cell>
          <cell r="G16">
            <v>0</v>
          </cell>
          <cell r="H16">
            <v>0</v>
          </cell>
          <cell r="I16">
            <v>0</v>
          </cell>
          <cell r="J16">
            <v>0</v>
          </cell>
          <cell r="K16">
            <v>0</v>
          </cell>
          <cell r="L16">
            <v>0</v>
          </cell>
          <cell r="M16">
            <v>0</v>
          </cell>
          <cell r="N16">
            <v>0</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sheetData sheetId="24" refreshError="1"/>
      <sheetData sheetId="25" refreshError="1">
        <row r="6">
          <cell r="G6">
            <v>0</v>
          </cell>
          <cell r="H6">
            <v>0</v>
          </cell>
          <cell r="I6">
            <v>0</v>
          </cell>
          <cell r="J6">
            <v>0</v>
          </cell>
          <cell r="K6">
            <v>0</v>
          </cell>
          <cell r="L6">
            <v>0</v>
          </cell>
          <cell r="M6">
            <v>0</v>
          </cell>
          <cell r="N6">
            <v>0</v>
          </cell>
          <cell r="O6">
            <v>0</v>
          </cell>
        </row>
        <row r="8">
          <cell r="G8">
            <v>0</v>
          </cell>
          <cell r="H8">
            <v>0</v>
          </cell>
          <cell r="I8">
            <v>0</v>
          </cell>
          <cell r="J8">
            <v>0</v>
          </cell>
          <cell r="K8">
            <v>0</v>
          </cell>
          <cell r="L8">
            <v>0</v>
          </cell>
          <cell r="M8">
            <v>0</v>
          </cell>
          <cell r="N8">
            <v>0</v>
          </cell>
          <cell r="O8">
            <v>0</v>
          </cell>
        </row>
        <row r="9">
          <cell r="G9">
            <v>0</v>
          </cell>
          <cell r="I9">
            <v>0</v>
          </cell>
          <cell r="J9">
            <v>0</v>
          </cell>
          <cell r="K9">
            <v>0</v>
          </cell>
          <cell r="L9">
            <v>0</v>
          </cell>
          <cell r="M9">
            <v>0</v>
          </cell>
          <cell r="N9">
            <v>0</v>
          </cell>
          <cell r="O9">
            <v>0</v>
          </cell>
        </row>
        <row r="10">
          <cell r="I10">
            <v>0</v>
          </cell>
          <cell r="J10">
            <v>0</v>
          </cell>
          <cell r="K10">
            <v>0</v>
          </cell>
          <cell r="L10">
            <v>0</v>
          </cell>
          <cell r="M10">
            <v>0</v>
          </cell>
          <cell r="N10">
            <v>0</v>
          </cell>
          <cell r="O10">
            <v>0</v>
          </cell>
        </row>
        <row r="11">
          <cell r="G11">
            <v>0</v>
          </cell>
          <cell r="H11">
            <v>0</v>
          </cell>
          <cell r="I11">
            <v>0</v>
          </cell>
          <cell r="J11">
            <v>0</v>
          </cell>
          <cell r="K11">
            <v>0</v>
          </cell>
          <cell r="L11">
            <v>0</v>
          </cell>
          <cell r="M11">
            <v>0</v>
          </cell>
          <cell r="N11">
            <v>0</v>
          </cell>
          <cell r="O11">
            <v>0</v>
          </cell>
        </row>
        <row r="12">
          <cell r="G12">
            <v>0</v>
          </cell>
          <cell r="I12">
            <v>0</v>
          </cell>
          <cell r="J12">
            <v>0</v>
          </cell>
          <cell r="K12">
            <v>0</v>
          </cell>
          <cell r="L12">
            <v>0</v>
          </cell>
          <cell r="M12">
            <v>0</v>
          </cell>
          <cell r="N12">
            <v>0</v>
          </cell>
          <cell r="O12">
            <v>0</v>
          </cell>
        </row>
        <row r="13">
          <cell r="G13">
            <v>0</v>
          </cell>
          <cell r="I13">
            <v>0</v>
          </cell>
          <cell r="J13">
            <v>0</v>
          </cell>
          <cell r="K13">
            <v>0</v>
          </cell>
          <cell r="L13">
            <v>0</v>
          </cell>
          <cell r="M13">
            <v>0</v>
          </cell>
          <cell r="N13">
            <v>0</v>
          </cell>
          <cell r="O13">
            <v>0</v>
          </cell>
        </row>
        <row r="14">
          <cell r="G14">
            <v>0</v>
          </cell>
          <cell r="H14">
            <v>0</v>
          </cell>
          <cell r="I14">
            <v>0</v>
          </cell>
          <cell r="J14">
            <v>0</v>
          </cell>
          <cell r="K14">
            <v>0</v>
          </cell>
          <cell r="L14">
            <v>0</v>
          </cell>
          <cell r="M14">
            <v>0</v>
          </cell>
          <cell r="N14">
            <v>0</v>
          </cell>
          <cell r="O14">
            <v>0</v>
          </cell>
        </row>
        <row r="15">
          <cell r="L15">
            <v>0</v>
          </cell>
          <cell r="M15">
            <v>0</v>
          </cell>
          <cell r="N15">
            <v>0</v>
          </cell>
          <cell r="O15">
            <v>0</v>
          </cell>
        </row>
        <row r="16">
          <cell r="L16">
            <v>0</v>
          </cell>
          <cell r="M16">
            <v>0</v>
          </cell>
          <cell r="N16">
            <v>0</v>
          </cell>
          <cell r="O16">
            <v>0</v>
          </cell>
        </row>
        <row r="17">
          <cell r="G17">
            <v>0</v>
          </cell>
          <cell r="H17">
            <v>0</v>
          </cell>
          <cell r="I17">
            <v>0</v>
          </cell>
          <cell r="J17">
            <v>0</v>
          </cell>
          <cell r="K17">
            <v>0</v>
          </cell>
          <cell r="L17">
            <v>0</v>
          </cell>
          <cell r="M17">
            <v>0</v>
          </cell>
          <cell r="N17">
            <v>0</v>
          </cell>
          <cell r="O17">
            <v>0</v>
          </cell>
        </row>
        <row r="18">
          <cell r="L18">
            <v>0</v>
          </cell>
          <cell r="M18">
            <v>0</v>
          </cell>
          <cell r="N18">
            <v>0</v>
          </cell>
          <cell r="O18">
            <v>0</v>
          </cell>
        </row>
        <row r="19">
          <cell r="L19">
            <v>0</v>
          </cell>
          <cell r="M19">
            <v>0</v>
          </cell>
          <cell r="N19">
            <v>0</v>
          </cell>
          <cell r="O19">
            <v>0</v>
          </cell>
        </row>
        <row r="20">
          <cell r="G20">
            <v>0</v>
          </cell>
          <cell r="H20">
            <v>0</v>
          </cell>
          <cell r="I20">
            <v>0</v>
          </cell>
          <cell r="J20">
            <v>0</v>
          </cell>
          <cell r="K20">
            <v>0</v>
          </cell>
          <cell r="L20">
            <v>0</v>
          </cell>
          <cell r="M20">
            <v>0</v>
          </cell>
          <cell r="N20">
            <v>0</v>
          </cell>
          <cell r="O20">
            <v>0</v>
          </cell>
        </row>
        <row r="21">
          <cell r="L21">
            <v>0</v>
          </cell>
          <cell r="M21">
            <v>0</v>
          </cell>
          <cell r="N21">
            <v>0</v>
          </cell>
          <cell r="O21">
            <v>0</v>
          </cell>
        </row>
        <row r="22">
          <cell r="L22">
            <v>0</v>
          </cell>
          <cell r="M22">
            <v>0</v>
          </cell>
          <cell r="N22">
            <v>0</v>
          </cell>
          <cell r="O22">
            <v>0</v>
          </cell>
        </row>
        <row r="23">
          <cell r="G23">
            <v>0</v>
          </cell>
          <cell r="H23">
            <v>0</v>
          </cell>
          <cell r="I23">
            <v>0</v>
          </cell>
          <cell r="J23">
            <v>0</v>
          </cell>
          <cell r="K23">
            <v>0</v>
          </cell>
          <cell r="L23">
            <v>0</v>
          </cell>
          <cell r="M23">
            <v>0</v>
          </cell>
          <cell r="N23">
            <v>0</v>
          </cell>
          <cell r="O23">
            <v>0</v>
          </cell>
        </row>
        <row r="24">
          <cell r="L24">
            <v>0</v>
          </cell>
          <cell r="M24">
            <v>0</v>
          </cell>
          <cell r="N24">
            <v>0</v>
          </cell>
          <cell r="O24">
            <v>0</v>
          </cell>
        </row>
        <row r="25">
          <cell r="L25">
            <v>0</v>
          </cell>
          <cell r="M25">
            <v>0</v>
          </cell>
          <cell r="N25">
            <v>0</v>
          </cell>
          <cell r="O25">
            <v>0</v>
          </cell>
        </row>
        <row r="27">
          <cell r="G27">
            <v>0</v>
          </cell>
          <cell r="H27">
            <v>0</v>
          </cell>
          <cell r="I27">
            <v>0</v>
          </cell>
          <cell r="J27">
            <v>0</v>
          </cell>
          <cell r="K27">
            <v>0</v>
          </cell>
          <cell r="L27">
            <v>0</v>
          </cell>
          <cell r="M27">
            <v>0</v>
          </cell>
          <cell r="N27">
            <v>0</v>
          </cell>
          <cell r="O27">
            <v>0</v>
          </cell>
        </row>
        <row r="29">
          <cell r="G29">
            <v>0</v>
          </cell>
          <cell r="H29">
            <v>0</v>
          </cell>
          <cell r="I29">
            <v>0</v>
          </cell>
          <cell r="J29">
            <v>0</v>
          </cell>
          <cell r="K29">
            <v>0</v>
          </cell>
          <cell r="L29">
            <v>0</v>
          </cell>
          <cell r="M29">
            <v>0</v>
          </cell>
          <cell r="N29">
            <v>0</v>
          </cell>
          <cell r="O29">
            <v>0</v>
          </cell>
        </row>
        <row r="30">
          <cell r="L30">
            <v>0</v>
          </cell>
          <cell r="M30">
            <v>0</v>
          </cell>
          <cell r="N30">
            <v>0</v>
          </cell>
          <cell r="O30">
            <v>0</v>
          </cell>
        </row>
        <row r="31">
          <cell r="L31">
            <v>0</v>
          </cell>
          <cell r="M31">
            <v>0</v>
          </cell>
          <cell r="N31">
            <v>0</v>
          </cell>
          <cell r="O31">
            <v>0</v>
          </cell>
        </row>
        <row r="32">
          <cell r="G32">
            <v>0</v>
          </cell>
          <cell r="H32">
            <v>0</v>
          </cell>
          <cell r="I32">
            <v>0</v>
          </cell>
          <cell r="J32">
            <v>0</v>
          </cell>
          <cell r="K32">
            <v>0</v>
          </cell>
          <cell r="L32">
            <v>0</v>
          </cell>
          <cell r="M32">
            <v>0</v>
          </cell>
          <cell r="N32">
            <v>0</v>
          </cell>
          <cell r="O32">
            <v>0</v>
          </cell>
        </row>
        <row r="33">
          <cell r="L33">
            <v>0</v>
          </cell>
          <cell r="M33">
            <v>0</v>
          </cell>
          <cell r="N33">
            <v>0</v>
          </cell>
          <cell r="O33">
            <v>0</v>
          </cell>
        </row>
        <row r="34">
          <cell r="L34">
            <v>0</v>
          </cell>
          <cell r="M34">
            <v>0</v>
          </cell>
          <cell r="N34">
            <v>0</v>
          </cell>
          <cell r="O34">
            <v>0</v>
          </cell>
        </row>
        <row r="35">
          <cell r="G35">
            <v>0</v>
          </cell>
          <cell r="H35">
            <v>0</v>
          </cell>
          <cell r="I35">
            <v>0</v>
          </cell>
          <cell r="J35">
            <v>0</v>
          </cell>
          <cell r="K35">
            <v>0</v>
          </cell>
          <cell r="L35">
            <v>0</v>
          </cell>
          <cell r="M35">
            <v>0</v>
          </cell>
          <cell r="N35">
            <v>0</v>
          </cell>
          <cell r="O35">
            <v>0</v>
          </cell>
        </row>
        <row r="36">
          <cell r="L36">
            <v>0</v>
          </cell>
          <cell r="M36">
            <v>0</v>
          </cell>
          <cell r="N36">
            <v>0</v>
          </cell>
          <cell r="O36">
            <v>0</v>
          </cell>
        </row>
        <row r="37">
          <cell r="L37">
            <v>0</v>
          </cell>
          <cell r="M37">
            <v>0</v>
          </cell>
          <cell r="N37">
            <v>0</v>
          </cell>
          <cell r="O37">
            <v>0</v>
          </cell>
        </row>
        <row r="38">
          <cell r="G38">
            <v>0</v>
          </cell>
          <cell r="H38">
            <v>0</v>
          </cell>
          <cell r="I38">
            <v>0</v>
          </cell>
          <cell r="J38">
            <v>0</v>
          </cell>
          <cell r="K38">
            <v>0</v>
          </cell>
          <cell r="L38">
            <v>0</v>
          </cell>
          <cell r="M38">
            <v>0</v>
          </cell>
          <cell r="N38">
            <v>0</v>
          </cell>
          <cell r="O38">
            <v>0</v>
          </cell>
        </row>
        <row r="39">
          <cell r="L39">
            <v>0</v>
          </cell>
          <cell r="M39">
            <v>0</v>
          </cell>
          <cell r="N39">
            <v>0</v>
          </cell>
          <cell r="O39">
            <v>0</v>
          </cell>
        </row>
        <row r="40">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sheetData sheetId="27" refreshError="1"/>
      <sheetData sheetId="28" refreshError="1">
        <row r="6">
          <cell r="D6">
            <v>0</v>
          </cell>
          <cell r="E6">
            <v>0</v>
          </cell>
          <cell r="F6">
            <v>0</v>
          </cell>
          <cell r="G6">
            <v>0</v>
          </cell>
          <cell r="I6">
            <v>0</v>
          </cell>
          <cell r="J6">
            <v>0</v>
          </cell>
          <cell r="K6">
            <v>0</v>
          </cell>
          <cell r="L6">
            <v>0</v>
          </cell>
        </row>
        <row r="7">
          <cell r="I7">
            <v>0</v>
          </cell>
          <cell r="J7">
            <v>0</v>
          </cell>
          <cell r="K7">
            <v>0</v>
          </cell>
          <cell r="L7">
            <v>0</v>
          </cell>
        </row>
        <row r="8">
          <cell r="D8" t="str">
            <v>&lt;Наименование работ 1&gt;</v>
          </cell>
          <cell r="J8">
            <v>0</v>
          </cell>
          <cell r="K8">
            <v>0</v>
          </cell>
          <cell r="L8">
            <v>0</v>
          </cell>
        </row>
        <row r="9">
          <cell r="D9" t="str">
            <v>&lt;Наименование работ 1&gt;</v>
          </cell>
          <cell r="I9">
            <v>0</v>
          </cell>
          <cell r="J9">
            <v>0</v>
          </cell>
          <cell r="K9">
            <v>0</v>
          </cell>
          <cell r="L9">
            <v>0</v>
          </cell>
        </row>
        <row r="10">
          <cell r="E10">
            <v>0</v>
          </cell>
          <cell r="F10">
            <v>0</v>
          </cell>
          <cell r="G10">
            <v>0</v>
          </cell>
          <cell r="J10">
            <v>0</v>
          </cell>
          <cell r="K10">
            <v>0</v>
          </cell>
          <cell r="L10">
            <v>0</v>
          </cell>
        </row>
        <row r="11">
          <cell r="D11" t="str">
            <v>&lt;Наименование работ 2&gt;</v>
          </cell>
          <cell r="E11">
            <v>0</v>
          </cell>
          <cell r="F11">
            <v>0</v>
          </cell>
          <cell r="G11">
            <v>0</v>
          </cell>
          <cell r="I11">
            <v>0</v>
          </cell>
          <cell r="J11">
            <v>0</v>
          </cell>
          <cell r="K11">
            <v>0</v>
          </cell>
          <cell r="L11">
            <v>0</v>
          </cell>
        </row>
        <row r="12">
          <cell r="I12">
            <v>0</v>
          </cell>
          <cell r="J12">
            <v>0</v>
          </cell>
          <cell r="K12">
            <v>0</v>
          </cell>
          <cell r="L12">
            <v>0</v>
          </cell>
        </row>
        <row r="13">
          <cell r="D13" t="str">
            <v>&lt;Наименование работ 2&gt;</v>
          </cell>
          <cell r="I13">
            <v>0</v>
          </cell>
          <cell r="J13">
            <v>0</v>
          </cell>
          <cell r="K13">
            <v>0</v>
          </cell>
          <cell r="L13">
            <v>0</v>
          </cell>
        </row>
      </sheetData>
      <sheetData sheetId="29" refreshError="1"/>
      <sheetData sheetId="30" refreshError="1"/>
      <sheetData sheetId="31" refreshError="1"/>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t="str">
            <v>&lt;Наименование работ 1&gt;</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D11" t="str">
            <v>&lt;Наименование работ 2&gt;</v>
          </cell>
          <cell r="E11">
            <v>0</v>
          </cell>
          <cell r="F11">
            <v>0</v>
          </cell>
          <cell r="G11">
            <v>0</v>
          </cell>
          <cell r="H11">
            <v>0</v>
          </cell>
          <cell r="I11">
            <v>0</v>
          </cell>
          <cell r="J11">
            <v>0</v>
          </cell>
          <cell r="K11">
            <v>0</v>
          </cell>
          <cell r="L11">
            <v>0</v>
          </cell>
        </row>
        <row r="12">
          <cell r="I12">
            <v>0</v>
          </cell>
          <cell r="J12">
            <v>0</v>
          </cell>
          <cell r="K12">
            <v>0</v>
          </cell>
          <cell r="L12">
            <v>0</v>
          </cell>
        </row>
        <row r="13">
          <cell r="D13" t="str">
            <v>&lt;Наименование работ 2&gt;</v>
          </cell>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610б"/>
      <sheetName val="стр.510б"/>
      <sheetName val="520"/>
      <sheetName val="стр 510 свод"/>
      <sheetName val="стр 610 свод "/>
      <sheetName val="#REF"/>
      <sheetName val="Anlagevermögen"/>
      <sheetName val="Anlageverm?gen"/>
      <sheetName val="STR510B"/>
      <sheetName val="Basic"/>
      <sheetName val="к2"/>
      <sheetName val="pldt"/>
      <sheetName val="график отчета"/>
      <sheetName val="бланки отчетности"/>
      <sheetName val="справка для отчета "/>
      <sheetName val="изменение вступительного сальдо"/>
      <sheetName val="пояснение к справке"/>
      <sheetName val="баланс"/>
      <sheetName val="стр.110,120"/>
      <sheetName val="Нематер.активы"/>
      <sheetName val="стр.113"/>
      <sheetName val="стр.130"/>
      <sheetName val="приложение 5 для УКСа"/>
      <sheetName val="строка 135"/>
      <sheetName val="строка 140,141-144 "/>
      <sheetName val="строка 145"/>
      <sheetName val="строка  150"/>
      <sheetName val="строка 211"/>
      <sheetName val="строка 212"/>
      <sheetName val="строка 213"/>
      <sheetName val="строка 214"/>
      <sheetName val="строка 215"/>
      <sheetName val="строка 216"/>
      <sheetName val="приложение 4 для ГОКов и ГРЭ"/>
      <sheetName val="строка 220"/>
      <sheetName val="строка 250,251,252"/>
      <sheetName val="фин.вложения"/>
      <sheetName val="сведения  о фин.вложениях"/>
      <sheetName val="строка 264"/>
      <sheetName val="строка 510"/>
      <sheetName val="строка 515"/>
      <sheetName val="строка 610"/>
      <sheetName val="строка 621"/>
      <sheetName val="строка 624"/>
      <sheetName val="строка 640"/>
      <sheetName val="строка 650"/>
      <sheetName val="строка 910"/>
      <sheetName val="строка 921"/>
      <sheetName val="строка 940"/>
      <sheetName val="расчет активов"/>
      <sheetName val="нач.износ"/>
      <sheetName val="движ.ОС"/>
      <sheetName val="АКТ СВЕРКИ С УКСом"/>
      <sheetName val="Пример СВОДНОГО АКТА  с УКСом "/>
      <sheetName val="АКТ для УКСа и Управления"/>
      <sheetName val="форма 4"/>
      <sheetName val="5ф-НА"/>
      <sheetName val="5ф-ОС"/>
      <sheetName val="5ф-Амортизация"/>
      <sheetName val="5ф-НИР"/>
      <sheetName val="5ф-фин.вложения"/>
      <sheetName val="5ф-Дебиторы и Кредиторы"/>
      <sheetName val="5ф-обеспечения"/>
      <sheetName val="Лист1"/>
      <sheetName val="Списки"/>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такты"/>
      <sheetName val="Памятки"/>
      <sheetName val="Задачи"/>
      <sheetName val="Тема"/>
      <sheetName val="Вопросы по данным в бюджете"/>
      <sheetName val="Вопросы по консолидации"/>
      <sheetName val="В по бюджету Холдинга"/>
      <sheetName val="В по бюджетам Группы"/>
      <sheetName val="прогноз"/>
      <sheetName val="Структура файла проект PL"/>
      <sheetName val="реальная занятость"/>
      <sheetName val="Лист1"/>
      <sheetName val="Списки"/>
      <sheetName val="Anlagevermögen"/>
      <sheetName val="6 Списки"/>
      <sheetName val="PFT_TAX"/>
      <sheetName val="CH_ACC"/>
      <sheetName val="COMPILE"/>
      <sheetName val="AP_MV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о"/>
      <sheetName val="ФФР молоко"/>
      <sheetName val="АПБ-ТК Бишкек"/>
      <sheetName val="АПП-ТК Бишкек"/>
      <sheetName val="АПП-Алматы"/>
      <sheetName val="АПП-Шимкент"/>
      <sheetName val="Накладные ВБД ЦА"/>
      <sheetName val="итого затрат"/>
      <sheetName val="MOLOKO"/>
      <sheetName val="стратег"/>
      <sheetName val="Расходы ЛМК"/>
      <sheetName val="доход"/>
      <sheetName val="расходы"/>
      <sheetName val="потреб"/>
      <sheetName val="План производства"/>
      <sheetName val="Сырье"/>
      <sheetName val="Основные"/>
      <sheetName val="Вспомогательные"/>
      <sheetName val=" стоим.обрата"/>
      <sheetName val="ФФР сок"/>
      <sheetName val="СОК накладные (ТК-Бишкек)"/>
      <sheetName val="СОК накладные (ТК-Шимкент)"/>
      <sheetName val="внутрихолд реализация"/>
      <sheetName val="Инфо"/>
      <sheetName val="мар 2001"/>
      <sheetName val="СОК накладные _ТК_Бишкек_"/>
      <sheetName val="Anlagevermögen"/>
      <sheetName val="R_100 Def Tax"/>
      <sheetName val="R_300 Deferred Tax Entries RAP"/>
      <sheetName val="Лист2"/>
      <sheetName val="Списки"/>
      <sheetName val="6 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о"/>
      <sheetName val="ФФР молоко"/>
      <sheetName val="АПБ-ТК Бишкек"/>
      <sheetName val="АПП-ТК Бишкек"/>
      <sheetName val="АПП-Алматы"/>
      <sheetName val="АПП-Шимкент"/>
      <sheetName val="внутрихолд реализация"/>
      <sheetName val="Накладные ВБД ЦА"/>
      <sheetName val="итого затрат"/>
      <sheetName val="MOLOKO"/>
      <sheetName val="стратег"/>
      <sheetName val="Расходы ЛМК"/>
      <sheetName val="доход"/>
      <sheetName val="расходы"/>
      <sheetName val="потреб"/>
      <sheetName val="План производства"/>
      <sheetName val="Сырье"/>
      <sheetName val="Основные"/>
      <sheetName val="Вспомогательные"/>
      <sheetName val=" стоим.обрата"/>
      <sheetName val="ФФР сок"/>
      <sheetName val="СОК накладные (ТК-Бишкек)"/>
      <sheetName val="СОК накладные (ТК-Шимкент)"/>
      <sheetName val="Инфо"/>
      <sheetName val="Anlageverm?gen"/>
      <sheetName val="Anlagevermögen"/>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УКРасч"/>
      <sheetName val="Справочно"/>
      <sheetName val="Инфо"/>
      <sheetName val="СОК накладные (ТК-Бишкек)"/>
      <sheetName val="8РЭК"/>
      <sheetName val="газ"/>
      <sheetName val="TEHSHEET"/>
      <sheetName val="к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2"/>
      <sheetName val="1"/>
      <sheetName val="3"/>
      <sheetName val="перекрестка"/>
      <sheetName val="16"/>
      <sheetName val="18.2"/>
      <sheetName val="4"/>
      <sheetName val="6"/>
      <sheetName val="15"/>
      <sheetName val="17.1"/>
      <sheetName val="2.3"/>
      <sheetName val="20"/>
      <sheetName val="27"/>
      <sheetName val="P2.1"/>
      <sheetName val="0"/>
      <sheetName val="10"/>
      <sheetName val="11"/>
      <sheetName val="12"/>
      <sheetName val="13"/>
      <sheetName val="14"/>
      <sheetName val="17"/>
      <sheetName val="18"/>
      <sheetName val="19"/>
      <sheetName val="21"/>
      <sheetName val="22"/>
      <sheetName val="23"/>
      <sheetName val="24.1"/>
      <sheetName val="24"/>
      <sheetName val="25"/>
      <sheetName val="26"/>
      <sheetName val="28"/>
      <sheetName val="29"/>
      <sheetName val="4.1"/>
      <sheetName val="5"/>
      <sheetName val="8"/>
      <sheetName val="9"/>
      <sheetName val="21.3"/>
      <sheetName val="P2.2"/>
      <sheetName val="Справочники"/>
      <sheetName val="2006"/>
      <sheetName val="P2.1 усл. единицы"/>
      <sheetName val="Расчет НВВ РСК по RAB"/>
      <sheetName val="База"/>
      <sheetName val="Лист2"/>
      <sheetName val="к2"/>
      <sheetName val="Контроль"/>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5"/>
      <sheetName val="6"/>
      <sheetName val="15.э"/>
      <sheetName val="16."/>
      <sheetName val="17."/>
      <sheetName val="17.1."/>
      <sheetName val="18.2."/>
      <sheetName val="20.3"/>
      <sheetName val="20."/>
      <sheetName val="21.3"/>
      <sheetName val="24"/>
      <sheetName val="1.27"/>
      <sheetName val="25"/>
      <sheetName val="2.1"/>
      <sheetName val="2.2"/>
      <sheetName val="TEHSHEET"/>
      <sheetName val="FES"/>
      <sheetName val="Лист2"/>
      <sheetName val="Справочно"/>
      <sheetName val="сво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менение"/>
      <sheetName val="Бюджетная оценка"/>
      <sheetName val="Справочник подразделений"/>
      <sheetName val="15.э"/>
      <sheetName val="FES"/>
      <sheetName val="Титульный"/>
      <sheetName val="TEHSHEET"/>
      <sheetName val="Огл. Графиков"/>
      <sheetName val="Текущие цены"/>
      <sheetName val="рабочий"/>
      <sheetName val="окраска"/>
      <sheetName val="КТ 13.1.1"/>
      <sheetName val="Инфо"/>
      <sheetName val="budget DIT start MSK MYTISHI"/>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КЛАДНЫЕ"/>
      <sheetName val="ПФ"/>
      <sheetName val="Применение"/>
      <sheetName val="Справочно"/>
      <sheetName val="Справочник подразделений"/>
      <sheetName val="15.э"/>
      <sheetName val="Info"/>
      <sheetName val="TEHSHEET"/>
      <sheetName val="Anlagevermög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Ком потери"/>
      <sheetName val="InputTI"/>
      <sheetName val="Исх."/>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SMetstrait"/>
      <sheetName val="2001"/>
      <sheetName val="Данные для расчета"/>
      <sheetName val="Справочни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Справочно"/>
      <sheetName val="t_Настройки"/>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на 1 тут"/>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9. Смета затрат"/>
      <sheetName val="11 Прочие_расчет"/>
      <sheetName val="10. БДР"/>
      <sheetName val=""/>
      <sheetName val="перечень бизнес-систем"/>
      <sheetName val="перечень ОИК"/>
      <sheetName val="перечень СКО"/>
      <sheetName val="оргструктура"/>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БДДС_нов"/>
      <sheetName val="График"/>
      <sheetName val="ПФВ-0.6"/>
      <sheetName val="ПТ-1.2факт"/>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юль"/>
      <sheetName val="Июньстар"/>
      <sheetName val="Июнь (откл)"/>
      <sheetName val="2квартал"/>
      <sheetName val="2квартал (стар)"/>
      <sheetName val="1полугод"/>
      <sheetName val="1полугод (откл)"/>
      <sheetName val="1полугод (откл) (2)"/>
      <sheetName val="Лист2"/>
      <sheetName val="Чисто бух"/>
      <sheetName val="Чисто бух (2)"/>
      <sheetName val="Чисто бух (ДС)"/>
      <sheetName val="Продажи реальные и прогноз 20 л"/>
      <sheetName val="Input-Moscow"/>
      <sheetName val="Примене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POS"/>
      <sheetName val="мар 2001"/>
      <sheetName val="апр 2001"/>
      <sheetName val="SHPZ"/>
      <sheetName val="Продажи реальные и прогноз 20 л"/>
      <sheetName val="XLR_NoRangeSheet"/>
    </sheetNames>
    <sheetDataSet>
      <sheetData sheetId="0" refreshError="1"/>
      <sheetData sheetId="1" refreshError="1">
        <row r="1">
          <cell r="A1" t="str">
            <v>KOD</v>
          </cell>
          <cell r="B1" t="str">
            <v>NOM</v>
          </cell>
          <cell r="C1" t="str">
            <v>DATA</v>
          </cell>
          <cell r="D1" t="str">
            <v>CV</v>
          </cell>
          <cell r="E1" t="str">
            <v>JIR</v>
          </cell>
          <cell r="F1" t="str">
            <v>FVES</v>
          </cell>
          <cell r="G1" t="str">
            <v>KIS</v>
          </cell>
          <cell r="H1" t="str">
            <v>TRA</v>
          </cell>
          <cell r="I1" t="str">
            <v>STE</v>
          </cell>
          <cell r="J1" t="str">
            <v>KLS</v>
          </cell>
          <cell r="K1" t="str">
            <v>PLOT</v>
          </cell>
          <cell r="L1" t="str">
            <v>BVES</v>
          </cell>
          <cell r="M1" t="str">
            <v>JKG</v>
          </cell>
          <cell r="N1" t="str">
            <v>SORT</v>
          </cell>
          <cell r="O1" t="str">
            <v>CEN</v>
          </cell>
          <cell r="P1" t="str">
            <v>SUMM</v>
          </cell>
        </row>
        <row r="2">
          <cell r="A2" t="str">
            <v>1101</v>
          </cell>
          <cell r="B2">
            <v>336325</v>
          </cell>
          <cell r="C2" t="str">
            <v>010301</v>
          </cell>
          <cell r="D2" t="str">
            <v>H</v>
          </cell>
          <cell r="E2">
            <v>3.5</v>
          </cell>
          <cell r="F2">
            <v>3770</v>
          </cell>
          <cell r="G2">
            <v>18</v>
          </cell>
          <cell r="H2">
            <v>10</v>
          </cell>
          <cell r="I2">
            <v>1</v>
          </cell>
          <cell r="J2">
            <v>1</v>
          </cell>
          <cell r="K2">
            <v>1.0269999999999999</v>
          </cell>
          <cell r="L2">
            <v>3665</v>
          </cell>
          <cell r="M2">
            <v>132</v>
          </cell>
          <cell r="N2">
            <v>1</v>
          </cell>
          <cell r="O2">
            <v>7200</v>
          </cell>
          <cell r="P2">
            <v>26388</v>
          </cell>
        </row>
        <row r="3">
          <cell r="A3" t="str">
            <v>1101</v>
          </cell>
          <cell r="B3">
            <v>336324</v>
          </cell>
          <cell r="C3" t="str">
            <v>010301</v>
          </cell>
          <cell r="D3" t="str">
            <v>H</v>
          </cell>
          <cell r="E3">
            <v>3.4</v>
          </cell>
          <cell r="F3">
            <v>1890</v>
          </cell>
          <cell r="G3">
            <v>18</v>
          </cell>
          <cell r="H3">
            <v>10</v>
          </cell>
          <cell r="I3">
            <v>1</v>
          </cell>
          <cell r="J3">
            <v>1</v>
          </cell>
          <cell r="K3">
            <v>1.0269999999999999</v>
          </cell>
          <cell r="L3">
            <v>1785</v>
          </cell>
          <cell r="M3">
            <v>64.3</v>
          </cell>
          <cell r="N3">
            <v>1</v>
          </cell>
          <cell r="O3">
            <v>7200</v>
          </cell>
          <cell r="P3">
            <v>12852</v>
          </cell>
        </row>
        <row r="4">
          <cell r="A4" t="str">
            <v>1103</v>
          </cell>
          <cell r="B4">
            <v>843253</v>
          </cell>
          <cell r="C4" t="str">
            <v>010301</v>
          </cell>
          <cell r="D4" t="str">
            <v>H</v>
          </cell>
          <cell r="E4">
            <v>2.9</v>
          </cell>
          <cell r="F4">
            <v>1890</v>
          </cell>
          <cell r="G4">
            <v>18</v>
          </cell>
          <cell r="H4">
            <v>10</v>
          </cell>
          <cell r="I4">
            <v>1</v>
          </cell>
          <cell r="J4">
            <v>1</v>
          </cell>
          <cell r="K4">
            <v>1.0269999999999999</v>
          </cell>
          <cell r="L4">
            <v>1523</v>
          </cell>
          <cell r="M4">
            <v>54.8</v>
          </cell>
          <cell r="N4">
            <v>1</v>
          </cell>
          <cell r="O4">
            <v>5500</v>
          </cell>
          <cell r="P4">
            <v>8376.5</v>
          </cell>
        </row>
        <row r="5">
          <cell r="A5" t="str">
            <v>3105</v>
          </cell>
          <cell r="B5">
            <v>239652</v>
          </cell>
          <cell r="C5" t="str">
            <v>010301</v>
          </cell>
          <cell r="D5" t="str">
            <v>П</v>
          </cell>
          <cell r="E5">
            <v>3.5</v>
          </cell>
          <cell r="F5">
            <v>460</v>
          </cell>
          <cell r="G5">
            <v>18</v>
          </cell>
          <cell r="H5">
            <v>10</v>
          </cell>
          <cell r="I5">
            <v>1</v>
          </cell>
          <cell r="J5">
            <v>1</v>
          </cell>
          <cell r="K5">
            <v>1.0269999999999999</v>
          </cell>
          <cell r="L5">
            <v>447</v>
          </cell>
          <cell r="M5">
            <v>16.100000000000001</v>
          </cell>
          <cell r="N5">
            <v>1</v>
          </cell>
          <cell r="O5">
            <v>5500</v>
          </cell>
          <cell r="P5">
            <v>2458.5</v>
          </cell>
        </row>
        <row r="6">
          <cell r="A6" t="str">
            <v>3107</v>
          </cell>
          <cell r="B6">
            <v>136678</v>
          </cell>
          <cell r="C6" t="str">
            <v>010301</v>
          </cell>
          <cell r="D6" t="str">
            <v>H</v>
          </cell>
          <cell r="E6">
            <v>3.8</v>
          </cell>
          <cell r="F6">
            <v>1520</v>
          </cell>
          <cell r="G6">
            <v>18</v>
          </cell>
          <cell r="H6">
            <v>10</v>
          </cell>
          <cell r="I6">
            <v>1</v>
          </cell>
          <cell r="J6">
            <v>1</v>
          </cell>
          <cell r="K6">
            <v>1.0269999999999999</v>
          </cell>
          <cell r="L6">
            <v>1604</v>
          </cell>
          <cell r="M6">
            <v>57.8</v>
          </cell>
          <cell r="N6">
            <v>1</v>
          </cell>
          <cell r="O6">
            <v>7400</v>
          </cell>
          <cell r="P6">
            <v>11869.6</v>
          </cell>
        </row>
        <row r="7">
          <cell r="A7" t="str">
            <v>3108</v>
          </cell>
          <cell r="B7">
            <v>136625</v>
          </cell>
          <cell r="C7" t="str">
            <v>010301</v>
          </cell>
          <cell r="D7" t="str">
            <v>H</v>
          </cell>
          <cell r="E7">
            <v>3.8</v>
          </cell>
          <cell r="F7">
            <v>1860</v>
          </cell>
          <cell r="G7">
            <v>18</v>
          </cell>
          <cell r="H7">
            <v>10</v>
          </cell>
          <cell r="I7">
            <v>1</v>
          </cell>
          <cell r="J7">
            <v>1</v>
          </cell>
          <cell r="K7">
            <v>1.0269999999999999</v>
          </cell>
          <cell r="L7">
            <v>1963</v>
          </cell>
          <cell r="M7">
            <v>70.7</v>
          </cell>
          <cell r="N7">
            <v>1</v>
          </cell>
          <cell r="O7">
            <v>7400</v>
          </cell>
          <cell r="P7">
            <v>14526.2</v>
          </cell>
        </row>
        <row r="8">
          <cell r="A8" t="str">
            <v>3109</v>
          </cell>
          <cell r="B8">
            <v>928162</v>
          </cell>
          <cell r="C8" t="str">
            <v>010301</v>
          </cell>
          <cell r="D8" t="str">
            <v>H</v>
          </cell>
          <cell r="E8">
            <v>3.6</v>
          </cell>
          <cell r="F8">
            <v>1860</v>
          </cell>
          <cell r="G8">
            <v>18</v>
          </cell>
          <cell r="H8">
            <v>10</v>
          </cell>
          <cell r="I8">
            <v>1</v>
          </cell>
          <cell r="J8">
            <v>1</v>
          </cell>
          <cell r="K8">
            <v>1.0269999999999999</v>
          </cell>
          <cell r="L8">
            <v>1860</v>
          </cell>
          <cell r="M8">
            <v>67</v>
          </cell>
          <cell r="N8">
            <v>1</v>
          </cell>
          <cell r="O8">
            <v>7400</v>
          </cell>
          <cell r="P8">
            <v>13764</v>
          </cell>
        </row>
        <row r="9">
          <cell r="A9" t="str">
            <v>3114</v>
          </cell>
          <cell r="B9">
            <v>55782</v>
          </cell>
          <cell r="C9" t="str">
            <v>010301</v>
          </cell>
          <cell r="D9" t="str">
            <v>П</v>
          </cell>
          <cell r="E9">
            <v>3.5</v>
          </cell>
          <cell r="F9">
            <v>1600</v>
          </cell>
          <cell r="G9">
            <v>18</v>
          </cell>
          <cell r="H9">
            <v>10</v>
          </cell>
          <cell r="I9">
            <v>1</v>
          </cell>
          <cell r="J9">
            <v>1</v>
          </cell>
          <cell r="K9">
            <v>1.0269999999999999</v>
          </cell>
          <cell r="L9">
            <v>1556</v>
          </cell>
          <cell r="M9">
            <v>56</v>
          </cell>
          <cell r="N9">
            <v>1</v>
          </cell>
          <cell r="O9">
            <v>7000</v>
          </cell>
          <cell r="P9">
            <v>10892</v>
          </cell>
        </row>
        <row r="10">
          <cell r="A10" t="str">
            <v>4108</v>
          </cell>
          <cell r="B10">
            <v>833338</v>
          </cell>
          <cell r="C10" t="str">
            <v>010301</v>
          </cell>
          <cell r="D10" t="str">
            <v>П</v>
          </cell>
          <cell r="E10">
            <v>3.4</v>
          </cell>
          <cell r="F10">
            <v>418</v>
          </cell>
          <cell r="G10">
            <v>18</v>
          </cell>
          <cell r="H10">
            <v>10</v>
          </cell>
          <cell r="I10">
            <v>1</v>
          </cell>
          <cell r="J10">
            <v>1</v>
          </cell>
          <cell r="K10">
            <v>1.0269999999999999</v>
          </cell>
          <cell r="L10">
            <v>395</v>
          </cell>
          <cell r="M10">
            <v>14.2</v>
          </cell>
          <cell r="N10">
            <v>1</v>
          </cell>
          <cell r="O10">
            <v>6100</v>
          </cell>
          <cell r="P10">
            <v>2409.5</v>
          </cell>
        </row>
        <row r="11">
          <cell r="A11" t="str">
            <v>4101</v>
          </cell>
          <cell r="B11">
            <v>1226</v>
          </cell>
          <cell r="C11" t="str">
            <v>010301</v>
          </cell>
          <cell r="D11" t="str">
            <v>П</v>
          </cell>
          <cell r="E11">
            <v>3.7</v>
          </cell>
          <cell r="F11">
            <v>1705</v>
          </cell>
          <cell r="G11">
            <v>18</v>
          </cell>
          <cell r="H11">
            <v>10</v>
          </cell>
          <cell r="I11">
            <v>1</v>
          </cell>
          <cell r="J11">
            <v>1</v>
          </cell>
          <cell r="K11">
            <v>1.0269999999999999</v>
          </cell>
          <cell r="L11">
            <v>1752</v>
          </cell>
          <cell r="M11">
            <v>63.1</v>
          </cell>
          <cell r="N11">
            <v>1</v>
          </cell>
          <cell r="O11">
            <v>7400</v>
          </cell>
          <cell r="P11">
            <v>12964.8</v>
          </cell>
        </row>
        <row r="12">
          <cell r="A12" t="str">
            <v>4101</v>
          </cell>
          <cell r="B12">
            <v>706098</v>
          </cell>
          <cell r="C12" t="str">
            <v>010301</v>
          </cell>
          <cell r="D12" t="str">
            <v>П</v>
          </cell>
          <cell r="E12">
            <v>3.4</v>
          </cell>
          <cell r="F12">
            <v>680</v>
          </cell>
          <cell r="G12">
            <v>18</v>
          </cell>
          <cell r="H12">
            <v>10</v>
          </cell>
          <cell r="I12">
            <v>1</v>
          </cell>
          <cell r="J12">
            <v>1</v>
          </cell>
          <cell r="K12">
            <v>1.0269999999999999</v>
          </cell>
          <cell r="L12">
            <v>642</v>
          </cell>
          <cell r="M12">
            <v>23.1</v>
          </cell>
          <cell r="N12">
            <v>1</v>
          </cell>
          <cell r="O12">
            <v>7400</v>
          </cell>
          <cell r="P12">
            <v>4750.8</v>
          </cell>
        </row>
        <row r="13">
          <cell r="A13" t="str">
            <v>4102</v>
          </cell>
          <cell r="B13">
            <v>180130</v>
          </cell>
          <cell r="C13" t="str">
            <v>010301</v>
          </cell>
          <cell r="D13" t="str">
            <v>П</v>
          </cell>
          <cell r="E13">
            <v>3.7</v>
          </cell>
          <cell r="F13">
            <v>2270</v>
          </cell>
          <cell r="G13">
            <v>18</v>
          </cell>
          <cell r="H13">
            <v>10</v>
          </cell>
          <cell r="I13">
            <v>1</v>
          </cell>
          <cell r="J13">
            <v>1</v>
          </cell>
          <cell r="K13">
            <v>1.0269999999999999</v>
          </cell>
          <cell r="L13">
            <v>2333</v>
          </cell>
          <cell r="M13">
            <v>84</v>
          </cell>
          <cell r="N13">
            <v>1</v>
          </cell>
          <cell r="O13">
            <v>6100</v>
          </cell>
          <cell r="P13">
            <v>14231.3</v>
          </cell>
        </row>
        <row r="14">
          <cell r="A14" t="str">
            <v>3103</v>
          </cell>
          <cell r="B14">
            <v>33530</v>
          </cell>
          <cell r="C14" t="str">
            <v>010301</v>
          </cell>
          <cell r="D14" t="str">
            <v>П</v>
          </cell>
          <cell r="E14">
            <v>3.5</v>
          </cell>
          <cell r="F14">
            <v>2640</v>
          </cell>
          <cell r="G14">
            <v>18</v>
          </cell>
          <cell r="H14">
            <v>10</v>
          </cell>
          <cell r="I14">
            <v>1</v>
          </cell>
          <cell r="J14">
            <v>1</v>
          </cell>
          <cell r="K14">
            <v>1.0269999999999999</v>
          </cell>
          <cell r="L14">
            <v>2567</v>
          </cell>
          <cell r="M14">
            <v>92.4</v>
          </cell>
          <cell r="N14">
            <v>1</v>
          </cell>
          <cell r="O14">
            <v>7000</v>
          </cell>
          <cell r="P14">
            <v>17969</v>
          </cell>
        </row>
        <row r="15">
          <cell r="A15" t="str">
            <v>6105</v>
          </cell>
          <cell r="B15">
            <v>502</v>
          </cell>
          <cell r="C15" t="str">
            <v>010301</v>
          </cell>
          <cell r="D15" t="str">
            <v>H</v>
          </cell>
          <cell r="E15">
            <v>3.2</v>
          </cell>
          <cell r="F15">
            <v>1575</v>
          </cell>
          <cell r="G15">
            <v>18</v>
          </cell>
          <cell r="H15">
            <v>10</v>
          </cell>
          <cell r="I15">
            <v>1</v>
          </cell>
          <cell r="J15">
            <v>2</v>
          </cell>
          <cell r="K15">
            <v>1.0269999999999999</v>
          </cell>
          <cell r="L15">
            <v>1400</v>
          </cell>
          <cell r="M15">
            <v>50.4</v>
          </cell>
          <cell r="N15">
            <v>2</v>
          </cell>
          <cell r="O15">
            <v>0</v>
          </cell>
          <cell r="P15">
            <v>0</v>
          </cell>
        </row>
        <row r="16">
          <cell r="A16" t="str">
            <v>4107</v>
          </cell>
          <cell r="B16">
            <v>71</v>
          </cell>
          <cell r="C16" t="str">
            <v>010301</v>
          </cell>
          <cell r="D16" t="str">
            <v>H</v>
          </cell>
          <cell r="E16">
            <v>3.3</v>
          </cell>
          <cell r="F16">
            <v>3740</v>
          </cell>
          <cell r="G16">
            <v>18</v>
          </cell>
          <cell r="H16">
            <v>10</v>
          </cell>
          <cell r="I16">
            <v>1</v>
          </cell>
          <cell r="J16">
            <v>1</v>
          </cell>
          <cell r="K16">
            <v>1.0269999999999999</v>
          </cell>
          <cell r="L16">
            <v>3428</v>
          </cell>
          <cell r="M16">
            <v>123.4</v>
          </cell>
          <cell r="N16">
            <v>2</v>
          </cell>
          <cell r="O16">
            <v>0</v>
          </cell>
          <cell r="P16">
            <v>0</v>
          </cell>
        </row>
        <row r="17">
          <cell r="A17" t="str">
            <v>4107</v>
          </cell>
          <cell r="B17">
            <v>72</v>
          </cell>
          <cell r="C17" t="str">
            <v>010301</v>
          </cell>
          <cell r="D17" t="str">
            <v>H</v>
          </cell>
          <cell r="E17">
            <v>3.5</v>
          </cell>
          <cell r="F17">
            <v>1530</v>
          </cell>
          <cell r="G17">
            <v>18</v>
          </cell>
          <cell r="H17">
            <v>10</v>
          </cell>
          <cell r="I17">
            <v>1</v>
          </cell>
          <cell r="J17">
            <v>1</v>
          </cell>
          <cell r="K17">
            <v>1.0269999999999999</v>
          </cell>
          <cell r="L17">
            <v>1488</v>
          </cell>
          <cell r="M17">
            <v>53.6</v>
          </cell>
          <cell r="N17">
            <v>2</v>
          </cell>
          <cell r="O17">
            <v>0</v>
          </cell>
          <cell r="P17">
            <v>0</v>
          </cell>
        </row>
        <row r="18">
          <cell r="A18" t="str">
            <v>1101</v>
          </cell>
          <cell r="B18">
            <v>336276</v>
          </cell>
          <cell r="C18" t="str">
            <v>020301</v>
          </cell>
          <cell r="D18" t="str">
            <v>H</v>
          </cell>
          <cell r="E18">
            <v>3.4</v>
          </cell>
          <cell r="F18">
            <v>3770</v>
          </cell>
          <cell r="G18">
            <v>18</v>
          </cell>
          <cell r="H18">
            <v>10</v>
          </cell>
          <cell r="I18">
            <v>1</v>
          </cell>
          <cell r="J18">
            <v>1</v>
          </cell>
          <cell r="K18">
            <v>1.0269999999999999</v>
          </cell>
          <cell r="L18">
            <v>3561</v>
          </cell>
          <cell r="M18">
            <v>128.19999999999999</v>
          </cell>
          <cell r="N18">
            <v>1</v>
          </cell>
          <cell r="O18">
            <v>7200</v>
          </cell>
          <cell r="P18">
            <v>25639.200000000001</v>
          </cell>
        </row>
        <row r="19">
          <cell r="A19" t="str">
            <v>1101</v>
          </cell>
          <cell r="B19">
            <v>336277</v>
          </cell>
          <cell r="C19" t="str">
            <v>020301</v>
          </cell>
          <cell r="D19" t="str">
            <v>H</v>
          </cell>
          <cell r="E19">
            <v>2.9</v>
          </cell>
          <cell r="F19">
            <v>1890</v>
          </cell>
          <cell r="G19">
            <v>18</v>
          </cell>
          <cell r="H19">
            <v>10</v>
          </cell>
          <cell r="I19">
            <v>1</v>
          </cell>
          <cell r="J19">
            <v>1</v>
          </cell>
          <cell r="K19">
            <v>1.0269999999999999</v>
          </cell>
          <cell r="L19">
            <v>1523</v>
          </cell>
          <cell r="M19">
            <v>54.8</v>
          </cell>
          <cell r="N19">
            <v>1</v>
          </cell>
          <cell r="O19">
            <v>7200</v>
          </cell>
          <cell r="P19">
            <v>10965.6</v>
          </cell>
        </row>
        <row r="20">
          <cell r="A20" t="str">
            <v>1103</v>
          </cell>
          <cell r="B20">
            <v>843254</v>
          </cell>
          <cell r="C20" t="str">
            <v>020301</v>
          </cell>
          <cell r="D20" t="str">
            <v>H</v>
          </cell>
          <cell r="E20">
            <v>2.9</v>
          </cell>
          <cell r="F20">
            <v>1500</v>
          </cell>
          <cell r="G20">
            <v>18</v>
          </cell>
          <cell r="H20">
            <v>10</v>
          </cell>
          <cell r="I20">
            <v>1</v>
          </cell>
          <cell r="J20">
            <v>1</v>
          </cell>
          <cell r="K20">
            <v>1.0269999999999999</v>
          </cell>
          <cell r="L20">
            <v>1208</v>
          </cell>
          <cell r="M20">
            <v>43.5</v>
          </cell>
          <cell r="N20">
            <v>1</v>
          </cell>
          <cell r="O20">
            <v>5500</v>
          </cell>
          <cell r="P20">
            <v>6644</v>
          </cell>
        </row>
        <row r="21">
          <cell r="A21" t="str">
            <v>1113</v>
          </cell>
          <cell r="B21">
            <v>64267</v>
          </cell>
          <cell r="C21" t="str">
            <v>020301</v>
          </cell>
          <cell r="D21" t="str">
            <v>П</v>
          </cell>
          <cell r="E21">
            <v>3.8</v>
          </cell>
          <cell r="F21">
            <v>1310</v>
          </cell>
          <cell r="G21">
            <v>18</v>
          </cell>
          <cell r="H21">
            <v>10</v>
          </cell>
          <cell r="I21">
            <v>1</v>
          </cell>
          <cell r="J21">
            <v>1</v>
          </cell>
          <cell r="K21">
            <v>1.0269999999999999</v>
          </cell>
          <cell r="L21">
            <v>1383</v>
          </cell>
          <cell r="M21">
            <v>49.8</v>
          </cell>
          <cell r="N21">
            <v>1</v>
          </cell>
          <cell r="O21">
            <v>7000</v>
          </cell>
          <cell r="P21">
            <v>9681</v>
          </cell>
        </row>
        <row r="22">
          <cell r="A22" t="str">
            <v>3105</v>
          </cell>
          <cell r="B22">
            <v>239652</v>
          </cell>
          <cell r="C22" t="str">
            <v>020301</v>
          </cell>
          <cell r="D22" t="str">
            <v>П</v>
          </cell>
          <cell r="E22">
            <v>3.5</v>
          </cell>
          <cell r="F22">
            <v>600</v>
          </cell>
          <cell r="G22">
            <v>18</v>
          </cell>
          <cell r="H22">
            <v>10</v>
          </cell>
          <cell r="I22">
            <v>1</v>
          </cell>
          <cell r="J22">
            <v>1</v>
          </cell>
          <cell r="K22">
            <v>1.0269999999999999</v>
          </cell>
          <cell r="L22">
            <v>583</v>
          </cell>
          <cell r="M22">
            <v>21</v>
          </cell>
          <cell r="N22">
            <v>1</v>
          </cell>
          <cell r="O22">
            <v>5500</v>
          </cell>
          <cell r="P22">
            <v>3206.5</v>
          </cell>
        </row>
        <row r="23">
          <cell r="A23" t="str">
            <v>3107</v>
          </cell>
          <cell r="B23">
            <v>136679</v>
          </cell>
          <cell r="C23" t="str">
            <v>020301</v>
          </cell>
          <cell r="D23" t="str">
            <v>H</v>
          </cell>
          <cell r="E23">
            <v>3.6</v>
          </cell>
          <cell r="F23">
            <v>1435</v>
          </cell>
          <cell r="G23">
            <v>18</v>
          </cell>
          <cell r="H23">
            <v>10</v>
          </cell>
          <cell r="I23">
            <v>1</v>
          </cell>
          <cell r="J23">
            <v>1</v>
          </cell>
          <cell r="K23">
            <v>1.0269999999999999</v>
          </cell>
          <cell r="L23">
            <v>1435</v>
          </cell>
          <cell r="M23">
            <v>51.7</v>
          </cell>
          <cell r="N23">
            <v>1</v>
          </cell>
          <cell r="O23">
            <v>7400</v>
          </cell>
          <cell r="P23">
            <v>10619</v>
          </cell>
        </row>
        <row r="24">
          <cell r="A24" t="str">
            <v>3108</v>
          </cell>
          <cell r="B24">
            <v>136616</v>
          </cell>
          <cell r="C24" t="str">
            <v>020301</v>
          </cell>
          <cell r="D24" t="str">
            <v>H</v>
          </cell>
          <cell r="E24">
            <v>3.6</v>
          </cell>
          <cell r="F24">
            <v>3740</v>
          </cell>
          <cell r="G24">
            <v>18</v>
          </cell>
          <cell r="H24">
            <v>10</v>
          </cell>
          <cell r="I24">
            <v>1</v>
          </cell>
          <cell r="J24">
            <v>1</v>
          </cell>
          <cell r="K24">
            <v>1.0269999999999999</v>
          </cell>
          <cell r="L24">
            <v>3740</v>
          </cell>
          <cell r="M24">
            <v>134.6</v>
          </cell>
          <cell r="N24">
            <v>1</v>
          </cell>
          <cell r="O24">
            <v>7400</v>
          </cell>
          <cell r="P24">
            <v>27676</v>
          </cell>
        </row>
        <row r="25">
          <cell r="A25" t="str">
            <v>3109</v>
          </cell>
          <cell r="B25">
            <v>928163</v>
          </cell>
          <cell r="C25" t="str">
            <v>020301</v>
          </cell>
          <cell r="D25" t="str">
            <v>H</v>
          </cell>
          <cell r="E25">
            <v>3.7</v>
          </cell>
          <cell r="F25">
            <v>1410</v>
          </cell>
          <cell r="G25">
            <v>18</v>
          </cell>
          <cell r="H25">
            <v>10</v>
          </cell>
          <cell r="I25">
            <v>1</v>
          </cell>
          <cell r="J25">
            <v>1</v>
          </cell>
          <cell r="K25">
            <v>1.0269999999999999</v>
          </cell>
          <cell r="L25">
            <v>1449</v>
          </cell>
          <cell r="M25">
            <v>52.2</v>
          </cell>
          <cell r="N25">
            <v>1</v>
          </cell>
          <cell r="O25">
            <v>7400</v>
          </cell>
          <cell r="P25">
            <v>10722.6</v>
          </cell>
        </row>
        <row r="26">
          <cell r="A26" t="str">
            <v>4101</v>
          </cell>
          <cell r="B26">
            <v>570</v>
          </cell>
          <cell r="C26" t="str">
            <v>020301</v>
          </cell>
          <cell r="D26" t="str">
            <v>П</v>
          </cell>
          <cell r="E26">
            <v>3.6</v>
          </cell>
          <cell r="F26">
            <v>3135</v>
          </cell>
          <cell r="G26">
            <v>18</v>
          </cell>
          <cell r="H26">
            <v>10</v>
          </cell>
          <cell r="I26">
            <v>1</v>
          </cell>
          <cell r="J26">
            <v>1</v>
          </cell>
          <cell r="K26">
            <v>1.0269999999999999</v>
          </cell>
          <cell r="L26">
            <v>3135</v>
          </cell>
          <cell r="M26">
            <v>112.9</v>
          </cell>
          <cell r="N26">
            <v>1</v>
          </cell>
          <cell r="O26">
            <v>7400</v>
          </cell>
          <cell r="P26">
            <v>23199</v>
          </cell>
        </row>
        <row r="27">
          <cell r="A27" t="str">
            <v>4101</v>
          </cell>
          <cell r="B27">
            <v>706098</v>
          </cell>
          <cell r="C27" t="str">
            <v>020301</v>
          </cell>
          <cell r="D27" t="str">
            <v>П</v>
          </cell>
          <cell r="E27">
            <v>3.7</v>
          </cell>
          <cell r="F27">
            <v>230</v>
          </cell>
          <cell r="G27">
            <v>18</v>
          </cell>
          <cell r="H27">
            <v>10</v>
          </cell>
          <cell r="I27">
            <v>1</v>
          </cell>
          <cell r="J27">
            <v>1</v>
          </cell>
          <cell r="K27">
            <v>1.0269999999999999</v>
          </cell>
          <cell r="L27">
            <v>236</v>
          </cell>
          <cell r="M27">
            <v>8.5</v>
          </cell>
          <cell r="N27">
            <v>1</v>
          </cell>
          <cell r="O27">
            <v>7400</v>
          </cell>
          <cell r="P27">
            <v>1746.4</v>
          </cell>
        </row>
        <row r="28">
          <cell r="A28" t="str">
            <v>6105</v>
          </cell>
          <cell r="B28">
            <v>503</v>
          </cell>
          <cell r="C28" t="str">
            <v>020301</v>
          </cell>
          <cell r="D28" t="str">
            <v>H</v>
          </cell>
          <cell r="E28">
            <v>3.2</v>
          </cell>
          <cell r="F28">
            <v>1590</v>
          </cell>
          <cell r="G28">
            <v>18</v>
          </cell>
          <cell r="H28">
            <v>10</v>
          </cell>
          <cell r="I28">
            <v>1</v>
          </cell>
          <cell r="J28">
            <v>2</v>
          </cell>
          <cell r="K28">
            <v>1.0269999999999999</v>
          </cell>
          <cell r="L28">
            <v>1413</v>
          </cell>
          <cell r="M28">
            <v>50.9</v>
          </cell>
          <cell r="N28">
            <v>2</v>
          </cell>
          <cell r="O28">
            <v>0</v>
          </cell>
          <cell r="P28">
            <v>0</v>
          </cell>
        </row>
        <row r="29">
          <cell r="A29" t="str">
            <v>4107</v>
          </cell>
          <cell r="B29">
            <v>74</v>
          </cell>
          <cell r="C29" t="str">
            <v>020301</v>
          </cell>
          <cell r="D29" t="str">
            <v>H</v>
          </cell>
          <cell r="E29">
            <v>3.3</v>
          </cell>
          <cell r="F29">
            <v>1620</v>
          </cell>
          <cell r="G29">
            <v>18</v>
          </cell>
          <cell r="H29">
            <v>10</v>
          </cell>
          <cell r="I29">
            <v>1</v>
          </cell>
          <cell r="J29">
            <v>2</v>
          </cell>
          <cell r="K29">
            <v>1.0269999999999999</v>
          </cell>
          <cell r="L29">
            <v>1485</v>
          </cell>
          <cell r="M29">
            <v>53.5</v>
          </cell>
          <cell r="N29">
            <v>2</v>
          </cell>
          <cell r="O29">
            <v>0</v>
          </cell>
          <cell r="P29">
            <v>0</v>
          </cell>
        </row>
        <row r="30">
          <cell r="A30" t="str">
            <v>4107</v>
          </cell>
          <cell r="B30">
            <v>73</v>
          </cell>
          <cell r="C30" t="str">
            <v>020301</v>
          </cell>
          <cell r="D30" t="str">
            <v>H</v>
          </cell>
          <cell r="E30">
            <v>3.2</v>
          </cell>
          <cell r="F30">
            <v>3750</v>
          </cell>
          <cell r="G30">
            <v>18</v>
          </cell>
          <cell r="H30">
            <v>10</v>
          </cell>
          <cell r="I30">
            <v>1</v>
          </cell>
          <cell r="J30">
            <v>2</v>
          </cell>
          <cell r="K30">
            <v>1.0269999999999999</v>
          </cell>
          <cell r="L30">
            <v>3333</v>
          </cell>
          <cell r="M30">
            <v>120</v>
          </cell>
          <cell r="N30">
            <v>2</v>
          </cell>
          <cell r="O30">
            <v>0</v>
          </cell>
          <cell r="P30">
            <v>0</v>
          </cell>
        </row>
        <row r="31">
          <cell r="A31" t="str">
            <v>3121</v>
          </cell>
          <cell r="B31">
            <v>1</v>
          </cell>
          <cell r="C31" t="str">
            <v>020301</v>
          </cell>
          <cell r="D31" t="str">
            <v>H</v>
          </cell>
          <cell r="E31">
            <v>3.6</v>
          </cell>
          <cell r="F31">
            <v>123</v>
          </cell>
          <cell r="G31">
            <v>18</v>
          </cell>
          <cell r="H31">
            <v>10</v>
          </cell>
          <cell r="I31">
            <v>1</v>
          </cell>
          <cell r="J31">
            <v>1</v>
          </cell>
          <cell r="K31">
            <v>1.0269999999999999</v>
          </cell>
          <cell r="L31">
            <v>123</v>
          </cell>
          <cell r="M31">
            <v>4.4000000000000004</v>
          </cell>
          <cell r="N31">
            <v>2</v>
          </cell>
          <cell r="O31">
            <v>0</v>
          </cell>
          <cell r="P31">
            <v>0</v>
          </cell>
        </row>
        <row r="32">
          <cell r="A32" t="str">
            <v>1101</v>
          </cell>
          <cell r="B32">
            <v>336279</v>
          </cell>
          <cell r="C32" t="str">
            <v>030301</v>
          </cell>
          <cell r="D32" t="str">
            <v>H</v>
          </cell>
          <cell r="E32">
            <v>4.0999999999999996</v>
          </cell>
          <cell r="F32">
            <v>1340</v>
          </cell>
          <cell r="G32">
            <v>18</v>
          </cell>
          <cell r="H32">
            <v>10</v>
          </cell>
          <cell r="I32">
            <v>1</v>
          </cell>
          <cell r="J32">
            <v>1</v>
          </cell>
          <cell r="K32">
            <v>1.0269999999999999</v>
          </cell>
          <cell r="L32">
            <v>1526</v>
          </cell>
          <cell r="M32">
            <v>54.9</v>
          </cell>
          <cell r="N32">
            <v>1</v>
          </cell>
          <cell r="O32">
            <v>7200</v>
          </cell>
          <cell r="P32">
            <v>10987.2</v>
          </cell>
        </row>
        <row r="33">
          <cell r="A33" t="str">
            <v>1101</v>
          </cell>
          <cell r="B33">
            <v>336278</v>
          </cell>
          <cell r="C33" t="str">
            <v>030301</v>
          </cell>
          <cell r="D33" t="str">
            <v>H</v>
          </cell>
          <cell r="E33">
            <v>3.4</v>
          </cell>
          <cell r="F33">
            <v>3770</v>
          </cell>
          <cell r="G33">
            <v>18</v>
          </cell>
          <cell r="H33">
            <v>10</v>
          </cell>
          <cell r="I33">
            <v>1</v>
          </cell>
          <cell r="J33">
            <v>1</v>
          </cell>
          <cell r="K33">
            <v>1.0269999999999999</v>
          </cell>
          <cell r="L33">
            <v>3561</v>
          </cell>
          <cell r="M33">
            <v>128.19999999999999</v>
          </cell>
          <cell r="N33">
            <v>1</v>
          </cell>
          <cell r="O33">
            <v>7200</v>
          </cell>
          <cell r="P33">
            <v>25639.200000000001</v>
          </cell>
        </row>
        <row r="34">
          <cell r="A34" t="str">
            <v>1103</v>
          </cell>
          <cell r="B34">
            <v>843255</v>
          </cell>
          <cell r="C34" t="str">
            <v>030301</v>
          </cell>
          <cell r="D34" t="str">
            <v>H</v>
          </cell>
          <cell r="E34">
            <v>2.8</v>
          </cell>
          <cell r="F34">
            <v>1500</v>
          </cell>
          <cell r="G34">
            <v>18</v>
          </cell>
          <cell r="H34">
            <v>10</v>
          </cell>
          <cell r="I34">
            <v>1</v>
          </cell>
          <cell r="J34">
            <v>1</v>
          </cell>
          <cell r="K34">
            <v>1.0269999999999999</v>
          </cell>
          <cell r="L34">
            <v>1167</v>
          </cell>
          <cell r="M34">
            <v>42</v>
          </cell>
          <cell r="N34">
            <v>1</v>
          </cell>
          <cell r="O34">
            <v>5500</v>
          </cell>
          <cell r="P34">
            <v>6418.5</v>
          </cell>
        </row>
        <row r="35">
          <cell r="A35" t="str">
            <v>3105</v>
          </cell>
          <cell r="B35">
            <v>239653</v>
          </cell>
          <cell r="C35" t="str">
            <v>030301</v>
          </cell>
          <cell r="D35" t="str">
            <v>П</v>
          </cell>
          <cell r="E35">
            <v>3.5</v>
          </cell>
          <cell r="F35">
            <v>725</v>
          </cell>
          <cell r="G35">
            <v>18</v>
          </cell>
          <cell r="H35">
            <v>10</v>
          </cell>
          <cell r="I35">
            <v>1</v>
          </cell>
          <cell r="J35">
            <v>1</v>
          </cell>
          <cell r="K35">
            <v>1.0269999999999999</v>
          </cell>
          <cell r="L35">
            <v>705</v>
          </cell>
          <cell r="M35">
            <v>25.4</v>
          </cell>
          <cell r="N35">
            <v>1</v>
          </cell>
          <cell r="O35">
            <v>5500</v>
          </cell>
          <cell r="P35">
            <v>3877.5</v>
          </cell>
        </row>
        <row r="36">
          <cell r="A36" t="str">
            <v>3107</v>
          </cell>
          <cell r="B36">
            <v>136680</v>
          </cell>
          <cell r="C36" t="str">
            <v>030301</v>
          </cell>
          <cell r="D36" t="str">
            <v>H</v>
          </cell>
          <cell r="E36">
            <v>3.8</v>
          </cell>
          <cell r="F36">
            <v>1240</v>
          </cell>
          <cell r="G36">
            <v>18</v>
          </cell>
          <cell r="H36">
            <v>10</v>
          </cell>
          <cell r="I36">
            <v>1</v>
          </cell>
          <cell r="J36">
            <v>1</v>
          </cell>
          <cell r="K36">
            <v>1.0269999999999999</v>
          </cell>
          <cell r="L36">
            <v>1309</v>
          </cell>
          <cell r="M36">
            <v>47.1</v>
          </cell>
          <cell r="N36">
            <v>1</v>
          </cell>
          <cell r="O36">
            <v>7400</v>
          </cell>
          <cell r="P36">
            <v>9686.6</v>
          </cell>
        </row>
        <row r="37">
          <cell r="A37" t="str">
            <v>3108</v>
          </cell>
          <cell r="B37">
            <v>136618</v>
          </cell>
          <cell r="C37" t="str">
            <v>030301</v>
          </cell>
          <cell r="D37" t="str">
            <v>H</v>
          </cell>
          <cell r="E37">
            <v>3.6</v>
          </cell>
          <cell r="F37">
            <v>1860</v>
          </cell>
          <cell r="G37">
            <v>18</v>
          </cell>
          <cell r="H37">
            <v>10</v>
          </cell>
          <cell r="I37">
            <v>1</v>
          </cell>
          <cell r="J37">
            <v>1</v>
          </cell>
          <cell r="K37">
            <v>1.0269999999999999</v>
          </cell>
          <cell r="L37">
            <v>1860</v>
          </cell>
          <cell r="M37">
            <v>67</v>
          </cell>
          <cell r="N37">
            <v>1</v>
          </cell>
          <cell r="O37">
            <v>7400</v>
          </cell>
          <cell r="P37">
            <v>13764</v>
          </cell>
        </row>
        <row r="38">
          <cell r="A38" t="str">
            <v>3108</v>
          </cell>
          <cell r="B38">
            <v>136617</v>
          </cell>
          <cell r="C38" t="str">
            <v>030301</v>
          </cell>
          <cell r="D38" t="str">
            <v>H</v>
          </cell>
          <cell r="E38">
            <v>3.7</v>
          </cell>
          <cell r="F38">
            <v>3740</v>
          </cell>
          <cell r="G38">
            <v>18</v>
          </cell>
          <cell r="H38">
            <v>10</v>
          </cell>
          <cell r="I38">
            <v>1</v>
          </cell>
          <cell r="J38">
            <v>1</v>
          </cell>
          <cell r="K38">
            <v>1.0269999999999999</v>
          </cell>
          <cell r="L38">
            <v>3844</v>
          </cell>
          <cell r="M38">
            <v>138.4</v>
          </cell>
          <cell r="N38">
            <v>1</v>
          </cell>
          <cell r="O38">
            <v>7400</v>
          </cell>
          <cell r="P38">
            <v>28445.599999999999</v>
          </cell>
        </row>
        <row r="39">
          <cell r="A39" t="str">
            <v>3109</v>
          </cell>
          <cell r="B39">
            <v>928164</v>
          </cell>
          <cell r="C39" t="str">
            <v>030301</v>
          </cell>
          <cell r="D39" t="str">
            <v>H</v>
          </cell>
          <cell r="E39">
            <v>3.7</v>
          </cell>
          <cell r="F39">
            <v>1500</v>
          </cell>
          <cell r="G39">
            <v>18</v>
          </cell>
          <cell r="H39">
            <v>10</v>
          </cell>
          <cell r="I39">
            <v>1</v>
          </cell>
          <cell r="J39">
            <v>1</v>
          </cell>
          <cell r="K39">
            <v>1.0269999999999999</v>
          </cell>
          <cell r="L39">
            <v>1542</v>
          </cell>
          <cell r="M39">
            <v>55.5</v>
          </cell>
          <cell r="N39">
            <v>1</v>
          </cell>
          <cell r="O39">
            <v>7400</v>
          </cell>
          <cell r="P39">
            <v>11410.8</v>
          </cell>
        </row>
        <row r="40">
          <cell r="A40" t="str">
            <v>3114</v>
          </cell>
          <cell r="B40">
            <v>55784</v>
          </cell>
          <cell r="C40" t="str">
            <v>030301</v>
          </cell>
          <cell r="D40" t="str">
            <v>П</v>
          </cell>
          <cell r="E40">
            <v>3.5</v>
          </cell>
          <cell r="F40">
            <v>1740</v>
          </cell>
          <cell r="G40">
            <v>18</v>
          </cell>
          <cell r="H40">
            <v>10</v>
          </cell>
          <cell r="I40">
            <v>1</v>
          </cell>
          <cell r="J40">
            <v>1</v>
          </cell>
          <cell r="K40">
            <v>1.0269999999999999</v>
          </cell>
          <cell r="L40">
            <v>1692</v>
          </cell>
          <cell r="M40">
            <v>60.9</v>
          </cell>
          <cell r="N40">
            <v>1</v>
          </cell>
          <cell r="O40">
            <v>7000</v>
          </cell>
          <cell r="P40">
            <v>11844</v>
          </cell>
        </row>
        <row r="41">
          <cell r="A41" t="str">
            <v>4108</v>
          </cell>
          <cell r="B41">
            <v>833339</v>
          </cell>
          <cell r="C41" t="str">
            <v>030301</v>
          </cell>
          <cell r="D41" t="str">
            <v>П</v>
          </cell>
          <cell r="E41">
            <v>3.4</v>
          </cell>
          <cell r="F41">
            <v>420</v>
          </cell>
          <cell r="G41">
            <v>18</v>
          </cell>
          <cell r="H41">
            <v>10</v>
          </cell>
          <cell r="I41">
            <v>1</v>
          </cell>
          <cell r="J41">
            <v>1</v>
          </cell>
          <cell r="K41">
            <v>1.0269999999999999</v>
          </cell>
          <cell r="L41">
            <v>397</v>
          </cell>
          <cell r="M41">
            <v>14.3</v>
          </cell>
          <cell r="N41">
            <v>1</v>
          </cell>
          <cell r="O41">
            <v>6100</v>
          </cell>
          <cell r="P41">
            <v>2421.6999999999998</v>
          </cell>
        </row>
        <row r="42">
          <cell r="A42" t="str">
            <v>4101</v>
          </cell>
          <cell r="B42">
            <v>706099</v>
          </cell>
          <cell r="C42" t="str">
            <v>030301</v>
          </cell>
          <cell r="D42" t="str">
            <v>П</v>
          </cell>
          <cell r="E42">
            <v>3.6</v>
          </cell>
          <cell r="F42">
            <v>640</v>
          </cell>
          <cell r="G42">
            <v>18</v>
          </cell>
          <cell r="H42">
            <v>10</v>
          </cell>
          <cell r="I42">
            <v>1</v>
          </cell>
          <cell r="J42">
            <v>1</v>
          </cell>
          <cell r="K42">
            <v>1.0269999999999999</v>
          </cell>
          <cell r="L42">
            <v>640</v>
          </cell>
          <cell r="M42">
            <v>23</v>
          </cell>
          <cell r="N42">
            <v>1</v>
          </cell>
          <cell r="O42">
            <v>7400</v>
          </cell>
          <cell r="P42">
            <v>4736</v>
          </cell>
        </row>
        <row r="43">
          <cell r="A43" t="str">
            <v>4101</v>
          </cell>
          <cell r="B43">
            <v>571</v>
          </cell>
          <cell r="C43" t="str">
            <v>030301</v>
          </cell>
          <cell r="D43" t="str">
            <v>П</v>
          </cell>
          <cell r="E43">
            <v>3.8</v>
          </cell>
          <cell r="F43">
            <v>2520</v>
          </cell>
          <cell r="G43">
            <v>18</v>
          </cell>
          <cell r="H43">
            <v>10</v>
          </cell>
          <cell r="I43">
            <v>1</v>
          </cell>
          <cell r="J43">
            <v>1</v>
          </cell>
          <cell r="K43">
            <v>1.0269999999999999</v>
          </cell>
          <cell r="L43">
            <v>2660</v>
          </cell>
          <cell r="M43">
            <v>95.8</v>
          </cell>
          <cell r="N43">
            <v>1</v>
          </cell>
          <cell r="O43">
            <v>7400</v>
          </cell>
          <cell r="P43">
            <v>19684</v>
          </cell>
        </row>
        <row r="44">
          <cell r="A44" t="str">
            <v>4102</v>
          </cell>
          <cell r="B44">
            <v>180131</v>
          </cell>
          <cell r="C44" t="str">
            <v>030301</v>
          </cell>
          <cell r="D44" t="str">
            <v>П</v>
          </cell>
          <cell r="E44">
            <v>3.6</v>
          </cell>
          <cell r="F44">
            <v>2330</v>
          </cell>
          <cell r="G44">
            <v>18</v>
          </cell>
          <cell r="H44">
            <v>10</v>
          </cell>
          <cell r="I44">
            <v>1</v>
          </cell>
          <cell r="J44">
            <v>1</v>
          </cell>
          <cell r="K44">
            <v>1.0269999999999999</v>
          </cell>
          <cell r="L44">
            <v>2330</v>
          </cell>
          <cell r="M44">
            <v>83.9</v>
          </cell>
          <cell r="N44">
            <v>1</v>
          </cell>
          <cell r="O44">
            <v>6100</v>
          </cell>
          <cell r="P44">
            <v>14213</v>
          </cell>
        </row>
        <row r="45">
          <cell r="A45" t="str">
            <v>3103</v>
          </cell>
          <cell r="B45">
            <v>33530</v>
          </cell>
          <cell r="C45" t="str">
            <v>030301</v>
          </cell>
          <cell r="D45" t="str">
            <v>П</v>
          </cell>
          <cell r="E45">
            <v>3.9</v>
          </cell>
          <cell r="F45">
            <v>1200</v>
          </cell>
          <cell r="G45">
            <v>18</v>
          </cell>
          <cell r="H45">
            <v>10</v>
          </cell>
          <cell r="I45">
            <v>1</v>
          </cell>
          <cell r="J45">
            <v>1</v>
          </cell>
          <cell r="K45">
            <v>1.0269999999999999</v>
          </cell>
          <cell r="L45">
            <v>1300</v>
          </cell>
          <cell r="M45">
            <v>46.8</v>
          </cell>
          <cell r="N45">
            <v>1</v>
          </cell>
          <cell r="O45">
            <v>7000</v>
          </cell>
          <cell r="P45">
            <v>9100</v>
          </cell>
        </row>
        <row r="46">
          <cell r="A46" t="str">
            <v>6105</v>
          </cell>
          <cell r="B46">
            <v>1204</v>
          </cell>
          <cell r="C46" t="str">
            <v>030301</v>
          </cell>
          <cell r="D46" t="str">
            <v>H</v>
          </cell>
          <cell r="E46">
            <v>3.2</v>
          </cell>
          <cell r="F46">
            <v>1515</v>
          </cell>
          <cell r="G46">
            <v>18</v>
          </cell>
          <cell r="H46">
            <v>10</v>
          </cell>
          <cell r="I46">
            <v>1</v>
          </cell>
          <cell r="J46">
            <v>2</v>
          </cell>
          <cell r="K46">
            <v>1.0269999999999999</v>
          </cell>
          <cell r="L46">
            <v>1347</v>
          </cell>
          <cell r="M46">
            <v>48.5</v>
          </cell>
          <cell r="N46">
            <v>2</v>
          </cell>
          <cell r="O46">
            <v>0</v>
          </cell>
          <cell r="P46">
            <v>0</v>
          </cell>
        </row>
        <row r="47">
          <cell r="A47" t="str">
            <v>4107</v>
          </cell>
          <cell r="B47">
            <v>76</v>
          </cell>
          <cell r="C47" t="str">
            <v>030301</v>
          </cell>
          <cell r="D47" t="str">
            <v>H</v>
          </cell>
          <cell r="E47">
            <v>3.3</v>
          </cell>
          <cell r="F47">
            <v>395</v>
          </cell>
          <cell r="G47">
            <v>18</v>
          </cell>
          <cell r="H47">
            <v>10</v>
          </cell>
          <cell r="I47">
            <v>1</v>
          </cell>
          <cell r="J47">
            <v>2</v>
          </cell>
          <cell r="K47">
            <v>1.0269999999999999</v>
          </cell>
          <cell r="L47">
            <v>362</v>
          </cell>
          <cell r="M47">
            <v>13</v>
          </cell>
          <cell r="N47">
            <v>2</v>
          </cell>
          <cell r="O47">
            <v>0</v>
          </cell>
          <cell r="P47">
            <v>0</v>
          </cell>
        </row>
        <row r="48">
          <cell r="A48" t="str">
            <v>4107</v>
          </cell>
          <cell r="B48">
            <v>75</v>
          </cell>
          <cell r="C48" t="str">
            <v>030301</v>
          </cell>
          <cell r="D48" t="str">
            <v>H</v>
          </cell>
          <cell r="E48">
            <v>3.3</v>
          </cell>
          <cell r="F48">
            <v>3750</v>
          </cell>
          <cell r="G48">
            <v>18</v>
          </cell>
          <cell r="H48">
            <v>10</v>
          </cell>
          <cell r="I48">
            <v>1</v>
          </cell>
          <cell r="J48">
            <v>2</v>
          </cell>
          <cell r="K48">
            <v>1.0269999999999999</v>
          </cell>
          <cell r="L48">
            <v>3438</v>
          </cell>
          <cell r="M48">
            <v>123.8</v>
          </cell>
          <cell r="N48">
            <v>2</v>
          </cell>
          <cell r="O48">
            <v>0</v>
          </cell>
          <cell r="P48">
            <v>0</v>
          </cell>
        </row>
        <row r="49">
          <cell r="A49" t="str">
            <v>3121</v>
          </cell>
          <cell r="B49">
            <v>2</v>
          </cell>
          <cell r="C49" t="str">
            <v>030301</v>
          </cell>
          <cell r="D49" t="str">
            <v>H</v>
          </cell>
          <cell r="E49">
            <v>3.4</v>
          </cell>
          <cell r="F49">
            <v>168</v>
          </cell>
          <cell r="G49">
            <v>18</v>
          </cell>
          <cell r="H49">
            <v>10</v>
          </cell>
          <cell r="I49">
            <v>1</v>
          </cell>
          <cell r="J49">
            <v>2</v>
          </cell>
          <cell r="K49">
            <v>1.0269999999999999</v>
          </cell>
          <cell r="L49">
            <v>159</v>
          </cell>
          <cell r="M49">
            <v>5.7</v>
          </cell>
          <cell r="N49">
            <v>2</v>
          </cell>
          <cell r="O49">
            <v>0</v>
          </cell>
          <cell r="P49">
            <v>0</v>
          </cell>
        </row>
        <row r="50">
          <cell r="A50" t="str">
            <v>1101</v>
          </cell>
          <cell r="B50">
            <v>336280</v>
          </cell>
          <cell r="C50" t="str">
            <v>040301</v>
          </cell>
          <cell r="D50" t="str">
            <v>H</v>
          </cell>
          <cell r="E50">
            <v>3.6</v>
          </cell>
          <cell r="F50">
            <v>3770</v>
          </cell>
          <cell r="G50">
            <v>18</v>
          </cell>
          <cell r="H50">
            <v>10</v>
          </cell>
          <cell r="I50">
            <v>1</v>
          </cell>
          <cell r="J50">
            <v>1</v>
          </cell>
          <cell r="K50">
            <v>1.0269999999999999</v>
          </cell>
          <cell r="L50">
            <v>3770</v>
          </cell>
          <cell r="M50">
            <v>135.69999999999999</v>
          </cell>
          <cell r="N50">
            <v>1</v>
          </cell>
          <cell r="O50">
            <v>7200</v>
          </cell>
          <cell r="P50">
            <v>27144</v>
          </cell>
        </row>
        <row r="51">
          <cell r="A51" t="str">
            <v>1101</v>
          </cell>
          <cell r="B51">
            <v>336279</v>
          </cell>
          <cell r="C51" t="str">
            <v>040301</v>
          </cell>
          <cell r="D51" t="str">
            <v>H</v>
          </cell>
          <cell r="E51">
            <v>3.5</v>
          </cell>
          <cell r="F51">
            <v>3770</v>
          </cell>
          <cell r="G51">
            <v>18</v>
          </cell>
          <cell r="H51">
            <v>10</v>
          </cell>
          <cell r="I51">
            <v>1</v>
          </cell>
          <cell r="J51">
            <v>1</v>
          </cell>
          <cell r="K51">
            <v>1.0269999999999999</v>
          </cell>
          <cell r="L51">
            <v>3665</v>
          </cell>
          <cell r="M51">
            <v>132</v>
          </cell>
          <cell r="N51">
            <v>1</v>
          </cell>
          <cell r="O51">
            <v>7200</v>
          </cell>
          <cell r="P51">
            <v>26388</v>
          </cell>
        </row>
        <row r="52">
          <cell r="A52" t="str">
            <v>1103</v>
          </cell>
          <cell r="B52">
            <v>843256</v>
          </cell>
          <cell r="C52" t="str">
            <v>040301</v>
          </cell>
          <cell r="D52" t="str">
            <v>H</v>
          </cell>
          <cell r="E52">
            <v>2.8</v>
          </cell>
          <cell r="F52">
            <v>1270</v>
          </cell>
          <cell r="G52">
            <v>18</v>
          </cell>
          <cell r="H52">
            <v>10</v>
          </cell>
          <cell r="I52">
            <v>1</v>
          </cell>
          <cell r="J52">
            <v>1</v>
          </cell>
          <cell r="K52">
            <v>1.0269999999999999</v>
          </cell>
          <cell r="L52">
            <v>988</v>
          </cell>
          <cell r="M52">
            <v>35.6</v>
          </cell>
          <cell r="N52">
            <v>1</v>
          </cell>
          <cell r="O52">
            <v>5500</v>
          </cell>
          <cell r="P52">
            <v>5434</v>
          </cell>
        </row>
        <row r="53">
          <cell r="A53" t="str">
            <v>1113</v>
          </cell>
          <cell r="B53">
            <v>64268</v>
          </cell>
          <cell r="C53" t="str">
            <v>040301</v>
          </cell>
          <cell r="D53" t="str">
            <v>П</v>
          </cell>
          <cell r="E53">
            <v>3.7</v>
          </cell>
          <cell r="F53">
            <v>1280</v>
          </cell>
          <cell r="G53">
            <v>18</v>
          </cell>
          <cell r="H53">
            <v>10</v>
          </cell>
          <cell r="I53">
            <v>1</v>
          </cell>
          <cell r="J53">
            <v>1</v>
          </cell>
          <cell r="K53">
            <v>1.0269999999999999</v>
          </cell>
          <cell r="L53">
            <v>1316</v>
          </cell>
          <cell r="M53">
            <v>47.4</v>
          </cell>
          <cell r="N53">
            <v>1</v>
          </cell>
          <cell r="O53">
            <v>7000</v>
          </cell>
          <cell r="P53">
            <v>9212</v>
          </cell>
        </row>
        <row r="54">
          <cell r="A54" t="str">
            <v>3105</v>
          </cell>
          <cell r="B54">
            <v>136275</v>
          </cell>
          <cell r="C54" t="str">
            <v>040301</v>
          </cell>
          <cell r="D54" t="str">
            <v>П</v>
          </cell>
          <cell r="E54">
            <v>3.5</v>
          </cell>
          <cell r="F54">
            <v>715</v>
          </cell>
          <cell r="G54">
            <v>18</v>
          </cell>
          <cell r="H54">
            <v>10</v>
          </cell>
          <cell r="I54">
            <v>1</v>
          </cell>
          <cell r="J54">
            <v>1</v>
          </cell>
          <cell r="K54">
            <v>1.0269999999999999</v>
          </cell>
          <cell r="L54">
            <v>695</v>
          </cell>
          <cell r="M54">
            <v>25</v>
          </cell>
          <cell r="N54">
            <v>1</v>
          </cell>
          <cell r="O54">
            <v>5500</v>
          </cell>
          <cell r="P54">
            <v>3822.5</v>
          </cell>
        </row>
        <row r="55">
          <cell r="A55" t="str">
            <v>3107</v>
          </cell>
          <cell r="B55">
            <v>136681</v>
          </cell>
          <cell r="C55" t="str">
            <v>040301</v>
          </cell>
          <cell r="D55" t="str">
            <v>H</v>
          </cell>
          <cell r="E55">
            <v>3.8</v>
          </cell>
          <cell r="F55">
            <v>1390</v>
          </cell>
          <cell r="G55">
            <v>18</v>
          </cell>
          <cell r="H55">
            <v>10</v>
          </cell>
          <cell r="I55">
            <v>1</v>
          </cell>
          <cell r="J55">
            <v>1</v>
          </cell>
          <cell r="K55">
            <v>1.0269999999999999</v>
          </cell>
          <cell r="L55">
            <v>1467</v>
          </cell>
          <cell r="M55">
            <v>52.8</v>
          </cell>
          <cell r="N55">
            <v>1</v>
          </cell>
          <cell r="O55">
            <v>7400</v>
          </cell>
          <cell r="P55">
            <v>10855.8</v>
          </cell>
        </row>
        <row r="56">
          <cell r="A56" t="str">
            <v>3108</v>
          </cell>
          <cell r="B56">
            <v>136618</v>
          </cell>
          <cell r="C56" t="str">
            <v>040301</v>
          </cell>
          <cell r="D56" t="str">
            <v>H</v>
          </cell>
          <cell r="E56">
            <v>3.7</v>
          </cell>
          <cell r="F56">
            <v>3750</v>
          </cell>
          <cell r="G56">
            <v>18</v>
          </cell>
          <cell r="H56">
            <v>10</v>
          </cell>
          <cell r="I56">
            <v>1</v>
          </cell>
          <cell r="J56">
            <v>1</v>
          </cell>
          <cell r="K56">
            <v>1.0269999999999999</v>
          </cell>
          <cell r="L56">
            <v>3854</v>
          </cell>
          <cell r="M56">
            <v>138.80000000000001</v>
          </cell>
          <cell r="N56">
            <v>1</v>
          </cell>
          <cell r="O56">
            <v>7400</v>
          </cell>
          <cell r="P56">
            <v>28519.599999999999</v>
          </cell>
        </row>
        <row r="57">
          <cell r="A57" t="str">
            <v>3109</v>
          </cell>
          <cell r="B57">
            <v>928164</v>
          </cell>
          <cell r="C57" t="str">
            <v>040301</v>
          </cell>
          <cell r="D57" t="str">
            <v>H</v>
          </cell>
          <cell r="E57">
            <v>3.7</v>
          </cell>
          <cell r="F57">
            <v>1860</v>
          </cell>
          <cell r="G57">
            <v>18</v>
          </cell>
          <cell r="H57">
            <v>10</v>
          </cell>
          <cell r="I57">
            <v>1</v>
          </cell>
          <cell r="J57">
            <v>1</v>
          </cell>
          <cell r="K57">
            <v>1.0269999999999999</v>
          </cell>
          <cell r="L57">
            <v>1912</v>
          </cell>
          <cell r="M57">
            <v>68.8</v>
          </cell>
          <cell r="N57">
            <v>1</v>
          </cell>
          <cell r="O57">
            <v>7400</v>
          </cell>
          <cell r="P57">
            <v>14148.8</v>
          </cell>
        </row>
        <row r="58">
          <cell r="A58" t="str">
            <v>4101</v>
          </cell>
          <cell r="B58">
            <v>706100</v>
          </cell>
          <cell r="C58" t="str">
            <v>040301</v>
          </cell>
          <cell r="D58" t="str">
            <v>П</v>
          </cell>
          <cell r="E58">
            <v>3.8</v>
          </cell>
          <cell r="F58">
            <v>745</v>
          </cell>
          <cell r="G58">
            <v>18</v>
          </cell>
          <cell r="H58">
            <v>10</v>
          </cell>
          <cell r="I58">
            <v>1</v>
          </cell>
          <cell r="J58">
            <v>1</v>
          </cell>
          <cell r="K58">
            <v>1.0269999999999999</v>
          </cell>
          <cell r="L58">
            <v>786</v>
          </cell>
          <cell r="M58">
            <v>28.3</v>
          </cell>
          <cell r="N58">
            <v>1</v>
          </cell>
          <cell r="O58">
            <v>7400</v>
          </cell>
          <cell r="P58">
            <v>5816.4</v>
          </cell>
        </row>
        <row r="59">
          <cell r="A59" t="str">
            <v>4101</v>
          </cell>
          <cell r="B59">
            <v>572</v>
          </cell>
          <cell r="C59" t="str">
            <v>040301</v>
          </cell>
          <cell r="D59" t="str">
            <v>П</v>
          </cell>
          <cell r="E59">
            <v>3.6</v>
          </cell>
          <cell r="F59">
            <v>2730</v>
          </cell>
          <cell r="G59">
            <v>18</v>
          </cell>
          <cell r="H59">
            <v>10</v>
          </cell>
          <cell r="I59">
            <v>1</v>
          </cell>
          <cell r="J59">
            <v>1</v>
          </cell>
          <cell r="K59">
            <v>1.0269999999999999</v>
          </cell>
          <cell r="L59">
            <v>2730</v>
          </cell>
          <cell r="M59">
            <v>98.3</v>
          </cell>
          <cell r="N59">
            <v>1</v>
          </cell>
          <cell r="O59">
            <v>7400</v>
          </cell>
          <cell r="P59">
            <v>20202</v>
          </cell>
        </row>
        <row r="60">
          <cell r="A60" t="str">
            <v>3103</v>
          </cell>
          <cell r="B60">
            <v>33531</v>
          </cell>
          <cell r="C60" t="str">
            <v>040301</v>
          </cell>
          <cell r="D60" t="str">
            <v>П</v>
          </cell>
          <cell r="E60">
            <v>3.6</v>
          </cell>
          <cell r="F60">
            <v>2580</v>
          </cell>
          <cell r="G60">
            <v>18</v>
          </cell>
          <cell r="H60">
            <v>10</v>
          </cell>
          <cell r="I60">
            <v>1</v>
          </cell>
          <cell r="J60">
            <v>1</v>
          </cell>
          <cell r="K60">
            <v>1.0269999999999999</v>
          </cell>
          <cell r="L60">
            <v>2580</v>
          </cell>
          <cell r="M60">
            <v>92.9</v>
          </cell>
          <cell r="N60">
            <v>1</v>
          </cell>
          <cell r="O60">
            <v>7000</v>
          </cell>
          <cell r="P60">
            <v>18060</v>
          </cell>
        </row>
        <row r="61">
          <cell r="A61" t="str">
            <v>6105</v>
          </cell>
          <cell r="B61">
            <v>1205</v>
          </cell>
          <cell r="C61" t="str">
            <v>040301</v>
          </cell>
          <cell r="D61" t="str">
            <v>H</v>
          </cell>
          <cell r="E61">
            <v>3.3</v>
          </cell>
          <cell r="F61">
            <v>1504</v>
          </cell>
          <cell r="G61">
            <v>18</v>
          </cell>
          <cell r="H61">
            <v>10</v>
          </cell>
          <cell r="I61">
            <v>1</v>
          </cell>
          <cell r="J61">
            <v>2</v>
          </cell>
          <cell r="K61">
            <v>1.0269999999999999</v>
          </cell>
          <cell r="L61">
            <v>1379</v>
          </cell>
          <cell r="M61">
            <v>49.6</v>
          </cell>
          <cell r="N61">
            <v>2</v>
          </cell>
          <cell r="O61">
            <v>0</v>
          </cell>
          <cell r="P61">
            <v>0</v>
          </cell>
        </row>
        <row r="62">
          <cell r="A62" t="str">
            <v>4107</v>
          </cell>
          <cell r="B62">
            <v>78</v>
          </cell>
          <cell r="C62" t="str">
            <v>040301</v>
          </cell>
          <cell r="D62" t="str">
            <v>H</v>
          </cell>
          <cell r="E62">
            <v>3.2</v>
          </cell>
          <cell r="F62">
            <v>1160</v>
          </cell>
          <cell r="G62">
            <v>18</v>
          </cell>
          <cell r="H62">
            <v>10</v>
          </cell>
          <cell r="I62">
            <v>1</v>
          </cell>
          <cell r="J62">
            <v>2</v>
          </cell>
          <cell r="K62">
            <v>1.0269999999999999</v>
          </cell>
          <cell r="L62">
            <v>1031</v>
          </cell>
          <cell r="M62">
            <v>37.1</v>
          </cell>
          <cell r="N62">
            <v>2</v>
          </cell>
          <cell r="O62">
            <v>0</v>
          </cell>
          <cell r="P62">
            <v>0</v>
          </cell>
        </row>
        <row r="63">
          <cell r="A63" t="str">
            <v>4107</v>
          </cell>
          <cell r="B63">
            <v>77</v>
          </cell>
          <cell r="C63" t="str">
            <v>040301</v>
          </cell>
          <cell r="D63" t="str">
            <v>H</v>
          </cell>
          <cell r="E63">
            <v>3.2</v>
          </cell>
          <cell r="F63">
            <v>3530</v>
          </cell>
          <cell r="G63">
            <v>18</v>
          </cell>
          <cell r="H63">
            <v>10</v>
          </cell>
          <cell r="I63">
            <v>1</v>
          </cell>
          <cell r="J63">
            <v>2</v>
          </cell>
          <cell r="K63">
            <v>1.0269999999999999</v>
          </cell>
          <cell r="L63">
            <v>3138</v>
          </cell>
          <cell r="M63">
            <v>113</v>
          </cell>
          <cell r="N63">
            <v>2</v>
          </cell>
          <cell r="O63">
            <v>0</v>
          </cell>
          <cell r="P63">
            <v>0</v>
          </cell>
        </row>
        <row r="64">
          <cell r="A64" t="str">
            <v>3121</v>
          </cell>
          <cell r="B64">
            <v>3</v>
          </cell>
          <cell r="C64" t="str">
            <v>040301</v>
          </cell>
          <cell r="D64" t="str">
            <v>H</v>
          </cell>
          <cell r="E64">
            <v>3.4</v>
          </cell>
          <cell r="F64">
            <v>165</v>
          </cell>
          <cell r="G64">
            <v>18</v>
          </cell>
          <cell r="H64">
            <v>10</v>
          </cell>
          <cell r="I64">
            <v>1</v>
          </cell>
          <cell r="J64">
            <v>2</v>
          </cell>
          <cell r="K64">
            <v>1.0269999999999999</v>
          </cell>
          <cell r="L64">
            <v>156</v>
          </cell>
          <cell r="M64">
            <v>5.6</v>
          </cell>
          <cell r="N64">
            <v>2</v>
          </cell>
          <cell r="O64">
            <v>0</v>
          </cell>
          <cell r="P64">
            <v>0</v>
          </cell>
        </row>
        <row r="65">
          <cell r="A65" t="str">
            <v>1101</v>
          </cell>
          <cell r="B65">
            <v>336281</v>
          </cell>
          <cell r="C65" t="str">
            <v>050301</v>
          </cell>
          <cell r="D65" t="str">
            <v>H</v>
          </cell>
          <cell r="E65">
            <v>3.6</v>
          </cell>
          <cell r="F65">
            <v>3770</v>
          </cell>
          <cell r="G65">
            <v>18</v>
          </cell>
          <cell r="H65">
            <v>10</v>
          </cell>
          <cell r="I65">
            <v>1</v>
          </cell>
          <cell r="J65">
            <v>1</v>
          </cell>
          <cell r="K65">
            <v>1.0269999999999999</v>
          </cell>
          <cell r="L65">
            <v>3770</v>
          </cell>
          <cell r="M65">
            <v>135.69999999999999</v>
          </cell>
          <cell r="N65">
            <v>1</v>
          </cell>
          <cell r="O65">
            <v>7200</v>
          </cell>
          <cell r="P65">
            <v>27144</v>
          </cell>
        </row>
        <row r="66">
          <cell r="A66" t="str">
            <v>1103</v>
          </cell>
          <cell r="B66">
            <v>843257</v>
          </cell>
          <cell r="C66" t="str">
            <v>050301</v>
          </cell>
          <cell r="D66" t="str">
            <v>H</v>
          </cell>
          <cell r="E66">
            <v>2.7</v>
          </cell>
          <cell r="F66">
            <v>1800</v>
          </cell>
          <cell r="G66">
            <v>18</v>
          </cell>
          <cell r="H66">
            <v>10</v>
          </cell>
          <cell r="I66">
            <v>1</v>
          </cell>
          <cell r="J66">
            <v>1</v>
          </cell>
          <cell r="K66">
            <v>1.0269999999999999</v>
          </cell>
          <cell r="L66">
            <v>1350</v>
          </cell>
          <cell r="M66">
            <v>48.6</v>
          </cell>
          <cell r="N66">
            <v>1</v>
          </cell>
          <cell r="O66">
            <v>5500</v>
          </cell>
          <cell r="P66">
            <v>7425</v>
          </cell>
        </row>
        <row r="67">
          <cell r="A67" t="str">
            <v>3105</v>
          </cell>
          <cell r="B67">
            <v>136286</v>
          </cell>
          <cell r="C67" t="str">
            <v>050301</v>
          </cell>
          <cell r="D67" t="str">
            <v>П</v>
          </cell>
          <cell r="E67">
            <v>3.2</v>
          </cell>
          <cell r="F67">
            <v>910</v>
          </cell>
          <cell r="G67">
            <v>18</v>
          </cell>
          <cell r="H67">
            <v>10</v>
          </cell>
          <cell r="I67">
            <v>1</v>
          </cell>
          <cell r="J67">
            <v>1</v>
          </cell>
          <cell r="K67">
            <v>1.0269999999999999</v>
          </cell>
          <cell r="L67">
            <v>809</v>
          </cell>
          <cell r="M67">
            <v>29.1</v>
          </cell>
          <cell r="N67">
            <v>1</v>
          </cell>
          <cell r="O67">
            <v>5500</v>
          </cell>
          <cell r="P67">
            <v>4449.5</v>
          </cell>
        </row>
        <row r="68">
          <cell r="A68" t="str">
            <v>3107</v>
          </cell>
          <cell r="B68">
            <v>136682</v>
          </cell>
          <cell r="C68" t="str">
            <v>050301</v>
          </cell>
          <cell r="D68" t="str">
            <v>H</v>
          </cell>
          <cell r="E68">
            <v>3.7</v>
          </cell>
          <cell r="F68">
            <v>1365</v>
          </cell>
          <cell r="G68">
            <v>18</v>
          </cell>
          <cell r="H68">
            <v>10</v>
          </cell>
          <cell r="I68">
            <v>1</v>
          </cell>
          <cell r="J68">
            <v>1</v>
          </cell>
          <cell r="K68">
            <v>1.0269999999999999</v>
          </cell>
          <cell r="L68">
            <v>1403</v>
          </cell>
          <cell r="M68">
            <v>50.5</v>
          </cell>
          <cell r="N68">
            <v>1</v>
          </cell>
          <cell r="O68">
            <v>7400</v>
          </cell>
          <cell r="P68">
            <v>10382.200000000001</v>
          </cell>
        </row>
        <row r="69">
          <cell r="A69" t="str">
            <v>3108</v>
          </cell>
          <cell r="B69">
            <v>136619</v>
          </cell>
          <cell r="C69" t="str">
            <v>050301</v>
          </cell>
          <cell r="D69" t="str">
            <v>H</v>
          </cell>
          <cell r="E69">
            <v>3.7</v>
          </cell>
          <cell r="F69">
            <v>3740</v>
          </cell>
          <cell r="G69">
            <v>18</v>
          </cell>
          <cell r="H69">
            <v>10</v>
          </cell>
          <cell r="I69">
            <v>1</v>
          </cell>
          <cell r="J69">
            <v>1</v>
          </cell>
          <cell r="K69">
            <v>1.0269999999999999</v>
          </cell>
          <cell r="L69">
            <v>3844</v>
          </cell>
          <cell r="M69">
            <v>138.4</v>
          </cell>
          <cell r="N69">
            <v>1</v>
          </cell>
          <cell r="O69">
            <v>7400</v>
          </cell>
          <cell r="P69">
            <v>28445.599999999999</v>
          </cell>
        </row>
        <row r="70">
          <cell r="A70" t="str">
            <v>3109</v>
          </cell>
          <cell r="B70">
            <v>928165</v>
          </cell>
          <cell r="C70" t="str">
            <v>050301</v>
          </cell>
          <cell r="D70" t="str">
            <v>H</v>
          </cell>
          <cell r="E70">
            <v>3.6</v>
          </cell>
          <cell r="F70">
            <v>1860</v>
          </cell>
          <cell r="G70">
            <v>18</v>
          </cell>
          <cell r="H70">
            <v>10</v>
          </cell>
          <cell r="I70">
            <v>1</v>
          </cell>
          <cell r="J70">
            <v>1</v>
          </cell>
          <cell r="K70">
            <v>1.0269999999999999</v>
          </cell>
          <cell r="L70">
            <v>1860</v>
          </cell>
          <cell r="M70">
            <v>67</v>
          </cell>
          <cell r="N70">
            <v>1</v>
          </cell>
          <cell r="O70">
            <v>7400</v>
          </cell>
          <cell r="P70">
            <v>13764</v>
          </cell>
        </row>
        <row r="71">
          <cell r="A71" t="str">
            <v>3114</v>
          </cell>
          <cell r="B71">
            <v>55785</v>
          </cell>
          <cell r="C71" t="str">
            <v>050301</v>
          </cell>
          <cell r="D71" t="str">
            <v>П</v>
          </cell>
          <cell r="E71">
            <v>3.5</v>
          </cell>
          <cell r="F71">
            <v>1760</v>
          </cell>
          <cell r="G71">
            <v>18</v>
          </cell>
          <cell r="H71">
            <v>10</v>
          </cell>
          <cell r="I71">
            <v>1</v>
          </cell>
          <cell r="J71">
            <v>1</v>
          </cell>
          <cell r="K71">
            <v>1.0269999999999999</v>
          </cell>
          <cell r="L71">
            <v>1711</v>
          </cell>
          <cell r="M71">
            <v>61.6</v>
          </cell>
          <cell r="N71">
            <v>1</v>
          </cell>
          <cell r="O71">
            <v>7000</v>
          </cell>
          <cell r="P71">
            <v>11977</v>
          </cell>
        </row>
        <row r="72">
          <cell r="A72" t="str">
            <v>4108</v>
          </cell>
          <cell r="B72">
            <v>833339</v>
          </cell>
          <cell r="C72" t="str">
            <v>050301</v>
          </cell>
          <cell r="D72" t="str">
            <v>П</v>
          </cell>
          <cell r="E72">
            <v>3.5</v>
          </cell>
          <cell r="F72">
            <v>390</v>
          </cell>
          <cell r="G72">
            <v>18</v>
          </cell>
          <cell r="H72">
            <v>10</v>
          </cell>
          <cell r="I72">
            <v>1</v>
          </cell>
          <cell r="J72">
            <v>1</v>
          </cell>
          <cell r="K72">
            <v>1.0269999999999999</v>
          </cell>
          <cell r="L72">
            <v>379</v>
          </cell>
          <cell r="M72">
            <v>13.7</v>
          </cell>
          <cell r="N72">
            <v>1</v>
          </cell>
          <cell r="O72">
            <v>6100</v>
          </cell>
          <cell r="P72">
            <v>2311.9</v>
          </cell>
        </row>
        <row r="73">
          <cell r="A73" t="str">
            <v>4101</v>
          </cell>
          <cell r="B73">
            <v>1242</v>
          </cell>
          <cell r="C73" t="str">
            <v>050301</v>
          </cell>
          <cell r="D73" t="str">
            <v>П</v>
          </cell>
          <cell r="E73">
            <v>3.2</v>
          </cell>
          <cell r="F73">
            <v>1247</v>
          </cell>
          <cell r="G73">
            <v>18</v>
          </cell>
          <cell r="H73">
            <v>10</v>
          </cell>
          <cell r="I73">
            <v>1</v>
          </cell>
          <cell r="J73">
            <v>1</v>
          </cell>
          <cell r="K73">
            <v>1.0269999999999999</v>
          </cell>
          <cell r="L73">
            <v>1108</v>
          </cell>
          <cell r="M73">
            <v>39.9</v>
          </cell>
          <cell r="N73">
            <v>1</v>
          </cell>
          <cell r="O73">
            <v>7400</v>
          </cell>
          <cell r="P73">
            <v>8199.2000000000007</v>
          </cell>
        </row>
        <row r="74">
          <cell r="A74" t="str">
            <v>4101</v>
          </cell>
          <cell r="B74">
            <v>1244</v>
          </cell>
          <cell r="C74" t="str">
            <v>050301</v>
          </cell>
          <cell r="D74" t="str">
            <v>П</v>
          </cell>
          <cell r="E74">
            <v>3.6</v>
          </cell>
          <cell r="F74">
            <v>783</v>
          </cell>
          <cell r="G74">
            <v>18</v>
          </cell>
          <cell r="H74">
            <v>10</v>
          </cell>
          <cell r="I74">
            <v>1</v>
          </cell>
          <cell r="J74">
            <v>1</v>
          </cell>
          <cell r="K74">
            <v>1.0269999999999999</v>
          </cell>
          <cell r="L74">
            <v>783</v>
          </cell>
          <cell r="M74">
            <v>28.2</v>
          </cell>
          <cell r="N74">
            <v>1</v>
          </cell>
          <cell r="O74">
            <v>7400</v>
          </cell>
          <cell r="P74">
            <v>5794.2</v>
          </cell>
        </row>
        <row r="75">
          <cell r="A75" t="str">
            <v>4101</v>
          </cell>
          <cell r="B75">
            <v>573</v>
          </cell>
          <cell r="C75" t="str">
            <v>050301</v>
          </cell>
          <cell r="D75" t="str">
            <v>П</v>
          </cell>
          <cell r="E75">
            <v>3.5</v>
          </cell>
          <cell r="F75">
            <v>1540</v>
          </cell>
          <cell r="G75">
            <v>18</v>
          </cell>
          <cell r="H75">
            <v>10</v>
          </cell>
          <cell r="I75">
            <v>1</v>
          </cell>
          <cell r="J75">
            <v>1</v>
          </cell>
          <cell r="K75">
            <v>1.0269999999999999</v>
          </cell>
          <cell r="L75">
            <v>1497</v>
          </cell>
          <cell r="M75">
            <v>53.9</v>
          </cell>
          <cell r="N75">
            <v>1</v>
          </cell>
          <cell r="O75">
            <v>7400</v>
          </cell>
          <cell r="P75">
            <v>11077.8</v>
          </cell>
        </row>
        <row r="76">
          <cell r="A76" t="str">
            <v>4102</v>
          </cell>
          <cell r="B76">
            <v>180131</v>
          </cell>
          <cell r="C76" t="str">
            <v>050301</v>
          </cell>
          <cell r="D76" t="str">
            <v>П</v>
          </cell>
          <cell r="E76">
            <v>3.4</v>
          </cell>
          <cell r="F76">
            <v>2325</v>
          </cell>
          <cell r="G76">
            <v>18</v>
          </cell>
          <cell r="H76">
            <v>10</v>
          </cell>
          <cell r="I76">
            <v>1</v>
          </cell>
          <cell r="J76">
            <v>1</v>
          </cell>
          <cell r="K76">
            <v>1.0269999999999999</v>
          </cell>
          <cell r="L76">
            <v>2196</v>
          </cell>
          <cell r="M76">
            <v>79.099999999999994</v>
          </cell>
          <cell r="N76">
            <v>1</v>
          </cell>
          <cell r="O76">
            <v>6100</v>
          </cell>
          <cell r="P76">
            <v>13395.6</v>
          </cell>
        </row>
        <row r="77">
          <cell r="A77" t="str">
            <v>3103</v>
          </cell>
          <cell r="B77">
            <v>33531</v>
          </cell>
          <cell r="C77" t="str">
            <v>050301</v>
          </cell>
          <cell r="D77" t="str">
            <v>П</v>
          </cell>
          <cell r="E77">
            <v>3.5</v>
          </cell>
          <cell r="F77">
            <v>1430</v>
          </cell>
          <cell r="G77">
            <v>18</v>
          </cell>
          <cell r="H77">
            <v>10</v>
          </cell>
          <cell r="I77">
            <v>1</v>
          </cell>
          <cell r="J77">
            <v>1</v>
          </cell>
          <cell r="K77">
            <v>1.0269999999999999</v>
          </cell>
          <cell r="L77">
            <v>1390</v>
          </cell>
          <cell r="M77">
            <v>50.1</v>
          </cell>
          <cell r="N77">
            <v>1</v>
          </cell>
          <cell r="O77">
            <v>7000</v>
          </cell>
          <cell r="P77">
            <v>9730</v>
          </cell>
        </row>
        <row r="78">
          <cell r="A78" t="str">
            <v>6105</v>
          </cell>
          <cell r="B78">
            <v>1206</v>
          </cell>
          <cell r="C78" t="str">
            <v>050301</v>
          </cell>
          <cell r="D78" t="str">
            <v>H</v>
          </cell>
          <cell r="E78">
            <v>3.2</v>
          </cell>
          <cell r="F78">
            <v>1655</v>
          </cell>
          <cell r="G78">
            <v>18</v>
          </cell>
          <cell r="H78">
            <v>10</v>
          </cell>
          <cell r="I78">
            <v>1</v>
          </cell>
          <cell r="J78">
            <v>2</v>
          </cell>
          <cell r="K78">
            <v>1.0269999999999999</v>
          </cell>
          <cell r="L78">
            <v>1471</v>
          </cell>
          <cell r="M78">
            <v>53</v>
          </cell>
          <cell r="N78">
            <v>2</v>
          </cell>
          <cell r="O78">
            <v>0</v>
          </cell>
          <cell r="P78">
            <v>0</v>
          </cell>
        </row>
        <row r="79">
          <cell r="A79" t="str">
            <v>4107</v>
          </cell>
          <cell r="B79">
            <v>79</v>
          </cell>
          <cell r="C79" t="str">
            <v>050301</v>
          </cell>
          <cell r="D79" t="str">
            <v>H</v>
          </cell>
          <cell r="E79">
            <v>3.2</v>
          </cell>
          <cell r="F79">
            <v>3750</v>
          </cell>
          <cell r="G79">
            <v>18</v>
          </cell>
          <cell r="H79">
            <v>10</v>
          </cell>
          <cell r="I79">
            <v>1</v>
          </cell>
          <cell r="J79">
            <v>2</v>
          </cell>
          <cell r="K79">
            <v>1.0269999999999999</v>
          </cell>
          <cell r="L79">
            <v>3333</v>
          </cell>
          <cell r="M79">
            <v>120</v>
          </cell>
          <cell r="N79">
            <v>2</v>
          </cell>
          <cell r="O79">
            <v>0</v>
          </cell>
          <cell r="P79">
            <v>0</v>
          </cell>
        </row>
        <row r="80">
          <cell r="A80" t="str">
            <v>4107</v>
          </cell>
          <cell r="B80">
            <v>80</v>
          </cell>
          <cell r="C80" t="str">
            <v>050301</v>
          </cell>
          <cell r="D80" t="str">
            <v>H</v>
          </cell>
          <cell r="E80">
            <v>3.1</v>
          </cell>
          <cell r="F80">
            <v>1145</v>
          </cell>
          <cell r="G80">
            <v>18</v>
          </cell>
          <cell r="H80">
            <v>10</v>
          </cell>
          <cell r="I80">
            <v>1</v>
          </cell>
          <cell r="J80">
            <v>2</v>
          </cell>
          <cell r="K80">
            <v>1.0269999999999999</v>
          </cell>
          <cell r="L80">
            <v>986</v>
          </cell>
          <cell r="M80">
            <v>35.5</v>
          </cell>
          <cell r="N80">
            <v>2</v>
          </cell>
          <cell r="O80">
            <v>0</v>
          </cell>
          <cell r="P80">
            <v>0</v>
          </cell>
        </row>
        <row r="81">
          <cell r="A81" t="str">
            <v>3121</v>
          </cell>
          <cell r="B81">
            <v>4</v>
          </cell>
          <cell r="C81" t="str">
            <v>050301</v>
          </cell>
          <cell r="D81" t="str">
            <v>H</v>
          </cell>
          <cell r="E81">
            <v>3.8</v>
          </cell>
          <cell r="F81">
            <v>610</v>
          </cell>
          <cell r="G81">
            <v>18</v>
          </cell>
          <cell r="H81">
            <v>10</v>
          </cell>
          <cell r="I81">
            <v>1</v>
          </cell>
          <cell r="J81">
            <v>2</v>
          </cell>
          <cell r="K81">
            <v>1.0269999999999999</v>
          </cell>
          <cell r="L81">
            <v>644</v>
          </cell>
          <cell r="M81">
            <v>23.2</v>
          </cell>
          <cell r="N81">
            <v>2</v>
          </cell>
          <cell r="O81">
            <v>0</v>
          </cell>
          <cell r="P81">
            <v>0</v>
          </cell>
        </row>
        <row r="82">
          <cell r="A82" t="str">
            <v>1101</v>
          </cell>
          <cell r="B82">
            <v>336282</v>
          </cell>
          <cell r="C82" t="str">
            <v>060301</v>
          </cell>
          <cell r="D82" t="str">
            <v>H</v>
          </cell>
          <cell r="E82">
            <v>3.5</v>
          </cell>
          <cell r="F82">
            <v>3770</v>
          </cell>
          <cell r="G82">
            <v>18</v>
          </cell>
          <cell r="H82">
            <v>10</v>
          </cell>
          <cell r="I82">
            <v>1</v>
          </cell>
          <cell r="J82">
            <v>1</v>
          </cell>
          <cell r="K82">
            <v>1.0269999999999999</v>
          </cell>
          <cell r="L82">
            <v>3665</v>
          </cell>
          <cell r="M82">
            <v>132</v>
          </cell>
          <cell r="N82">
            <v>1</v>
          </cell>
          <cell r="O82">
            <v>7200</v>
          </cell>
          <cell r="P82">
            <v>26388</v>
          </cell>
        </row>
        <row r="83">
          <cell r="A83" t="str">
            <v>1101</v>
          </cell>
          <cell r="B83">
            <v>36282</v>
          </cell>
          <cell r="C83" t="str">
            <v>060301</v>
          </cell>
          <cell r="D83" t="str">
            <v>H</v>
          </cell>
          <cell r="E83">
            <v>3.5</v>
          </cell>
          <cell r="F83">
            <v>2900</v>
          </cell>
          <cell r="G83">
            <v>18</v>
          </cell>
          <cell r="H83">
            <v>10</v>
          </cell>
          <cell r="I83">
            <v>1</v>
          </cell>
          <cell r="J83">
            <v>1</v>
          </cell>
          <cell r="K83">
            <v>1.0269999999999999</v>
          </cell>
          <cell r="L83">
            <v>2819</v>
          </cell>
          <cell r="M83">
            <v>101.5</v>
          </cell>
          <cell r="N83">
            <v>1</v>
          </cell>
          <cell r="O83">
            <v>7200</v>
          </cell>
          <cell r="P83">
            <v>20296.8</v>
          </cell>
        </row>
        <row r="84">
          <cell r="A84" t="str">
            <v>1103</v>
          </cell>
          <cell r="B84">
            <v>843258</v>
          </cell>
          <cell r="C84" t="str">
            <v>060301</v>
          </cell>
          <cell r="D84" t="str">
            <v>H</v>
          </cell>
          <cell r="E84">
            <v>3.3</v>
          </cell>
          <cell r="F84">
            <v>1400</v>
          </cell>
          <cell r="G84">
            <v>18</v>
          </cell>
          <cell r="H84">
            <v>10</v>
          </cell>
          <cell r="I84">
            <v>1</v>
          </cell>
          <cell r="J84">
            <v>1</v>
          </cell>
          <cell r="K84">
            <v>1.0269999999999999</v>
          </cell>
          <cell r="L84">
            <v>1283</v>
          </cell>
          <cell r="M84">
            <v>46.2</v>
          </cell>
          <cell r="N84">
            <v>1</v>
          </cell>
          <cell r="O84">
            <v>5500</v>
          </cell>
          <cell r="P84">
            <v>7056.5</v>
          </cell>
        </row>
        <row r="85">
          <cell r="A85" t="str">
            <v>1113</v>
          </cell>
          <cell r="B85">
            <v>64268</v>
          </cell>
          <cell r="C85" t="str">
            <v>060301</v>
          </cell>
          <cell r="D85" t="str">
            <v>П</v>
          </cell>
          <cell r="E85">
            <v>3.7</v>
          </cell>
          <cell r="F85">
            <v>1250</v>
          </cell>
          <cell r="G85">
            <v>18</v>
          </cell>
          <cell r="H85">
            <v>10</v>
          </cell>
          <cell r="I85">
            <v>1</v>
          </cell>
          <cell r="J85">
            <v>1</v>
          </cell>
          <cell r="K85">
            <v>1.0269999999999999</v>
          </cell>
          <cell r="L85">
            <v>1285</v>
          </cell>
          <cell r="M85">
            <v>46.3</v>
          </cell>
          <cell r="N85">
            <v>1</v>
          </cell>
          <cell r="O85">
            <v>7000</v>
          </cell>
          <cell r="P85">
            <v>8995</v>
          </cell>
        </row>
        <row r="86">
          <cell r="A86" t="str">
            <v>3105</v>
          </cell>
          <cell r="B86">
            <v>136287</v>
          </cell>
          <cell r="C86" t="str">
            <v>060301</v>
          </cell>
          <cell r="D86" t="str">
            <v>П</v>
          </cell>
          <cell r="E86">
            <v>3.5</v>
          </cell>
          <cell r="F86">
            <v>780</v>
          </cell>
          <cell r="G86">
            <v>18</v>
          </cell>
          <cell r="H86">
            <v>10</v>
          </cell>
          <cell r="I86">
            <v>1</v>
          </cell>
          <cell r="J86">
            <v>1</v>
          </cell>
          <cell r="K86">
            <v>1.0269999999999999</v>
          </cell>
          <cell r="L86">
            <v>758</v>
          </cell>
          <cell r="M86">
            <v>27.3</v>
          </cell>
          <cell r="N86">
            <v>1</v>
          </cell>
          <cell r="O86">
            <v>5500</v>
          </cell>
          <cell r="P86">
            <v>4169</v>
          </cell>
        </row>
        <row r="87">
          <cell r="A87" t="str">
            <v>3108</v>
          </cell>
          <cell r="B87">
            <v>136620</v>
          </cell>
          <cell r="C87" t="str">
            <v>060301</v>
          </cell>
          <cell r="D87" t="str">
            <v>H</v>
          </cell>
          <cell r="E87">
            <v>3.6</v>
          </cell>
          <cell r="F87">
            <v>3700</v>
          </cell>
          <cell r="G87">
            <v>18</v>
          </cell>
          <cell r="H87">
            <v>10</v>
          </cell>
          <cell r="I87">
            <v>1</v>
          </cell>
          <cell r="J87">
            <v>1</v>
          </cell>
          <cell r="K87">
            <v>1.0269999999999999</v>
          </cell>
          <cell r="L87">
            <v>3700</v>
          </cell>
          <cell r="M87">
            <v>133.19999999999999</v>
          </cell>
          <cell r="N87">
            <v>1</v>
          </cell>
          <cell r="O87">
            <v>7400</v>
          </cell>
          <cell r="P87">
            <v>27380</v>
          </cell>
        </row>
        <row r="88">
          <cell r="A88" t="str">
            <v>3109</v>
          </cell>
          <cell r="B88">
            <v>928166</v>
          </cell>
          <cell r="C88" t="str">
            <v>060301</v>
          </cell>
          <cell r="D88" t="str">
            <v>H</v>
          </cell>
          <cell r="E88">
            <v>3.7</v>
          </cell>
          <cell r="F88">
            <v>1890</v>
          </cell>
          <cell r="G88">
            <v>18</v>
          </cell>
          <cell r="H88">
            <v>10</v>
          </cell>
          <cell r="I88">
            <v>1</v>
          </cell>
          <cell r="J88">
            <v>1</v>
          </cell>
          <cell r="K88">
            <v>1.0269999999999999</v>
          </cell>
          <cell r="L88">
            <v>1943</v>
          </cell>
          <cell r="M88">
            <v>69.900000000000006</v>
          </cell>
          <cell r="N88">
            <v>1</v>
          </cell>
          <cell r="O88">
            <v>7400</v>
          </cell>
          <cell r="P88">
            <v>14378.2</v>
          </cell>
        </row>
        <row r="89">
          <cell r="A89" t="str">
            <v>4101</v>
          </cell>
          <cell r="B89">
            <v>575</v>
          </cell>
          <cell r="C89" t="str">
            <v>060301</v>
          </cell>
          <cell r="D89" t="str">
            <v>П</v>
          </cell>
          <cell r="E89">
            <v>3.6</v>
          </cell>
          <cell r="F89">
            <v>620</v>
          </cell>
          <cell r="G89">
            <v>18</v>
          </cell>
          <cell r="H89">
            <v>10</v>
          </cell>
          <cell r="I89">
            <v>1</v>
          </cell>
          <cell r="J89">
            <v>1</v>
          </cell>
          <cell r="K89">
            <v>1.0269999999999999</v>
          </cell>
          <cell r="L89">
            <v>620</v>
          </cell>
          <cell r="M89">
            <v>22.3</v>
          </cell>
          <cell r="N89">
            <v>1</v>
          </cell>
          <cell r="O89">
            <v>7400</v>
          </cell>
          <cell r="P89">
            <v>4588</v>
          </cell>
        </row>
        <row r="90">
          <cell r="A90" t="str">
            <v>4101</v>
          </cell>
          <cell r="B90">
            <v>574</v>
          </cell>
          <cell r="C90" t="str">
            <v>060301</v>
          </cell>
          <cell r="D90" t="str">
            <v>П</v>
          </cell>
          <cell r="E90">
            <v>3.6</v>
          </cell>
          <cell r="F90">
            <v>3450</v>
          </cell>
          <cell r="G90">
            <v>18</v>
          </cell>
          <cell r="H90">
            <v>10</v>
          </cell>
          <cell r="I90">
            <v>1</v>
          </cell>
          <cell r="J90">
            <v>1</v>
          </cell>
          <cell r="K90">
            <v>1.0269999999999999</v>
          </cell>
          <cell r="L90">
            <v>3450</v>
          </cell>
          <cell r="M90">
            <v>124.2</v>
          </cell>
          <cell r="N90">
            <v>1</v>
          </cell>
          <cell r="O90">
            <v>7400</v>
          </cell>
          <cell r="P90">
            <v>25530</v>
          </cell>
        </row>
        <row r="91">
          <cell r="A91" t="str">
            <v>4101</v>
          </cell>
          <cell r="B91">
            <v>1245</v>
          </cell>
          <cell r="C91" t="str">
            <v>060301</v>
          </cell>
          <cell r="D91" t="str">
            <v>П</v>
          </cell>
          <cell r="E91">
            <v>3.6</v>
          </cell>
          <cell r="F91">
            <v>675</v>
          </cell>
          <cell r="G91">
            <v>18</v>
          </cell>
          <cell r="H91">
            <v>10</v>
          </cell>
          <cell r="I91">
            <v>1</v>
          </cell>
          <cell r="J91">
            <v>1</v>
          </cell>
          <cell r="K91">
            <v>1.0269999999999999</v>
          </cell>
          <cell r="L91">
            <v>675</v>
          </cell>
          <cell r="M91">
            <v>24.3</v>
          </cell>
          <cell r="N91">
            <v>1</v>
          </cell>
          <cell r="O91">
            <v>7400</v>
          </cell>
          <cell r="P91">
            <v>4995</v>
          </cell>
        </row>
        <row r="92">
          <cell r="A92" t="str">
            <v>3103</v>
          </cell>
          <cell r="B92">
            <v>33532</v>
          </cell>
          <cell r="C92" t="str">
            <v>060301</v>
          </cell>
          <cell r="D92" t="str">
            <v>П</v>
          </cell>
          <cell r="E92">
            <v>3.6</v>
          </cell>
          <cell r="F92">
            <v>1730</v>
          </cell>
          <cell r="G92">
            <v>18</v>
          </cell>
          <cell r="H92">
            <v>10</v>
          </cell>
          <cell r="I92">
            <v>1</v>
          </cell>
          <cell r="J92">
            <v>1</v>
          </cell>
          <cell r="K92">
            <v>1.0269999999999999</v>
          </cell>
          <cell r="L92">
            <v>1730</v>
          </cell>
          <cell r="M92">
            <v>62.3</v>
          </cell>
          <cell r="N92">
            <v>1</v>
          </cell>
          <cell r="O92">
            <v>7000</v>
          </cell>
          <cell r="P92">
            <v>12110</v>
          </cell>
        </row>
        <row r="93">
          <cell r="A93" t="str">
            <v>6105</v>
          </cell>
          <cell r="B93">
            <v>504</v>
          </cell>
          <cell r="C93" t="str">
            <v>060301</v>
          </cell>
          <cell r="D93" t="str">
            <v>H</v>
          </cell>
          <cell r="E93">
            <v>3.2</v>
          </cell>
          <cell r="F93">
            <v>1750</v>
          </cell>
          <cell r="G93">
            <v>18</v>
          </cell>
          <cell r="H93">
            <v>10</v>
          </cell>
          <cell r="I93">
            <v>1</v>
          </cell>
          <cell r="J93">
            <v>2</v>
          </cell>
          <cell r="K93">
            <v>1.0269999999999999</v>
          </cell>
          <cell r="L93">
            <v>1556</v>
          </cell>
          <cell r="M93">
            <v>56</v>
          </cell>
          <cell r="N93">
            <v>2</v>
          </cell>
          <cell r="O93">
            <v>0</v>
          </cell>
          <cell r="P93">
            <v>0</v>
          </cell>
        </row>
        <row r="94">
          <cell r="A94" t="str">
            <v>4107</v>
          </cell>
          <cell r="B94">
            <v>82</v>
          </cell>
          <cell r="C94" t="str">
            <v>060301</v>
          </cell>
          <cell r="D94" t="str">
            <v>H</v>
          </cell>
          <cell r="E94">
            <v>3.2</v>
          </cell>
          <cell r="F94">
            <v>1670</v>
          </cell>
          <cell r="G94">
            <v>18</v>
          </cell>
          <cell r="H94">
            <v>10</v>
          </cell>
          <cell r="I94">
            <v>1</v>
          </cell>
          <cell r="J94">
            <v>2</v>
          </cell>
          <cell r="K94">
            <v>1.0269999999999999</v>
          </cell>
          <cell r="L94">
            <v>1484</v>
          </cell>
          <cell r="M94">
            <v>53.4</v>
          </cell>
          <cell r="N94">
            <v>2</v>
          </cell>
          <cell r="O94">
            <v>0</v>
          </cell>
          <cell r="P94">
            <v>0</v>
          </cell>
        </row>
        <row r="95">
          <cell r="A95" t="str">
            <v>4107</v>
          </cell>
          <cell r="B95">
            <v>81</v>
          </cell>
          <cell r="C95" t="str">
            <v>060301</v>
          </cell>
          <cell r="D95" t="str">
            <v>H</v>
          </cell>
          <cell r="E95">
            <v>3.3</v>
          </cell>
          <cell r="F95">
            <v>3795</v>
          </cell>
          <cell r="G95">
            <v>18</v>
          </cell>
          <cell r="H95">
            <v>10</v>
          </cell>
          <cell r="I95">
            <v>1</v>
          </cell>
          <cell r="J95">
            <v>2</v>
          </cell>
          <cell r="K95">
            <v>1.0269999999999999</v>
          </cell>
          <cell r="L95">
            <v>3479</v>
          </cell>
          <cell r="M95">
            <v>125.2</v>
          </cell>
          <cell r="N95">
            <v>2</v>
          </cell>
          <cell r="O95">
            <v>0</v>
          </cell>
          <cell r="P95">
            <v>0</v>
          </cell>
        </row>
        <row r="96">
          <cell r="A96" t="str">
            <v>3121</v>
          </cell>
          <cell r="B96">
            <v>5</v>
          </cell>
          <cell r="C96" t="str">
            <v>060301</v>
          </cell>
          <cell r="D96" t="str">
            <v>H</v>
          </cell>
          <cell r="E96">
            <v>3.5</v>
          </cell>
          <cell r="F96">
            <v>420</v>
          </cell>
          <cell r="G96">
            <v>18</v>
          </cell>
          <cell r="H96">
            <v>10</v>
          </cell>
          <cell r="I96">
            <v>1</v>
          </cell>
          <cell r="J96">
            <v>2</v>
          </cell>
          <cell r="K96">
            <v>1.0269999999999999</v>
          </cell>
          <cell r="L96">
            <v>408</v>
          </cell>
          <cell r="M96">
            <v>14.7</v>
          </cell>
          <cell r="N96">
            <v>2</v>
          </cell>
          <cell r="O96">
            <v>0</v>
          </cell>
          <cell r="P96">
            <v>0</v>
          </cell>
        </row>
        <row r="97">
          <cell r="A97" t="str">
            <v>3107</v>
          </cell>
          <cell r="B97">
            <v>136683</v>
          </cell>
          <cell r="C97" t="str">
            <v>060301</v>
          </cell>
          <cell r="D97" t="str">
            <v>H</v>
          </cell>
          <cell r="E97">
            <v>3.5</v>
          </cell>
          <cell r="F97">
            <v>1890</v>
          </cell>
          <cell r="G97">
            <v>18</v>
          </cell>
          <cell r="H97">
            <v>10</v>
          </cell>
          <cell r="I97">
            <v>1</v>
          </cell>
          <cell r="J97">
            <v>1</v>
          </cell>
          <cell r="K97">
            <v>1.0269999999999999</v>
          </cell>
          <cell r="L97">
            <v>1838</v>
          </cell>
          <cell r="M97">
            <v>66.2</v>
          </cell>
          <cell r="N97">
            <v>1</v>
          </cell>
          <cell r="O97">
            <v>7400</v>
          </cell>
          <cell r="P97">
            <v>13601.2</v>
          </cell>
        </row>
        <row r="98">
          <cell r="A98" t="str">
            <v>1101</v>
          </cell>
          <cell r="B98">
            <v>336283</v>
          </cell>
          <cell r="C98" t="str">
            <v>070301</v>
          </cell>
          <cell r="D98" t="str">
            <v>H</v>
          </cell>
          <cell r="E98">
            <v>3.4</v>
          </cell>
          <cell r="F98">
            <v>3770</v>
          </cell>
          <cell r="G98">
            <v>18</v>
          </cell>
          <cell r="H98">
            <v>10</v>
          </cell>
          <cell r="I98">
            <v>1</v>
          </cell>
          <cell r="J98">
            <v>1</v>
          </cell>
          <cell r="K98">
            <v>1.0269999999999999</v>
          </cell>
          <cell r="L98">
            <v>3561</v>
          </cell>
          <cell r="M98">
            <v>128.19999999999999</v>
          </cell>
          <cell r="N98">
            <v>1</v>
          </cell>
          <cell r="O98">
            <v>7200</v>
          </cell>
          <cell r="P98">
            <v>25639.200000000001</v>
          </cell>
        </row>
        <row r="99">
          <cell r="A99" t="str">
            <v>1103</v>
          </cell>
          <cell r="B99">
            <v>843259</v>
          </cell>
          <cell r="C99" t="str">
            <v>070301</v>
          </cell>
          <cell r="D99" t="str">
            <v>H</v>
          </cell>
          <cell r="E99">
            <v>2.7</v>
          </cell>
          <cell r="F99">
            <v>1360</v>
          </cell>
          <cell r="G99">
            <v>18</v>
          </cell>
          <cell r="H99">
            <v>10</v>
          </cell>
          <cell r="I99">
            <v>1</v>
          </cell>
          <cell r="J99">
            <v>1</v>
          </cell>
          <cell r="K99">
            <v>1.0269999999999999</v>
          </cell>
          <cell r="L99">
            <v>1020</v>
          </cell>
          <cell r="M99">
            <v>36.700000000000003</v>
          </cell>
          <cell r="N99">
            <v>1</v>
          </cell>
          <cell r="O99">
            <v>5500</v>
          </cell>
          <cell r="P99">
            <v>5610</v>
          </cell>
        </row>
        <row r="100">
          <cell r="A100" t="str">
            <v>3105</v>
          </cell>
          <cell r="B100">
            <v>136288</v>
          </cell>
          <cell r="C100" t="str">
            <v>070301</v>
          </cell>
          <cell r="D100" t="str">
            <v>П</v>
          </cell>
          <cell r="E100">
            <v>3.6</v>
          </cell>
          <cell r="F100">
            <v>390</v>
          </cell>
          <cell r="G100">
            <v>18</v>
          </cell>
          <cell r="H100">
            <v>10</v>
          </cell>
          <cell r="I100">
            <v>1</v>
          </cell>
          <cell r="J100">
            <v>1</v>
          </cell>
          <cell r="K100">
            <v>1.0269999999999999</v>
          </cell>
          <cell r="L100">
            <v>390</v>
          </cell>
          <cell r="M100">
            <v>14</v>
          </cell>
          <cell r="N100">
            <v>1</v>
          </cell>
          <cell r="O100">
            <v>5500</v>
          </cell>
          <cell r="P100">
            <v>2145</v>
          </cell>
        </row>
        <row r="101">
          <cell r="A101" t="str">
            <v>3107</v>
          </cell>
          <cell r="B101">
            <v>136684</v>
          </cell>
          <cell r="C101" t="str">
            <v>070301</v>
          </cell>
          <cell r="D101" t="str">
            <v>H</v>
          </cell>
          <cell r="E101">
            <v>3.6</v>
          </cell>
          <cell r="F101">
            <v>1655</v>
          </cell>
          <cell r="G101">
            <v>18</v>
          </cell>
          <cell r="H101">
            <v>10</v>
          </cell>
          <cell r="I101">
            <v>1</v>
          </cell>
          <cell r="J101">
            <v>1</v>
          </cell>
          <cell r="K101">
            <v>1.0269999999999999</v>
          </cell>
          <cell r="L101">
            <v>1655</v>
          </cell>
          <cell r="M101">
            <v>59.6</v>
          </cell>
          <cell r="N101">
            <v>1</v>
          </cell>
          <cell r="O101">
            <v>7400</v>
          </cell>
          <cell r="P101">
            <v>12247</v>
          </cell>
        </row>
        <row r="102">
          <cell r="A102" t="str">
            <v>3108</v>
          </cell>
          <cell r="B102">
            <v>136621</v>
          </cell>
          <cell r="C102" t="str">
            <v>070301</v>
          </cell>
          <cell r="D102" t="str">
            <v>H</v>
          </cell>
          <cell r="E102">
            <v>3.6</v>
          </cell>
          <cell r="F102">
            <v>3750</v>
          </cell>
          <cell r="G102">
            <v>18</v>
          </cell>
          <cell r="H102">
            <v>10</v>
          </cell>
          <cell r="I102">
            <v>1</v>
          </cell>
          <cell r="J102">
            <v>1</v>
          </cell>
          <cell r="K102">
            <v>1.0269999999999999</v>
          </cell>
          <cell r="L102">
            <v>3750</v>
          </cell>
          <cell r="M102">
            <v>135</v>
          </cell>
          <cell r="N102">
            <v>1</v>
          </cell>
          <cell r="O102">
            <v>7400</v>
          </cell>
          <cell r="P102">
            <v>27750</v>
          </cell>
        </row>
        <row r="103">
          <cell r="A103" t="str">
            <v>3109</v>
          </cell>
          <cell r="B103">
            <v>928167</v>
          </cell>
          <cell r="C103" t="str">
            <v>070301</v>
          </cell>
          <cell r="D103" t="str">
            <v>H</v>
          </cell>
          <cell r="E103">
            <v>3.2</v>
          </cell>
          <cell r="F103">
            <v>1500</v>
          </cell>
          <cell r="G103">
            <v>18</v>
          </cell>
          <cell r="H103">
            <v>10</v>
          </cell>
          <cell r="I103">
            <v>1</v>
          </cell>
          <cell r="J103">
            <v>1</v>
          </cell>
          <cell r="K103">
            <v>1.0269999999999999</v>
          </cell>
          <cell r="L103">
            <v>1333</v>
          </cell>
          <cell r="M103">
            <v>48</v>
          </cell>
          <cell r="N103">
            <v>1</v>
          </cell>
          <cell r="O103">
            <v>7400</v>
          </cell>
          <cell r="P103">
            <v>9864.2000000000007</v>
          </cell>
        </row>
        <row r="104">
          <cell r="A104" t="str">
            <v>3114</v>
          </cell>
          <cell r="B104">
            <v>55786</v>
          </cell>
          <cell r="C104" t="str">
            <v>070301</v>
          </cell>
          <cell r="D104" t="str">
            <v>П</v>
          </cell>
          <cell r="E104">
            <v>3.5</v>
          </cell>
          <cell r="F104">
            <v>1670</v>
          </cell>
          <cell r="G104">
            <v>18</v>
          </cell>
          <cell r="H104">
            <v>10</v>
          </cell>
          <cell r="I104">
            <v>1</v>
          </cell>
          <cell r="J104">
            <v>1</v>
          </cell>
          <cell r="K104">
            <v>1.0269999999999999</v>
          </cell>
          <cell r="L104">
            <v>1624</v>
          </cell>
          <cell r="M104">
            <v>58.5</v>
          </cell>
          <cell r="N104">
            <v>1</v>
          </cell>
          <cell r="O104">
            <v>7000</v>
          </cell>
          <cell r="P104">
            <v>11368</v>
          </cell>
        </row>
        <row r="105">
          <cell r="A105" t="str">
            <v>4108</v>
          </cell>
          <cell r="B105">
            <v>833340</v>
          </cell>
          <cell r="C105" t="str">
            <v>070301</v>
          </cell>
          <cell r="D105" t="str">
            <v>П</v>
          </cell>
          <cell r="E105">
            <v>3.6</v>
          </cell>
          <cell r="F105">
            <v>400</v>
          </cell>
          <cell r="G105">
            <v>18</v>
          </cell>
          <cell r="H105">
            <v>10</v>
          </cell>
          <cell r="I105">
            <v>1</v>
          </cell>
          <cell r="J105">
            <v>1</v>
          </cell>
          <cell r="K105">
            <v>1.0269999999999999</v>
          </cell>
          <cell r="L105">
            <v>400</v>
          </cell>
          <cell r="M105">
            <v>14.4</v>
          </cell>
          <cell r="N105">
            <v>1</v>
          </cell>
          <cell r="O105">
            <v>6100</v>
          </cell>
          <cell r="P105">
            <v>2440</v>
          </cell>
        </row>
        <row r="106">
          <cell r="A106" t="str">
            <v>4101</v>
          </cell>
          <cell r="B106">
            <v>1245</v>
          </cell>
          <cell r="C106" t="str">
            <v>070301</v>
          </cell>
          <cell r="D106" t="str">
            <v>П</v>
          </cell>
          <cell r="E106">
            <v>3.7</v>
          </cell>
          <cell r="F106">
            <v>705</v>
          </cell>
          <cell r="G106">
            <v>18</v>
          </cell>
          <cell r="H106">
            <v>10</v>
          </cell>
          <cell r="I106">
            <v>1</v>
          </cell>
          <cell r="J106">
            <v>1</v>
          </cell>
          <cell r="K106">
            <v>1.0269999999999999</v>
          </cell>
          <cell r="L106">
            <v>725</v>
          </cell>
          <cell r="M106">
            <v>26.1</v>
          </cell>
          <cell r="N106">
            <v>1</v>
          </cell>
          <cell r="O106">
            <v>7400</v>
          </cell>
          <cell r="P106">
            <v>5365</v>
          </cell>
        </row>
        <row r="107">
          <cell r="A107" t="str">
            <v>4101</v>
          </cell>
          <cell r="B107">
            <v>1246</v>
          </cell>
          <cell r="C107" t="str">
            <v>070301</v>
          </cell>
          <cell r="D107" t="str">
            <v>П</v>
          </cell>
          <cell r="E107">
            <v>3.3</v>
          </cell>
          <cell r="F107">
            <v>1870</v>
          </cell>
          <cell r="G107">
            <v>18</v>
          </cell>
          <cell r="H107">
            <v>10</v>
          </cell>
          <cell r="I107">
            <v>1</v>
          </cell>
          <cell r="J107">
            <v>1</v>
          </cell>
          <cell r="K107">
            <v>1.0269999999999999</v>
          </cell>
          <cell r="L107">
            <v>1714</v>
          </cell>
          <cell r="M107">
            <v>61.7</v>
          </cell>
          <cell r="N107">
            <v>1</v>
          </cell>
          <cell r="O107">
            <v>7400</v>
          </cell>
          <cell r="P107">
            <v>12683.6</v>
          </cell>
        </row>
        <row r="108">
          <cell r="A108" t="str">
            <v>4101</v>
          </cell>
          <cell r="B108">
            <v>575</v>
          </cell>
          <cell r="C108" t="str">
            <v>070301</v>
          </cell>
          <cell r="D108" t="str">
            <v>П</v>
          </cell>
          <cell r="E108">
            <v>3.7</v>
          </cell>
          <cell r="F108">
            <v>3530</v>
          </cell>
          <cell r="G108">
            <v>18</v>
          </cell>
          <cell r="H108">
            <v>10</v>
          </cell>
          <cell r="I108">
            <v>1</v>
          </cell>
          <cell r="J108">
            <v>1</v>
          </cell>
          <cell r="K108">
            <v>1.0269999999999999</v>
          </cell>
          <cell r="L108">
            <v>3628</v>
          </cell>
          <cell r="M108">
            <v>130.6</v>
          </cell>
          <cell r="N108">
            <v>1</v>
          </cell>
          <cell r="O108">
            <v>7400</v>
          </cell>
          <cell r="P108">
            <v>26847.200000000001</v>
          </cell>
        </row>
        <row r="109">
          <cell r="A109" t="str">
            <v>4102</v>
          </cell>
          <cell r="B109">
            <v>180132</v>
          </cell>
          <cell r="C109" t="str">
            <v>070301</v>
          </cell>
          <cell r="D109" t="str">
            <v>П</v>
          </cell>
          <cell r="E109">
            <v>3.4</v>
          </cell>
          <cell r="F109">
            <v>2314</v>
          </cell>
          <cell r="G109">
            <v>18</v>
          </cell>
          <cell r="H109">
            <v>10</v>
          </cell>
          <cell r="I109">
            <v>1</v>
          </cell>
          <cell r="J109">
            <v>1</v>
          </cell>
          <cell r="K109">
            <v>1.0269999999999999</v>
          </cell>
          <cell r="L109">
            <v>2185</v>
          </cell>
          <cell r="M109">
            <v>78.7</v>
          </cell>
          <cell r="N109">
            <v>1</v>
          </cell>
          <cell r="O109">
            <v>6100</v>
          </cell>
          <cell r="P109">
            <v>13328.5</v>
          </cell>
        </row>
        <row r="110">
          <cell r="A110" t="str">
            <v>3103</v>
          </cell>
          <cell r="B110">
            <v>33534</v>
          </cell>
          <cell r="C110" t="str">
            <v>070301</v>
          </cell>
          <cell r="D110" t="str">
            <v>П</v>
          </cell>
          <cell r="E110">
            <v>3.6</v>
          </cell>
          <cell r="F110">
            <v>1710</v>
          </cell>
          <cell r="G110">
            <v>18</v>
          </cell>
          <cell r="H110">
            <v>10</v>
          </cell>
          <cell r="I110">
            <v>1</v>
          </cell>
          <cell r="J110">
            <v>1</v>
          </cell>
          <cell r="K110">
            <v>1.0269999999999999</v>
          </cell>
          <cell r="L110">
            <v>1710</v>
          </cell>
          <cell r="M110">
            <v>61.6</v>
          </cell>
          <cell r="N110">
            <v>1</v>
          </cell>
          <cell r="O110">
            <v>7000</v>
          </cell>
          <cell r="P110">
            <v>11970</v>
          </cell>
        </row>
        <row r="111">
          <cell r="A111" t="str">
            <v>6105</v>
          </cell>
          <cell r="B111">
            <v>505</v>
          </cell>
          <cell r="C111" t="str">
            <v>070301</v>
          </cell>
          <cell r="D111" t="str">
            <v>H</v>
          </cell>
          <cell r="E111">
            <v>3.2</v>
          </cell>
          <cell r="F111">
            <v>1675</v>
          </cell>
          <cell r="G111">
            <v>18</v>
          </cell>
          <cell r="H111">
            <v>10</v>
          </cell>
          <cell r="I111">
            <v>1</v>
          </cell>
          <cell r="J111">
            <v>2</v>
          </cell>
          <cell r="K111">
            <v>1.0269999999999999</v>
          </cell>
          <cell r="L111">
            <v>1489</v>
          </cell>
          <cell r="M111">
            <v>53.6</v>
          </cell>
          <cell r="N111">
            <v>2</v>
          </cell>
          <cell r="O111">
            <v>0</v>
          </cell>
          <cell r="P111">
            <v>0</v>
          </cell>
        </row>
        <row r="112">
          <cell r="A112" t="str">
            <v>4107</v>
          </cell>
          <cell r="B112">
            <v>84</v>
          </cell>
          <cell r="C112" t="str">
            <v>070301</v>
          </cell>
          <cell r="D112" t="str">
            <v>H</v>
          </cell>
          <cell r="E112">
            <v>3.1</v>
          </cell>
          <cell r="F112">
            <v>825</v>
          </cell>
          <cell r="G112">
            <v>18</v>
          </cell>
          <cell r="H112">
            <v>10</v>
          </cell>
          <cell r="I112">
            <v>1</v>
          </cell>
          <cell r="J112">
            <v>2</v>
          </cell>
          <cell r="K112">
            <v>1.0269999999999999</v>
          </cell>
          <cell r="L112">
            <v>710</v>
          </cell>
          <cell r="M112">
            <v>25.6</v>
          </cell>
          <cell r="N112">
            <v>2</v>
          </cell>
          <cell r="O112">
            <v>0</v>
          </cell>
          <cell r="P112">
            <v>0</v>
          </cell>
        </row>
        <row r="113">
          <cell r="A113" t="str">
            <v>4107</v>
          </cell>
          <cell r="B113">
            <v>86</v>
          </cell>
          <cell r="C113" t="str">
            <v>070301</v>
          </cell>
          <cell r="D113" t="str">
            <v>H</v>
          </cell>
          <cell r="E113">
            <v>3.4</v>
          </cell>
          <cell r="F113">
            <v>1460</v>
          </cell>
          <cell r="G113">
            <v>18</v>
          </cell>
          <cell r="H113">
            <v>10</v>
          </cell>
          <cell r="I113">
            <v>1</v>
          </cell>
          <cell r="J113">
            <v>2</v>
          </cell>
          <cell r="K113">
            <v>1.0269999999999999</v>
          </cell>
          <cell r="L113">
            <v>1379</v>
          </cell>
          <cell r="M113">
            <v>49.6</v>
          </cell>
          <cell r="N113">
            <v>2</v>
          </cell>
          <cell r="O113">
            <v>0</v>
          </cell>
          <cell r="P113">
            <v>0</v>
          </cell>
        </row>
        <row r="114">
          <cell r="A114" t="str">
            <v>4107</v>
          </cell>
          <cell r="B114">
            <v>85</v>
          </cell>
          <cell r="C114" t="str">
            <v>070301</v>
          </cell>
          <cell r="D114" t="str">
            <v>H</v>
          </cell>
          <cell r="E114">
            <v>3.1</v>
          </cell>
          <cell r="F114">
            <v>3730</v>
          </cell>
          <cell r="G114">
            <v>18</v>
          </cell>
          <cell r="H114">
            <v>10</v>
          </cell>
          <cell r="I114">
            <v>1</v>
          </cell>
          <cell r="J114">
            <v>2</v>
          </cell>
          <cell r="K114">
            <v>1.0269999999999999</v>
          </cell>
          <cell r="L114">
            <v>3212</v>
          </cell>
          <cell r="M114">
            <v>115.6</v>
          </cell>
          <cell r="N114">
            <v>2</v>
          </cell>
          <cell r="O114">
            <v>0</v>
          </cell>
          <cell r="P114">
            <v>0</v>
          </cell>
        </row>
        <row r="115">
          <cell r="A115" t="str">
            <v>3121</v>
          </cell>
          <cell r="B115">
            <v>6</v>
          </cell>
          <cell r="C115" t="str">
            <v>070301</v>
          </cell>
          <cell r="D115" t="str">
            <v>H</v>
          </cell>
          <cell r="E115">
            <v>3.5</v>
          </cell>
          <cell r="F115">
            <v>350</v>
          </cell>
          <cell r="G115">
            <v>18</v>
          </cell>
          <cell r="H115">
            <v>10</v>
          </cell>
          <cell r="I115">
            <v>1</v>
          </cell>
          <cell r="J115">
            <v>1</v>
          </cell>
          <cell r="K115">
            <v>1.0269999999999999</v>
          </cell>
          <cell r="L115">
            <v>340</v>
          </cell>
          <cell r="M115">
            <v>12.3</v>
          </cell>
          <cell r="N115">
            <v>2</v>
          </cell>
          <cell r="O115">
            <v>0</v>
          </cell>
          <cell r="P115">
            <v>0</v>
          </cell>
        </row>
        <row r="116">
          <cell r="A116" t="str">
            <v>1101</v>
          </cell>
          <cell r="B116">
            <v>336284</v>
          </cell>
          <cell r="C116" t="str">
            <v>080301</v>
          </cell>
          <cell r="D116" t="str">
            <v>H</v>
          </cell>
          <cell r="E116">
            <v>3.3</v>
          </cell>
          <cell r="F116">
            <v>3770</v>
          </cell>
          <cell r="G116">
            <v>18</v>
          </cell>
          <cell r="H116">
            <v>10</v>
          </cell>
          <cell r="I116">
            <v>1</v>
          </cell>
          <cell r="J116">
            <v>1</v>
          </cell>
          <cell r="K116">
            <v>1.0269999999999999</v>
          </cell>
          <cell r="L116">
            <v>3456</v>
          </cell>
          <cell r="M116">
            <v>124.4</v>
          </cell>
          <cell r="N116">
            <v>1</v>
          </cell>
          <cell r="O116">
            <v>7200</v>
          </cell>
          <cell r="P116">
            <v>24883.200000000001</v>
          </cell>
        </row>
        <row r="117">
          <cell r="A117" t="str">
            <v>1101</v>
          </cell>
          <cell r="B117">
            <v>336285</v>
          </cell>
          <cell r="C117" t="str">
            <v>080301</v>
          </cell>
          <cell r="D117" t="str">
            <v>H</v>
          </cell>
          <cell r="E117">
            <v>3.8</v>
          </cell>
          <cell r="F117">
            <v>3050</v>
          </cell>
          <cell r="G117">
            <v>18</v>
          </cell>
          <cell r="H117">
            <v>10</v>
          </cell>
          <cell r="I117">
            <v>1</v>
          </cell>
          <cell r="J117">
            <v>1</v>
          </cell>
          <cell r="K117">
            <v>1.0269999999999999</v>
          </cell>
          <cell r="L117">
            <v>3219</v>
          </cell>
          <cell r="M117">
            <v>115.9</v>
          </cell>
          <cell r="N117">
            <v>1</v>
          </cell>
          <cell r="O117">
            <v>7200</v>
          </cell>
          <cell r="P117">
            <v>23176.799999999999</v>
          </cell>
        </row>
        <row r="118">
          <cell r="A118" t="str">
            <v>1103</v>
          </cell>
          <cell r="B118">
            <v>843260</v>
          </cell>
          <cell r="C118" t="str">
            <v>080301</v>
          </cell>
          <cell r="D118" t="str">
            <v>H</v>
          </cell>
          <cell r="E118">
            <v>2.8</v>
          </cell>
          <cell r="F118">
            <v>1770</v>
          </cell>
          <cell r="G118">
            <v>18</v>
          </cell>
          <cell r="H118">
            <v>10</v>
          </cell>
          <cell r="I118">
            <v>1</v>
          </cell>
          <cell r="J118">
            <v>1</v>
          </cell>
          <cell r="K118">
            <v>1.0269999999999999</v>
          </cell>
          <cell r="L118">
            <v>1377</v>
          </cell>
          <cell r="M118">
            <v>49.6</v>
          </cell>
          <cell r="N118">
            <v>1</v>
          </cell>
          <cell r="O118">
            <v>5500</v>
          </cell>
          <cell r="P118">
            <v>7573.5</v>
          </cell>
        </row>
        <row r="119">
          <cell r="A119" t="str">
            <v>1113</v>
          </cell>
          <cell r="B119">
            <v>64269</v>
          </cell>
          <cell r="C119" t="str">
            <v>080301</v>
          </cell>
          <cell r="D119" t="str">
            <v>П</v>
          </cell>
          <cell r="E119">
            <v>3.7</v>
          </cell>
          <cell r="F119">
            <v>1260</v>
          </cell>
          <cell r="G119">
            <v>18</v>
          </cell>
          <cell r="H119">
            <v>10</v>
          </cell>
          <cell r="I119">
            <v>1</v>
          </cell>
          <cell r="J119">
            <v>1</v>
          </cell>
          <cell r="K119">
            <v>1.0269999999999999</v>
          </cell>
          <cell r="L119">
            <v>1295</v>
          </cell>
          <cell r="M119">
            <v>46.6</v>
          </cell>
          <cell r="N119">
            <v>1</v>
          </cell>
          <cell r="O119">
            <v>7000</v>
          </cell>
          <cell r="P119">
            <v>9065</v>
          </cell>
        </row>
        <row r="120">
          <cell r="A120" t="str">
            <v>3105</v>
          </cell>
          <cell r="B120">
            <v>136289</v>
          </cell>
          <cell r="C120" t="str">
            <v>080301</v>
          </cell>
          <cell r="D120" t="str">
            <v>П</v>
          </cell>
          <cell r="E120">
            <v>3.5</v>
          </cell>
          <cell r="F120">
            <v>700</v>
          </cell>
          <cell r="G120">
            <v>18</v>
          </cell>
          <cell r="H120">
            <v>10</v>
          </cell>
          <cell r="I120">
            <v>1</v>
          </cell>
          <cell r="J120">
            <v>1</v>
          </cell>
          <cell r="K120">
            <v>1.0269999999999999</v>
          </cell>
          <cell r="L120">
            <v>681</v>
          </cell>
          <cell r="M120">
            <v>24.5</v>
          </cell>
          <cell r="N120">
            <v>1</v>
          </cell>
          <cell r="O120">
            <v>5500</v>
          </cell>
          <cell r="P120">
            <v>3745.5</v>
          </cell>
        </row>
        <row r="121">
          <cell r="A121" t="str">
            <v>3107</v>
          </cell>
          <cell r="B121">
            <v>136685</v>
          </cell>
          <cell r="C121" t="str">
            <v>080301</v>
          </cell>
          <cell r="D121" t="str">
            <v>H</v>
          </cell>
          <cell r="E121">
            <v>3.9</v>
          </cell>
          <cell r="F121">
            <v>1350</v>
          </cell>
          <cell r="G121">
            <v>18</v>
          </cell>
          <cell r="H121">
            <v>10</v>
          </cell>
          <cell r="I121">
            <v>1</v>
          </cell>
          <cell r="J121">
            <v>1</v>
          </cell>
          <cell r="K121">
            <v>1.0269999999999999</v>
          </cell>
          <cell r="L121">
            <v>1463</v>
          </cell>
          <cell r="M121">
            <v>52.7</v>
          </cell>
          <cell r="N121">
            <v>1</v>
          </cell>
          <cell r="O121">
            <v>7400</v>
          </cell>
          <cell r="P121">
            <v>10826.2</v>
          </cell>
        </row>
        <row r="122">
          <cell r="A122" t="str">
            <v>3108</v>
          </cell>
          <cell r="B122">
            <v>136621</v>
          </cell>
          <cell r="C122" t="str">
            <v>080301</v>
          </cell>
          <cell r="D122" t="str">
            <v>H</v>
          </cell>
          <cell r="E122">
            <v>3.7</v>
          </cell>
          <cell r="F122">
            <v>3750</v>
          </cell>
          <cell r="G122">
            <v>18</v>
          </cell>
          <cell r="H122">
            <v>10</v>
          </cell>
          <cell r="I122">
            <v>1</v>
          </cell>
          <cell r="J122">
            <v>1</v>
          </cell>
          <cell r="K122">
            <v>1.0269999999999999</v>
          </cell>
          <cell r="L122">
            <v>3854</v>
          </cell>
          <cell r="M122">
            <v>138.80000000000001</v>
          </cell>
          <cell r="N122">
            <v>1</v>
          </cell>
          <cell r="O122">
            <v>7400</v>
          </cell>
          <cell r="P122">
            <v>28519.599999999999</v>
          </cell>
        </row>
        <row r="123">
          <cell r="A123" t="str">
            <v>3109</v>
          </cell>
          <cell r="B123">
            <v>928167</v>
          </cell>
          <cell r="C123" t="str">
            <v>080301</v>
          </cell>
          <cell r="D123" t="str">
            <v>H</v>
          </cell>
          <cell r="E123">
            <v>3.5</v>
          </cell>
          <cell r="F123">
            <v>1470</v>
          </cell>
          <cell r="G123">
            <v>18</v>
          </cell>
          <cell r="H123">
            <v>10</v>
          </cell>
          <cell r="I123">
            <v>1</v>
          </cell>
          <cell r="J123">
            <v>1</v>
          </cell>
          <cell r="K123">
            <v>1.0269999999999999</v>
          </cell>
          <cell r="L123">
            <v>1429</v>
          </cell>
          <cell r="M123">
            <v>51.5</v>
          </cell>
          <cell r="N123">
            <v>1</v>
          </cell>
          <cell r="O123">
            <v>7400</v>
          </cell>
          <cell r="P123">
            <v>10574.6</v>
          </cell>
        </row>
        <row r="124">
          <cell r="A124" t="str">
            <v>4101</v>
          </cell>
          <cell r="B124">
            <v>576</v>
          </cell>
          <cell r="C124" t="str">
            <v>080301</v>
          </cell>
          <cell r="D124" t="str">
            <v>П</v>
          </cell>
          <cell r="E124">
            <v>3.8</v>
          </cell>
          <cell r="F124">
            <v>1800</v>
          </cell>
          <cell r="G124">
            <v>18</v>
          </cell>
          <cell r="H124">
            <v>10</v>
          </cell>
          <cell r="I124">
            <v>1</v>
          </cell>
          <cell r="J124">
            <v>1</v>
          </cell>
          <cell r="K124">
            <v>1.0269999999999999</v>
          </cell>
          <cell r="L124">
            <v>1900</v>
          </cell>
          <cell r="M124">
            <v>68.400000000000006</v>
          </cell>
          <cell r="N124">
            <v>1</v>
          </cell>
          <cell r="O124">
            <v>7400</v>
          </cell>
          <cell r="P124">
            <v>14060</v>
          </cell>
        </row>
        <row r="125">
          <cell r="A125" t="str">
            <v>4101</v>
          </cell>
          <cell r="B125">
            <v>1242</v>
          </cell>
          <cell r="C125" t="str">
            <v>080301</v>
          </cell>
          <cell r="D125" t="str">
            <v>П</v>
          </cell>
          <cell r="E125">
            <v>3.7</v>
          </cell>
          <cell r="F125">
            <v>660</v>
          </cell>
          <cell r="G125">
            <v>18</v>
          </cell>
          <cell r="H125">
            <v>10</v>
          </cell>
          <cell r="I125">
            <v>1</v>
          </cell>
          <cell r="J125">
            <v>1</v>
          </cell>
          <cell r="K125">
            <v>1.0269999999999999</v>
          </cell>
          <cell r="L125">
            <v>678</v>
          </cell>
          <cell r="M125">
            <v>24.4</v>
          </cell>
          <cell r="N125">
            <v>1</v>
          </cell>
          <cell r="O125">
            <v>7400</v>
          </cell>
          <cell r="P125">
            <v>5017.2</v>
          </cell>
        </row>
        <row r="126">
          <cell r="A126" t="str">
            <v>3103</v>
          </cell>
          <cell r="B126">
            <v>33534</v>
          </cell>
          <cell r="C126" t="str">
            <v>080301</v>
          </cell>
          <cell r="D126" t="str">
            <v>П</v>
          </cell>
          <cell r="E126">
            <v>3.7</v>
          </cell>
          <cell r="F126">
            <v>1740</v>
          </cell>
          <cell r="G126">
            <v>18</v>
          </cell>
          <cell r="H126">
            <v>10</v>
          </cell>
          <cell r="I126">
            <v>1</v>
          </cell>
          <cell r="J126">
            <v>1</v>
          </cell>
          <cell r="K126">
            <v>1.0269999999999999</v>
          </cell>
          <cell r="L126">
            <v>1788</v>
          </cell>
          <cell r="M126">
            <v>64.400000000000006</v>
          </cell>
          <cell r="N126">
            <v>1</v>
          </cell>
          <cell r="O126">
            <v>7000</v>
          </cell>
          <cell r="P126">
            <v>12516</v>
          </cell>
        </row>
        <row r="127">
          <cell r="A127" t="str">
            <v>6105</v>
          </cell>
          <cell r="B127">
            <v>506</v>
          </cell>
          <cell r="C127" t="str">
            <v>080301</v>
          </cell>
          <cell r="D127" t="str">
            <v>H</v>
          </cell>
          <cell r="E127">
            <v>3.2</v>
          </cell>
          <cell r="F127">
            <v>1660</v>
          </cell>
          <cell r="G127">
            <v>18</v>
          </cell>
          <cell r="H127">
            <v>10</v>
          </cell>
          <cell r="I127">
            <v>1</v>
          </cell>
          <cell r="J127">
            <v>2</v>
          </cell>
          <cell r="K127">
            <v>1.0269999999999999</v>
          </cell>
          <cell r="L127">
            <v>1476</v>
          </cell>
          <cell r="M127">
            <v>53.1</v>
          </cell>
          <cell r="N127">
            <v>2</v>
          </cell>
          <cell r="O127">
            <v>0</v>
          </cell>
          <cell r="P127">
            <v>0</v>
          </cell>
        </row>
        <row r="128">
          <cell r="A128" t="str">
            <v>4107</v>
          </cell>
          <cell r="B128">
            <v>88</v>
          </cell>
          <cell r="C128" t="str">
            <v>080301</v>
          </cell>
          <cell r="D128" t="str">
            <v>H</v>
          </cell>
          <cell r="E128">
            <v>3.2</v>
          </cell>
          <cell r="F128">
            <v>3750</v>
          </cell>
          <cell r="G128">
            <v>18</v>
          </cell>
          <cell r="H128">
            <v>10</v>
          </cell>
          <cell r="I128">
            <v>1</v>
          </cell>
          <cell r="J128">
            <v>1</v>
          </cell>
          <cell r="K128">
            <v>1.0269999999999999</v>
          </cell>
          <cell r="L128">
            <v>3333</v>
          </cell>
          <cell r="M128">
            <v>120</v>
          </cell>
          <cell r="N128">
            <v>2</v>
          </cell>
          <cell r="O128">
            <v>0</v>
          </cell>
          <cell r="P128">
            <v>0</v>
          </cell>
        </row>
        <row r="129">
          <cell r="A129" t="str">
            <v>4107</v>
          </cell>
          <cell r="B129">
            <v>87</v>
          </cell>
          <cell r="C129" t="str">
            <v>080301</v>
          </cell>
          <cell r="D129" t="str">
            <v>H</v>
          </cell>
          <cell r="E129">
            <v>3.1</v>
          </cell>
          <cell r="F129">
            <v>2310</v>
          </cell>
          <cell r="G129">
            <v>18</v>
          </cell>
          <cell r="H129">
            <v>10</v>
          </cell>
          <cell r="I129">
            <v>1</v>
          </cell>
          <cell r="J129">
            <v>2</v>
          </cell>
          <cell r="K129">
            <v>1.0269999999999999</v>
          </cell>
          <cell r="L129">
            <v>1989</v>
          </cell>
          <cell r="M129">
            <v>71.599999999999994</v>
          </cell>
          <cell r="N129">
            <v>2</v>
          </cell>
          <cell r="O129">
            <v>0</v>
          </cell>
          <cell r="P129">
            <v>0</v>
          </cell>
        </row>
        <row r="130">
          <cell r="A130" t="str">
            <v>3121</v>
          </cell>
          <cell r="B130">
            <v>7</v>
          </cell>
          <cell r="C130" t="str">
            <v>080301</v>
          </cell>
          <cell r="D130" t="str">
            <v>H</v>
          </cell>
          <cell r="E130">
            <v>3.6</v>
          </cell>
          <cell r="F130">
            <v>650</v>
          </cell>
          <cell r="G130">
            <v>18</v>
          </cell>
          <cell r="H130">
            <v>10</v>
          </cell>
          <cell r="I130">
            <v>1</v>
          </cell>
          <cell r="J130">
            <v>2</v>
          </cell>
          <cell r="K130">
            <v>1.0269999999999999</v>
          </cell>
          <cell r="L130">
            <v>650</v>
          </cell>
          <cell r="M130">
            <v>23.4</v>
          </cell>
          <cell r="N130">
            <v>2</v>
          </cell>
          <cell r="O130">
            <v>0</v>
          </cell>
          <cell r="P130">
            <v>0</v>
          </cell>
        </row>
        <row r="131">
          <cell r="A131" t="str">
            <v>1101</v>
          </cell>
          <cell r="B131">
            <v>336286</v>
          </cell>
          <cell r="C131" t="str">
            <v>090301</v>
          </cell>
          <cell r="D131" t="str">
            <v>H</v>
          </cell>
          <cell r="E131">
            <v>3.4</v>
          </cell>
          <cell r="F131">
            <v>3770</v>
          </cell>
          <cell r="G131">
            <v>18</v>
          </cell>
          <cell r="H131">
            <v>10</v>
          </cell>
          <cell r="I131">
            <v>1</v>
          </cell>
          <cell r="J131">
            <v>1</v>
          </cell>
          <cell r="K131">
            <v>1.0269999999999999</v>
          </cell>
          <cell r="L131">
            <v>3561</v>
          </cell>
          <cell r="M131">
            <v>128.19999999999999</v>
          </cell>
          <cell r="N131">
            <v>1</v>
          </cell>
          <cell r="O131">
            <v>7200</v>
          </cell>
          <cell r="P131">
            <v>25639.200000000001</v>
          </cell>
        </row>
        <row r="132">
          <cell r="A132" t="str">
            <v>1103</v>
          </cell>
          <cell r="B132">
            <v>843261</v>
          </cell>
          <cell r="C132" t="str">
            <v>090301</v>
          </cell>
          <cell r="D132" t="str">
            <v>H</v>
          </cell>
          <cell r="E132">
            <v>2.7</v>
          </cell>
          <cell r="F132">
            <v>1255</v>
          </cell>
          <cell r="G132">
            <v>18</v>
          </cell>
          <cell r="H132">
            <v>10</v>
          </cell>
          <cell r="I132">
            <v>1</v>
          </cell>
          <cell r="J132">
            <v>1</v>
          </cell>
          <cell r="K132">
            <v>1.0269999999999999</v>
          </cell>
          <cell r="L132">
            <v>941</v>
          </cell>
          <cell r="M132">
            <v>33.9</v>
          </cell>
          <cell r="N132">
            <v>1</v>
          </cell>
          <cell r="O132">
            <v>5500</v>
          </cell>
          <cell r="P132">
            <v>5175.5</v>
          </cell>
        </row>
        <row r="133">
          <cell r="A133" t="str">
            <v>3105</v>
          </cell>
          <cell r="B133">
            <v>136290</v>
          </cell>
          <cell r="C133" t="str">
            <v>090301</v>
          </cell>
          <cell r="D133" t="str">
            <v>П</v>
          </cell>
          <cell r="E133">
            <v>3.6</v>
          </cell>
          <cell r="F133">
            <v>590</v>
          </cell>
          <cell r="G133">
            <v>18</v>
          </cell>
          <cell r="H133">
            <v>10</v>
          </cell>
          <cell r="I133">
            <v>1</v>
          </cell>
          <cell r="J133">
            <v>1</v>
          </cell>
          <cell r="K133">
            <v>1.0269999999999999</v>
          </cell>
          <cell r="L133">
            <v>590</v>
          </cell>
          <cell r="M133">
            <v>21.2</v>
          </cell>
          <cell r="N133">
            <v>1</v>
          </cell>
          <cell r="O133">
            <v>5500</v>
          </cell>
          <cell r="P133">
            <v>3245</v>
          </cell>
        </row>
        <row r="134">
          <cell r="A134" t="str">
            <v>3107</v>
          </cell>
          <cell r="B134">
            <v>136686</v>
          </cell>
          <cell r="C134" t="str">
            <v>090301</v>
          </cell>
          <cell r="D134" t="str">
            <v>H</v>
          </cell>
          <cell r="E134">
            <v>3.5</v>
          </cell>
          <cell r="F134">
            <v>1660</v>
          </cell>
          <cell r="G134">
            <v>18</v>
          </cell>
          <cell r="H134">
            <v>10</v>
          </cell>
          <cell r="I134">
            <v>1</v>
          </cell>
          <cell r="J134">
            <v>1</v>
          </cell>
          <cell r="K134">
            <v>1.0269999999999999</v>
          </cell>
          <cell r="L134">
            <v>1614</v>
          </cell>
          <cell r="M134">
            <v>58.1</v>
          </cell>
          <cell r="N134">
            <v>1</v>
          </cell>
          <cell r="O134">
            <v>7400</v>
          </cell>
          <cell r="P134">
            <v>11943.6</v>
          </cell>
        </row>
        <row r="135">
          <cell r="A135" t="str">
            <v>3108</v>
          </cell>
          <cell r="B135">
            <v>136622</v>
          </cell>
          <cell r="C135" t="str">
            <v>090301</v>
          </cell>
          <cell r="D135" t="str">
            <v>H</v>
          </cell>
          <cell r="E135">
            <v>3.7</v>
          </cell>
          <cell r="F135">
            <v>3740</v>
          </cell>
          <cell r="G135">
            <v>18</v>
          </cell>
          <cell r="H135">
            <v>10</v>
          </cell>
          <cell r="I135">
            <v>1</v>
          </cell>
          <cell r="J135">
            <v>1</v>
          </cell>
          <cell r="K135">
            <v>1.0269999999999999</v>
          </cell>
          <cell r="L135">
            <v>3844</v>
          </cell>
          <cell r="M135">
            <v>138.4</v>
          </cell>
          <cell r="N135">
            <v>1</v>
          </cell>
          <cell r="O135">
            <v>7400</v>
          </cell>
          <cell r="P135">
            <v>28445.599999999999</v>
          </cell>
        </row>
        <row r="136">
          <cell r="A136" t="str">
            <v>3109</v>
          </cell>
          <cell r="B136">
            <v>928168</v>
          </cell>
          <cell r="C136" t="str">
            <v>090301</v>
          </cell>
          <cell r="D136" t="str">
            <v>H</v>
          </cell>
          <cell r="E136">
            <v>3.7</v>
          </cell>
          <cell r="F136">
            <v>1875</v>
          </cell>
          <cell r="G136">
            <v>18</v>
          </cell>
          <cell r="H136">
            <v>10</v>
          </cell>
          <cell r="I136">
            <v>1</v>
          </cell>
          <cell r="J136">
            <v>1</v>
          </cell>
          <cell r="K136">
            <v>1.0269999999999999</v>
          </cell>
          <cell r="L136">
            <v>1927</v>
          </cell>
          <cell r="M136">
            <v>69.400000000000006</v>
          </cell>
          <cell r="N136">
            <v>1</v>
          </cell>
          <cell r="O136">
            <v>7400</v>
          </cell>
          <cell r="P136">
            <v>14259.8</v>
          </cell>
        </row>
        <row r="137">
          <cell r="A137" t="str">
            <v>3114</v>
          </cell>
          <cell r="B137">
            <v>55787</v>
          </cell>
          <cell r="C137" t="str">
            <v>090301</v>
          </cell>
          <cell r="D137" t="str">
            <v>П</v>
          </cell>
          <cell r="E137">
            <v>3.5</v>
          </cell>
          <cell r="F137">
            <v>1730</v>
          </cell>
          <cell r="G137">
            <v>18</v>
          </cell>
          <cell r="H137">
            <v>10</v>
          </cell>
          <cell r="I137">
            <v>1</v>
          </cell>
          <cell r="J137">
            <v>1</v>
          </cell>
          <cell r="K137">
            <v>1.0269999999999999</v>
          </cell>
          <cell r="L137">
            <v>1682</v>
          </cell>
          <cell r="M137">
            <v>60.6</v>
          </cell>
          <cell r="N137">
            <v>1</v>
          </cell>
          <cell r="O137">
            <v>7000</v>
          </cell>
          <cell r="P137">
            <v>11774</v>
          </cell>
        </row>
        <row r="138">
          <cell r="A138" t="str">
            <v>4108</v>
          </cell>
          <cell r="B138">
            <v>833340</v>
          </cell>
          <cell r="C138" t="str">
            <v>090301</v>
          </cell>
          <cell r="D138" t="str">
            <v>П</v>
          </cell>
          <cell r="E138">
            <v>3.6</v>
          </cell>
          <cell r="F138">
            <v>450</v>
          </cell>
          <cell r="G138">
            <v>18</v>
          </cell>
          <cell r="H138">
            <v>10</v>
          </cell>
          <cell r="I138">
            <v>1</v>
          </cell>
          <cell r="J138">
            <v>1</v>
          </cell>
          <cell r="K138">
            <v>1.0269999999999999</v>
          </cell>
          <cell r="L138">
            <v>450</v>
          </cell>
          <cell r="M138">
            <v>16.2</v>
          </cell>
          <cell r="N138">
            <v>1</v>
          </cell>
          <cell r="O138">
            <v>6100</v>
          </cell>
          <cell r="P138">
            <v>2745</v>
          </cell>
        </row>
        <row r="139">
          <cell r="A139" t="str">
            <v>4101</v>
          </cell>
          <cell r="B139">
            <v>1243</v>
          </cell>
          <cell r="C139" t="str">
            <v>090301</v>
          </cell>
          <cell r="D139" t="str">
            <v>П</v>
          </cell>
          <cell r="E139">
            <v>3.7</v>
          </cell>
          <cell r="F139">
            <v>740</v>
          </cell>
          <cell r="G139">
            <v>18</v>
          </cell>
          <cell r="H139">
            <v>10</v>
          </cell>
          <cell r="I139">
            <v>1</v>
          </cell>
          <cell r="J139">
            <v>1</v>
          </cell>
          <cell r="K139">
            <v>1.0269999999999999</v>
          </cell>
          <cell r="L139">
            <v>761</v>
          </cell>
          <cell r="M139">
            <v>27.4</v>
          </cell>
          <cell r="N139">
            <v>1</v>
          </cell>
          <cell r="O139">
            <v>7400</v>
          </cell>
          <cell r="P139">
            <v>5631.4</v>
          </cell>
        </row>
        <row r="140">
          <cell r="A140" t="str">
            <v>4101</v>
          </cell>
          <cell r="B140">
            <v>577</v>
          </cell>
          <cell r="C140" t="str">
            <v>090301</v>
          </cell>
          <cell r="D140" t="str">
            <v>П</v>
          </cell>
          <cell r="E140">
            <v>3.7</v>
          </cell>
          <cell r="F140">
            <v>2575</v>
          </cell>
          <cell r="G140">
            <v>18</v>
          </cell>
          <cell r="H140">
            <v>10</v>
          </cell>
          <cell r="I140">
            <v>1</v>
          </cell>
          <cell r="J140">
            <v>1</v>
          </cell>
          <cell r="K140">
            <v>1.0269999999999999</v>
          </cell>
          <cell r="L140">
            <v>2647</v>
          </cell>
          <cell r="M140">
            <v>95.3</v>
          </cell>
          <cell r="N140">
            <v>1</v>
          </cell>
          <cell r="O140">
            <v>7400</v>
          </cell>
          <cell r="P140">
            <v>19587.8</v>
          </cell>
        </row>
        <row r="141">
          <cell r="A141" t="str">
            <v>4102</v>
          </cell>
          <cell r="B141">
            <v>180132</v>
          </cell>
          <cell r="C141" t="str">
            <v>090301</v>
          </cell>
          <cell r="D141" t="str">
            <v>П</v>
          </cell>
          <cell r="E141">
            <v>3.4</v>
          </cell>
          <cell r="F141">
            <v>2355</v>
          </cell>
          <cell r="G141">
            <v>18</v>
          </cell>
          <cell r="H141">
            <v>10</v>
          </cell>
          <cell r="I141">
            <v>1</v>
          </cell>
          <cell r="J141">
            <v>1</v>
          </cell>
          <cell r="K141">
            <v>1.0269999999999999</v>
          </cell>
          <cell r="L141">
            <v>2224</v>
          </cell>
          <cell r="M141">
            <v>80.099999999999994</v>
          </cell>
          <cell r="N141">
            <v>1</v>
          </cell>
          <cell r="O141">
            <v>6100</v>
          </cell>
          <cell r="P141">
            <v>13566.4</v>
          </cell>
        </row>
        <row r="142">
          <cell r="A142" t="str">
            <v>3103</v>
          </cell>
          <cell r="B142">
            <v>33537</v>
          </cell>
          <cell r="C142" t="str">
            <v>090301</v>
          </cell>
          <cell r="D142" t="str">
            <v>П</v>
          </cell>
          <cell r="E142">
            <v>3.4</v>
          </cell>
          <cell r="F142">
            <v>1340</v>
          </cell>
          <cell r="G142">
            <v>18</v>
          </cell>
          <cell r="H142">
            <v>10</v>
          </cell>
          <cell r="I142">
            <v>1</v>
          </cell>
          <cell r="J142">
            <v>1</v>
          </cell>
          <cell r="K142">
            <v>1.0269999999999999</v>
          </cell>
          <cell r="L142">
            <v>1266</v>
          </cell>
          <cell r="M142">
            <v>45.6</v>
          </cell>
          <cell r="N142">
            <v>1</v>
          </cell>
          <cell r="O142">
            <v>7000</v>
          </cell>
          <cell r="P142">
            <v>8862</v>
          </cell>
        </row>
        <row r="143">
          <cell r="A143" t="str">
            <v>6105</v>
          </cell>
          <cell r="B143">
            <v>1207</v>
          </cell>
          <cell r="C143" t="str">
            <v>090301</v>
          </cell>
          <cell r="D143" t="str">
            <v>H</v>
          </cell>
          <cell r="E143">
            <v>3.2</v>
          </cell>
          <cell r="F143">
            <v>1655</v>
          </cell>
          <cell r="G143">
            <v>18</v>
          </cell>
          <cell r="H143">
            <v>10</v>
          </cell>
          <cell r="I143">
            <v>1</v>
          </cell>
          <cell r="J143">
            <v>2</v>
          </cell>
          <cell r="K143">
            <v>1.0269999999999999</v>
          </cell>
          <cell r="L143">
            <v>1471</v>
          </cell>
          <cell r="M143">
            <v>53</v>
          </cell>
          <cell r="N143">
            <v>2</v>
          </cell>
          <cell r="O143">
            <v>0</v>
          </cell>
          <cell r="P143">
            <v>0</v>
          </cell>
        </row>
        <row r="144">
          <cell r="A144" t="str">
            <v>4107</v>
          </cell>
          <cell r="B144">
            <v>89</v>
          </cell>
          <cell r="C144" t="str">
            <v>090301</v>
          </cell>
          <cell r="D144" t="str">
            <v>H</v>
          </cell>
          <cell r="E144">
            <v>3.3</v>
          </cell>
          <cell r="F144">
            <v>3750</v>
          </cell>
          <cell r="G144">
            <v>18</v>
          </cell>
          <cell r="H144">
            <v>10</v>
          </cell>
          <cell r="I144">
            <v>1</v>
          </cell>
          <cell r="J144">
            <v>2</v>
          </cell>
          <cell r="K144">
            <v>1.0269999999999999</v>
          </cell>
          <cell r="L144">
            <v>3438</v>
          </cell>
          <cell r="M144">
            <v>123.8</v>
          </cell>
          <cell r="N144">
            <v>2</v>
          </cell>
          <cell r="O144">
            <v>0</v>
          </cell>
          <cell r="P144">
            <v>0</v>
          </cell>
        </row>
        <row r="145">
          <cell r="A145" t="str">
            <v>4107</v>
          </cell>
          <cell r="B145">
            <v>90</v>
          </cell>
          <cell r="C145" t="str">
            <v>090301</v>
          </cell>
          <cell r="D145" t="str">
            <v>H</v>
          </cell>
          <cell r="E145">
            <v>3.2</v>
          </cell>
          <cell r="F145">
            <v>1650</v>
          </cell>
          <cell r="G145">
            <v>18</v>
          </cell>
          <cell r="H145">
            <v>10</v>
          </cell>
          <cell r="I145">
            <v>1</v>
          </cell>
          <cell r="J145">
            <v>2</v>
          </cell>
          <cell r="K145">
            <v>1.0269999999999999</v>
          </cell>
          <cell r="L145">
            <v>1467</v>
          </cell>
          <cell r="M145">
            <v>52.8</v>
          </cell>
          <cell r="N145">
            <v>2</v>
          </cell>
          <cell r="O145">
            <v>0</v>
          </cell>
          <cell r="P145">
            <v>0</v>
          </cell>
        </row>
        <row r="146">
          <cell r="A146" t="str">
            <v>3121</v>
          </cell>
          <cell r="B146">
            <v>8</v>
          </cell>
          <cell r="C146" t="str">
            <v>090301</v>
          </cell>
          <cell r="D146" t="str">
            <v>H</v>
          </cell>
          <cell r="E146">
            <v>3.6</v>
          </cell>
          <cell r="F146">
            <v>700</v>
          </cell>
          <cell r="G146">
            <v>18</v>
          </cell>
          <cell r="H146">
            <v>10</v>
          </cell>
          <cell r="I146">
            <v>1</v>
          </cell>
          <cell r="J146">
            <v>2</v>
          </cell>
          <cell r="K146">
            <v>1.0269999999999999</v>
          </cell>
          <cell r="L146">
            <v>700</v>
          </cell>
          <cell r="M146">
            <v>25.2</v>
          </cell>
          <cell r="N146">
            <v>2</v>
          </cell>
          <cell r="O146">
            <v>0</v>
          </cell>
          <cell r="P146">
            <v>0</v>
          </cell>
        </row>
        <row r="147">
          <cell r="A147" t="str">
            <v>1101</v>
          </cell>
          <cell r="B147">
            <v>336286</v>
          </cell>
          <cell r="C147" t="str">
            <v>100301</v>
          </cell>
          <cell r="D147" t="str">
            <v>H</v>
          </cell>
          <cell r="E147">
            <v>3.4</v>
          </cell>
          <cell r="F147">
            <v>3770</v>
          </cell>
          <cell r="G147">
            <v>18</v>
          </cell>
          <cell r="H147">
            <v>10</v>
          </cell>
          <cell r="I147">
            <v>1</v>
          </cell>
          <cell r="J147">
            <v>1</v>
          </cell>
          <cell r="K147">
            <v>1.0269999999999999</v>
          </cell>
          <cell r="L147">
            <v>3561</v>
          </cell>
          <cell r="M147">
            <v>128.19999999999999</v>
          </cell>
          <cell r="N147">
            <v>1</v>
          </cell>
          <cell r="O147">
            <v>7200</v>
          </cell>
          <cell r="P147">
            <v>25639.200000000001</v>
          </cell>
        </row>
        <row r="148">
          <cell r="A148" t="str">
            <v>1101</v>
          </cell>
          <cell r="B148">
            <v>336287</v>
          </cell>
          <cell r="C148" t="str">
            <v>100301</v>
          </cell>
          <cell r="D148" t="str">
            <v>H</v>
          </cell>
          <cell r="E148">
            <v>3.6</v>
          </cell>
          <cell r="F148">
            <v>2570</v>
          </cell>
          <cell r="G148">
            <v>18</v>
          </cell>
          <cell r="H148">
            <v>10</v>
          </cell>
          <cell r="I148">
            <v>1</v>
          </cell>
          <cell r="J148">
            <v>1</v>
          </cell>
          <cell r="K148">
            <v>1.0269999999999999</v>
          </cell>
          <cell r="L148">
            <v>2570</v>
          </cell>
          <cell r="M148">
            <v>92.5</v>
          </cell>
          <cell r="N148">
            <v>1</v>
          </cell>
          <cell r="O148">
            <v>7200</v>
          </cell>
          <cell r="P148">
            <v>18504</v>
          </cell>
        </row>
        <row r="149">
          <cell r="A149" t="str">
            <v>1103</v>
          </cell>
          <cell r="B149">
            <v>843262</v>
          </cell>
          <cell r="C149" t="str">
            <v>100301</v>
          </cell>
          <cell r="D149" t="str">
            <v>H</v>
          </cell>
          <cell r="E149">
            <v>3.2</v>
          </cell>
          <cell r="F149">
            <v>1140</v>
          </cell>
          <cell r="G149">
            <v>18</v>
          </cell>
          <cell r="H149">
            <v>10</v>
          </cell>
          <cell r="I149">
            <v>1</v>
          </cell>
          <cell r="J149">
            <v>1</v>
          </cell>
          <cell r="K149">
            <v>1.0269999999999999</v>
          </cell>
          <cell r="L149">
            <v>1013</v>
          </cell>
          <cell r="M149">
            <v>36.5</v>
          </cell>
          <cell r="N149">
            <v>1</v>
          </cell>
          <cell r="O149">
            <v>5500</v>
          </cell>
          <cell r="P149">
            <v>5571.5</v>
          </cell>
        </row>
        <row r="150">
          <cell r="A150" t="str">
            <v>1113</v>
          </cell>
          <cell r="B150">
            <v>64270</v>
          </cell>
          <cell r="C150" t="str">
            <v>100301</v>
          </cell>
          <cell r="D150" t="str">
            <v>П</v>
          </cell>
          <cell r="E150">
            <v>3.7</v>
          </cell>
          <cell r="F150">
            <v>1260</v>
          </cell>
          <cell r="G150">
            <v>18</v>
          </cell>
          <cell r="H150">
            <v>10</v>
          </cell>
          <cell r="I150">
            <v>1</v>
          </cell>
          <cell r="J150">
            <v>1</v>
          </cell>
          <cell r="K150">
            <v>1.0269999999999999</v>
          </cell>
          <cell r="L150">
            <v>1295</v>
          </cell>
          <cell r="M150">
            <v>46.6</v>
          </cell>
          <cell r="N150">
            <v>1</v>
          </cell>
          <cell r="O150">
            <v>7000</v>
          </cell>
          <cell r="P150">
            <v>9065</v>
          </cell>
        </row>
        <row r="151">
          <cell r="A151" t="str">
            <v>3105</v>
          </cell>
          <cell r="B151">
            <v>136291</v>
          </cell>
          <cell r="C151" t="str">
            <v>100301</v>
          </cell>
          <cell r="D151" t="str">
            <v>П</v>
          </cell>
          <cell r="E151">
            <v>3.6</v>
          </cell>
          <cell r="F151">
            <v>400</v>
          </cell>
          <cell r="G151">
            <v>18</v>
          </cell>
          <cell r="H151">
            <v>10</v>
          </cell>
          <cell r="I151">
            <v>1</v>
          </cell>
          <cell r="J151">
            <v>1</v>
          </cell>
          <cell r="K151">
            <v>1.0269999999999999</v>
          </cell>
          <cell r="L151">
            <v>400</v>
          </cell>
          <cell r="M151">
            <v>14.4</v>
          </cell>
          <cell r="N151">
            <v>1</v>
          </cell>
          <cell r="O151">
            <v>5500</v>
          </cell>
          <cell r="P151">
            <v>2200</v>
          </cell>
        </row>
        <row r="152">
          <cell r="A152" t="str">
            <v>3107</v>
          </cell>
          <cell r="B152">
            <v>136687</v>
          </cell>
          <cell r="C152" t="str">
            <v>100301</v>
          </cell>
          <cell r="D152" t="str">
            <v>H</v>
          </cell>
          <cell r="E152">
            <v>3.6</v>
          </cell>
          <cell r="F152">
            <v>1620</v>
          </cell>
          <cell r="G152">
            <v>18</v>
          </cell>
          <cell r="H152">
            <v>10</v>
          </cell>
          <cell r="I152">
            <v>1</v>
          </cell>
          <cell r="J152">
            <v>1</v>
          </cell>
          <cell r="K152">
            <v>1.0269999999999999</v>
          </cell>
          <cell r="L152">
            <v>1620</v>
          </cell>
          <cell r="M152">
            <v>58.3</v>
          </cell>
          <cell r="N152">
            <v>1</v>
          </cell>
          <cell r="O152">
            <v>7400</v>
          </cell>
          <cell r="P152">
            <v>11988</v>
          </cell>
        </row>
        <row r="153">
          <cell r="A153" t="str">
            <v>3108</v>
          </cell>
          <cell r="B153">
            <v>136623</v>
          </cell>
          <cell r="C153" t="str">
            <v>100301</v>
          </cell>
          <cell r="D153" t="str">
            <v>H</v>
          </cell>
          <cell r="E153">
            <v>3.9</v>
          </cell>
          <cell r="F153">
            <v>3740</v>
          </cell>
          <cell r="G153">
            <v>18</v>
          </cell>
          <cell r="H153">
            <v>10</v>
          </cell>
          <cell r="I153">
            <v>1</v>
          </cell>
          <cell r="J153">
            <v>1</v>
          </cell>
          <cell r="K153">
            <v>1.0269999999999999</v>
          </cell>
          <cell r="L153">
            <v>4052</v>
          </cell>
          <cell r="M153">
            <v>145.9</v>
          </cell>
          <cell r="N153">
            <v>1</v>
          </cell>
          <cell r="O153">
            <v>7400</v>
          </cell>
          <cell r="P153">
            <v>29984.799999999999</v>
          </cell>
        </row>
        <row r="154">
          <cell r="A154" t="str">
            <v>3109</v>
          </cell>
          <cell r="B154">
            <v>928169</v>
          </cell>
          <cell r="C154" t="str">
            <v>100301</v>
          </cell>
          <cell r="D154" t="str">
            <v>H</v>
          </cell>
          <cell r="E154">
            <v>3.4</v>
          </cell>
          <cell r="F154">
            <v>1110</v>
          </cell>
          <cell r="G154">
            <v>18</v>
          </cell>
          <cell r="H154">
            <v>10</v>
          </cell>
          <cell r="I154">
            <v>1</v>
          </cell>
          <cell r="J154">
            <v>1</v>
          </cell>
          <cell r="K154">
            <v>1.0269999999999999</v>
          </cell>
          <cell r="L154">
            <v>1048</v>
          </cell>
          <cell r="M154">
            <v>37.700000000000003</v>
          </cell>
          <cell r="N154">
            <v>1</v>
          </cell>
          <cell r="O154">
            <v>7400</v>
          </cell>
          <cell r="P154">
            <v>7755.2</v>
          </cell>
        </row>
        <row r="155">
          <cell r="A155" t="str">
            <v>4101</v>
          </cell>
          <cell r="B155">
            <v>578</v>
          </cell>
          <cell r="C155" t="str">
            <v>100301</v>
          </cell>
          <cell r="D155" t="str">
            <v>П</v>
          </cell>
          <cell r="E155">
            <v>3.8</v>
          </cell>
          <cell r="F155">
            <v>2750</v>
          </cell>
          <cell r="G155">
            <v>18</v>
          </cell>
          <cell r="H155">
            <v>10</v>
          </cell>
          <cell r="I155">
            <v>1</v>
          </cell>
          <cell r="J155">
            <v>1</v>
          </cell>
          <cell r="K155">
            <v>1.0269999999999999</v>
          </cell>
          <cell r="L155">
            <v>2903</v>
          </cell>
          <cell r="M155">
            <v>104.5</v>
          </cell>
          <cell r="N155">
            <v>1</v>
          </cell>
          <cell r="O155">
            <v>7400</v>
          </cell>
          <cell r="P155">
            <v>21482.2</v>
          </cell>
        </row>
        <row r="156">
          <cell r="A156" t="str">
            <v>4101</v>
          </cell>
          <cell r="B156">
            <v>1246</v>
          </cell>
          <cell r="C156" t="str">
            <v>100301</v>
          </cell>
          <cell r="D156" t="str">
            <v>П</v>
          </cell>
          <cell r="E156">
            <v>3.7</v>
          </cell>
          <cell r="F156">
            <v>370</v>
          </cell>
          <cell r="G156">
            <v>18</v>
          </cell>
          <cell r="H156">
            <v>10</v>
          </cell>
          <cell r="I156">
            <v>1</v>
          </cell>
          <cell r="J156">
            <v>1</v>
          </cell>
          <cell r="K156">
            <v>1.0269999999999999</v>
          </cell>
          <cell r="L156">
            <v>380</v>
          </cell>
          <cell r="M156">
            <v>13.7</v>
          </cell>
          <cell r="N156">
            <v>1</v>
          </cell>
          <cell r="O156">
            <v>7400</v>
          </cell>
          <cell r="P156">
            <v>2812</v>
          </cell>
        </row>
        <row r="157">
          <cell r="A157" t="str">
            <v>3103</v>
          </cell>
          <cell r="B157">
            <v>33537</v>
          </cell>
          <cell r="C157" t="str">
            <v>100301</v>
          </cell>
          <cell r="D157" t="str">
            <v>П</v>
          </cell>
          <cell r="E157">
            <v>3.8</v>
          </cell>
          <cell r="F157">
            <v>1200</v>
          </cell>
          <cell r="G157">
            <v>18</v>
          </cell>
          <cell r="H157">
            <v>10</v>
          </cell>
          <cell r="I157">
            <v>1</v>
          </cell>
          <cell r="J157">
            <v>1</v>
          </cell>
          <cell r="K157">
            <v>1.0269999999999999</v>
          </cell>
          <cell r="L157">
            <v>1267</v>
          </cell>
          <cell r="M157">
            <v>45.6</v>
          </cell>
          <cell r="N157">
            <v>1</v>
          </cell>
          <cell r="O157">
            <v>7000</v>
          </cell>
          <cell r="P157">
            <v>8869</v>
          </cell>
        </row>
        <row r="158">
          <cell r="A158" t="str">
            <v>6105</v>
          </cell>
          <cell r="B158">
            <v>1208</v>
          </cell>
          <cell r="C158" t="str">
            <v>100301</v>
          </cell>
          <cell r="D158" t="str">
            <v>H</v>
          </cell>
          <cell r="E158">
            <v>3.3</v>
          </cell>
          <cell r="F158">
            <v>1830</v>
          </cell>
          <cell r="G158">
            <v>18</v>
          </cell>
          <cell r="H158">
            <v>10</v>
          </cell>
          <cell r="I158">
            <v>1</v>
          </cell>
          <cell r="J158">
            <v>2</v>
          </cell>
          <cell r="K158">
            <v>1.0269999999999999</v>
          </cell>
          <cell r="L158">
            <v>1678</v>
          </cell>
          <cell r="M158">
            <v>60.4</v>
          </cell>
          <cell r="N158">
            <v>2</v>
          </cell>
          <cell r="O158">
            <v>0</v>
          </cell>
          <cell r="P158">
            <v>0</v>
          </cell>
        </row>
        <row r="159">
          <cell r="A159" t="str">
            <v>4107</v>
          </cell>
          <cell r="B159">
            <v>92</v>
          </cell>
          <cell r="C159" t="str">
            <v>100301</v>
          </cell>
          <cell r="D159" t="str">
            <v>H</v>
          </cell>
          <cell r="E159">
            <v>3.1</v>
          </cell>
          <cell r="F159">
            <v>3315</v>
          </cell>
          <cell r="G159">
            <v>18</v>
          </cell>
          <cell r="H159">
            <v>10</v>
          </cell>
          <cell r="I159">
            <v>1</v>
          </cell>
          <cell r="J159">
            <v>2</v>
          </cell>
          <cell r="K159">
            <v>1.0269999999999999</v>
          </cell>
          <cell r="L159">
            <v>2855</v>
          </cell>
          <cell r="M159">
            <v>102.8</v>
          </cell>
          <cell r="N159">
            <v>2</v>
          </cell>
          <cell r="O159">
            <v>0</v>
          </cell>
          <cell r="P159">
            <v>0</v>
          </cell>
        </row>
        <row r="160">
          <cell r="A160" t="str">
            <v>4107</v>
          </cell>
          <cell r="B160">
            <v>91</v>
          </cell>
          <cell r="C160" t="str">
            <v>100301</v>
          </cell>
          <cell r="D160" t="str">
            <v>H</v>
          </cell>
          <cell r="E160">
            <v>3.1</v>
          </cell>
          <cell r="F160">
            <v>2430</v>
          </cell>
          <cell r="G160">
            <v>18</v>
          </cell>
          <cell r="H160">
            <v>10</v>
          </cell>
          <cell r="I160">
            <v>1</v>
          </cell>
          <cell r="J160">
            <v>2</v>
          </cell>
          <cell r="K160">
            <v>1.0269999999999999</v>
          </cell>
          <cell r="L160">
            <v>2093</v>
          </cell>
          <cell r="M160">
            <v>75.3</v>
          </cell>
          <cell r="N160">
            <v>2</v>
          </cell>
          <cell r="O160">
            <v>0</v>
          </cell>
          <cell r="P160">
            <v>0</v>
          </cell>
        </row>
        <row r="161">
          <cell r="A161" t="str">
            <v>3121</v>
          </cell>
          <cell r="B161">
            <v>9</v>
          </cell>
          <cell r="C161" t="str">
            <v>100301</v>
          </cell>
          <cell r="D161" t="str">
            <v>H</v>
          </cell>
          <cell r="E161">
            <v>3.5</v>
          </cell>
          <cell r="F161">
            <v>566</v>
          </cell>
          <cell r="G161">
            <v>18</v>
          </cell>
          <cell r="H161">
            <v>10</v>
          </cell>
          <cell r="I161">
            <v>1</v>
          </cell>
          <cell r="J161">
            <v>2</v>
          </cell>
          <cell r="K161">
            <v>1.0269999999999999</v>
          </cell>
          <cell r="L161">
            <v>550</v>
          </cell>
          <cell r="M161">
            <v>19.8</v>
          </cell>
          <cell r="N161">
            <v>2</v>
          </cell>
          <cell r="O161">
            <v>0</v>
          </cell>
          <cell r="P161">
            <v>0</v>
          </cell>
        </row>
        <row r="162">
          <cell r="A162" t="str">
            <v>1101</v>
          </cell>
          <cell r="B162">
            <v>336288</v>
          </cell>
          <cell r="C162" t="str">
            <v>110301</v>
          </cell>
          <cell r="D162" t="str">
            <v>H</v>
          </cell>
          <cell r="E162">
            <v>3.4</v>
          </cell>
          <cell r="F162">
            <v>3770</v>
          </cell>
          <cell r="G162">
            <v>18</v>
          </cell>
          <cell r="H162">
            <v>10</v>
          </cell>
          <cell r="I162">
            <v>1</v>
          </cell>
          <cell r="J162">
            <v>1</v>
          </cell>
          <cell r="K162">
            <v>1.0269999999999999</v>
          </cell>
          <cell r="L162">
            <v>3561</v>
          </cell>
          <cell r="M162">
            <v>128.19999999999999</v>
          </cell>
          <cell r="N162">
            <v>1</v>
          </cell>
          <cell r="O162">
            <v>7200</v>
          </cell>
          <cell r="P162">
            <v>25639.200000000001</v>
          </cell>
        </row>
        <row r="163">
          <cell r="A163" t="str">
            <v>1103</v>
          </cell>
          <cell r="B163">
            <v>843263</v>
          </cell>
          <cell r="C163" t="str">
            <v>110301</v>
          </cell>
          <cell r="D163" t="str">
            <v>H</v>
          </cell>
          <cell r="E163">
            <v>2.7</v>
          </cell>
          <cell r="F163">
            <v>1155</v>
          </cell>
          <cell r="G163">
            <v>18</v>
          </cell>
          <cell r="H163">
            <v>10</v>
          </cell>
          <cell r="I163">
            <v>1</v>
          </cell>
          <cell r="J163">
            <v>1</v>
          </cell>
          <cell r="K163">
            <v>1.0269999999999999</v>
          </cell>
          <cell r="L163">
            <v>866</v>
          </cell>
          <cell r="M163">
            <v>31.2</v>
          </cell>
          <cell r="N163">
            <v>1</v>
          </cell>
          <cell r="O163">
            <v>5500</v>
          </cell>
          <cell r="P163">
            <v>4763</v>
          </cell>
        </row>
        <row r="164">
          <cell r="A164" t="str">
            <v>3105</v>
          </cell>
          <cell r="B164">
            <v>136292</v>
          </cell>
          <cell r="C164" t="str">
            <v>110301</v>
          </cell>
          <cell r="D164" t="str">
            <v>П</v>
          </cell>
          <cell r="E164">
            <v>3.6</v>
          </cell>
          <cell r="F164">
            <v>790</v>
          </cell>
          <cell r="G164">
            <v>18</v>
          </cell>
          <cell r="H164">
            <v>10</v>
          </cell>
          <cell r="I164">
            <v>1</v>
          </cell>
          <cell r="J164">
            <v>1</v>
          </cell>
          <cell r="K164">
            <v>1.0269999999999999</v>
          </cell>
          <cell r="L164">
            <v>790</v>
          </cell>
          <cell r="M164">
            <v>28.4</v>
          </cell>
          <cell r="N164">
            <v>1</v>
          </cell>
          <cell r="O164">
            <v>5500</v>
          </cell>
          <cell r="P164">
            <v>4345</v>
          </cell>
        </row>
        <row r="165">
          <cell r="A165" t="str">
            <v>3107</v>
          </cell>
          <cell r="B165">
            <v>136688</v>
          </cell>
          <cell r="C165" t="str">
            <v>110301</v>
          </cell>
          <cell r="D165" t="str">
            <v>H</v>
          </cell>
          <cell r="E165">
            <v>3.7</v>
          </cell>
          <cell r="F165">
            <v>1585</v>
          </cell>
          <cell r="G165">
            <v>18</v>
          </cell>
          <cell r="H165">
            <v>10</v>
          </cell>
          <cell r="I165">
            <v>1</v>
          </cell>
          <cell r="J165">
            <v>1</v>
          </cell>
          <cell r="K165">
            <v>1.0269999999999999</v>
          </cell>
          <cell r="L165">
            <v>1629</v>
          </cell>
          <cell r="M165">
            <v>58.6</v>
          </cell>
          <cell r="N165">
            <v>1</v>
          </cell>
          <cell r="O165">
            <v>7400</v>
          </cell>
          <cell r="P165">
            <v>12054.6</v>
          </cell>
        </row>
        <row r="166">
          <cell r="A166" t="str">
            <v>3108</v>
          </cell>
          <cell r="B166">
            <v>136624</v>
          </cell>
          <cell r="C166" t="str">
            <v>110301</v>
          </cell>
          <cell r="D166" t="str">
            <v>H</v>
          </cell>
          <cell r="E166">
            <v>3.7</v>
          </cell>
          <cell r="F166">
            <v>3760</v>
          </cell>
          <cell r="G166">
            <v>18</v>
          </cell>
          <cell r="H166">
            <v>10</v>
          </cell>
          <cell r="I166">
            <v>1</v>
          </cell>
          <cell r="J166">
            <v>1</v>
          </cell>
          <cell r="K166">
            <v>1.0269999999999999</v>
          </cell>
          <cell r="L166">
            <v>3864</v>
          </cell>
          <cell r="M166">
            <v>139.1</v>
          </cell>
          <cell r="N166">
            <v>1</v>
          </cell>
          <cell r="O166">
            <v>7400</v>
          </cell>
          <cell r="P166">
            <v>28593.599999999999</v>
          </cell>
        </row>
        <row r="167">
          <cell r="A167" t="str">
            <v>3109</v>
          </cell>
          <cell r="B167">
            <v>928170</v>
          </cell>
          <cell r="C167" t="str">
            <v>110301</v>
          </cell>
          <cell r="D167" t="str">
            <v>H</v>
          </cell>
          <cell r="E167">
            <v>3.4</v>
          </cell>
          <cell r="F167">
            <v>1440</v>
          </cell>
          <cell r="G167">
            <v>18</v>
          </cell>
          <cell r="H167">
            <v>10</v>
          </cell>
          <cell r="I167">
            <v>1</v>
          </cell>
          <cell r="J167">
            <v>1</v>
          </cell>
          <cell r="K167">
            <v>1.0269999999999999</v>
          </cell>
          <cell r="L167">
            <v>1360</v>
          </cell>
          <cell r="M167">
            <v>49</v>
          </cell>
          <cell r="N167">
            <v>1</v>
          </cell>
          <cell r="O167">
            <v>7400</v>
          </cell>
          <cell r="P167">
            <v>10064</v>
          </cell>
        </row>
        <row r="168">
          <cell r="A168" t="str">
            <v>3114</v>
          </cell>
          <cell r="B168">
            <v>55787</v>
          </cell>
          <cell r="C168" t="str">
            <v>110301</v>
          </cell>
          <cell r="D168" t="str">
            <v>П</v>
          </cell>
          <cell r="E168">
            <v>3.5</v>
          </cell>
          <cell r="F168">
            <v>1625</v>
          </cell>
          <cell r="G168">
            <v>18</v>
          </cell>
          <cell r="H168">
            <v>10</v>
          </cell>
          <cell r="I168">
            <v>1</v>
          </cell>
          <cell r="J168">
            <v>1</v>
          </cell>
          <cell r="K168">
            <v>1.0269999999999999</v>
          </cell>
          <cell r="L168">
            <v>1580</v>
          </cell>
          <cell r="M168">
            <v>56.9</v>
          </cell>
          <cell r="N168">
            <v>1</v>
          </cell>
          <cell r="O168">
            <v>7000</v>
          </cell>
          <cell r="P168">
            <v>11060</v>
          </cell>
        </row>
        <row r="169">
          <cell r="A169" t="str">
            <v>4108</v>
          </cell>
          <cell r="B169">
            <v>833341</v>
          </cell>
          <cell r="C169" t="str">
            <v>110301</v>
          </cell>
          <cell r="D169" t="str">
            <v>П</v>
          </cell>
          <cell r="E169">
            <v>3.6</v>
          </cell>
          <cell r="F169">
            <v>440</v>
          </cell>
          <cell r="G169">
            <v>18</v>
          </cell>
          <cell r="H169">
            <v>10</v>
          </cell>
          <cell r="I169">
            <v>1</v>
          </cell>
          <cell r="J169">
            <v>1</v>
          </cell>
          <cell r="K169">
            <v>1.0269999999999999</v>
          </cell>
          <cell r="L169">
            <v>440</v>
          </cell>
          <cell r="M169">
            <v>15.8</v>
          </cell>
          <cell r="N169">
            <v>1</v>
          </cell>
          <cell r="O169">
            <v>6100</v>
          </cell>
          <cell r="P169">
            <v>2684</v>
          </cell>
        </row>
        <row r="170">
          <cell r="A170" t="str">
            <v>4101</v>
          </cell>
          <cell r="B170">
            <v>1247</v>
          </cell>
          <cell r="C170" t="str">
            <v>110301</v>
          </cell>
          <cell r="D170" t="str">
            <v>П</v>
          </cell>
          <cell r="E170">
            <v>3.4</v>
          </cell>
          <cell r="F170">
            <v>805</v>
          </cell>
          <cell r="G170">
            <v>18</v>
          </cell>
          <cell r="H170">
            <v>10</v>
          </cell>
          <cell r="I170">
            <v>1</v>
          </cell>
          <cell r="J170">
            <v>1</v>
          </cell>
          <cell r="K170">
            <v>1.0269999999999999</v>
          </cell>
          <cell r="L170">
            <v>760</v>
          </cell>
          <cell r="M170">
            <v>27.4</v>
          </cell>
          <cell r="N170">
            <v>1</v>
          </cell>
          <cell r="O170">
            <v>7400</v>
          </cell>
          <cell r="P170">
            <v>5624</v>
          </cell>
        </row>
        <row r="171">
          <cell r="A171" t="str">
            <v>4101</v>
          </cell>
          <cell r="B171">
            <v>579</v>
          </cell>
          <cell r="C171" t="str">
            <v>110301</v>
          </cell>
          <cell r="D171" t="str">
            <v>П</v>
          </cell>
          <cell r="E171">
            <v>3.9</v>
          </cell>
          <cell r="F171">
            <v>2290</v>
          </cell>
          <cell r="G171">
            <v>18</v>
          </cell>
          <cell r="H171">
            <v>10</v>
          </cell>
          <cell r="I171">
            <v>1</v>
          </cell>
          <cell r="J171">
            <v>1</v>
          </cell>
          <cell r="K171">
            <v>1.0269999999999999</v>
          </cell>
          <cell r="L171">
            <v>2481</v>
          </cell>
          <cell r="M171">
            <v>89.3</v>
          </cell>
          <cell r="N171">
            <v>1</v>
          </cell>
          <cell r="O171">
            <v>7400</v>
          </cell>
          <cell r="P171">
            <v>18359.400000000001</v>
          </cell>
        </row>
        <row r="172">
          <cell r="A172" t="str">
            <v>4102</v>
          </cell>
          <cell r="B172">
            <v>180133</v>
          </cell>
          <cell r="C172" t="str">
            <v>110301</v>
          </cell>
          <cell r="D172" t="str">
            <v>П</v>
          </cell>
          <cell r="E172">
            <v>3.5</v>
          </cell>
          <cell r="F172">
            <v>2363</v>
          </cell>
          <cell r="G172">
            <v>18</v>
          </cell>
          <cell r="H172">
            <v>10</v>
          </cell>
          <cell r="I172">
            <v>1</v>
          </cell>
          <cell r="J172">
            <v>1</v>
          </cell>
          <cell r="K172">
            <v>1.0269999999999999</v>
          </cell>
          <cell r="L172">
            <v>2297</v>
          </cell>
          <cell r="M172">
            <v>82.7</v>
          </cell>
          <cell r="N172">
            <v>1</v>
          </cell>
          <cell r="O172">
            <v>6100</v>
          </cell>
          <cell r="P172">
            <v>14011.7</v>
          </cell>
        </row>
        <row r="173">
          <cell r="A173" t="str">
            <v>3103</v>
          </cell>
          <cell r="B173">
            <v>33538</v>
          </cell>
          <cell r="C173" t="str">
            <v>110301</v>
          </cell>
          <cell r="D173" t="str">
            <v>П</v>
          </cell>
          <cell r="E173">
            <v>3.7</v>
          </cell>
          <cell r="F173">
            <v>1100</v>
          </cell>
          <cell r="G173">
            <v>18</v>
          </cell>
          <cell r="H173">
            <v>10</v>
          </cell>
          <cell r="I173">
            <v>1</v>
          </cell>
          <cell r="J173">
            <v>1</v>
          </cell>
          <cell r="K173">
            <v>1.0269999999999999</v>
          </cell>
          <cell r="L173">
            <v>1131</v>
          </cell>
          <cell r="M173">
            <v>40.700000000000003</v>
          </cell>
          <cell r="N173">
            <v>1</v>
          </cell>
          <cell r="O173">
            <v>7000</v>
          </cell>
          <cell r="P173">
            <v>7917</v>
          </cell>
        </row>
        <row r="174">
          <cell r="A174" t="str">
            <v>6105</v>
          </cell>
          <cell r="B174">
            <v>1209</v>
          </cell>
          <cell r="C174" t="str">
            <v>110301</v>
          </cell>
          <cell r="D174" t="str">
            <v>H</v>
          </cell>
          <cell r="E174">
            <v>3.2</v>
          </cell>
          <cell r="F174">
            <v>1625</v>
          </cell>
          <cell r="G174">
            <v>18</v>
          </cell>
          <cell r="H174">
            <v>10</v>
          </cell>
          <cell r="I174">
            <v>1</v>
          </cell>
          <cell r="J174">
            <v>2</v>
          </cell>
          <cell r="K174">
            <v>1.0269999999999999</v>
          </cell>
          <cell r="L174">
            <v>1444</v>
          </cell>
          <cell r="M174">
            <v>52</v>
          </cell>
          <cell r="N174">
            <v>2</v>
          </cell>
          <cell r="O174">
            <v>0</v>
          </cell>
          <cell r="P174">
            <v>0</v>
          </cell>
        </row>
        <row r="175">
          <cell r="A175" t="str">
            <v>4107</v>
          </cell>
          <cell r="B175">
            <v>93</v>
          </cell>
          <cell r="C175" t="str">
            <v>110301</v>
          </cell>
          <cell r="D175" t="str">
            <v>H</v>
          </cell>
          <cell r="E175">
            <v>3.1</v>
          </cell>
          <cell r="F175">
            <v>3750</v>
          </cell>
          <cell r="G175">
            <v>18</v>
          </cell>
          <cell r="H175">
            <v>10</v>
          </cell>
          <cell r="I175">
            <v>1</v>
          </cell>
          <cell r="J175">
            <v>2</v>
          </cell>
          <cell r="K175">
            <v>1.0269999999999999</v>
          </cell>
          <cell r="L175">
            <v>3229</v>
          </cell>
          <cell r="M175">
            <v>116.3</v>
          </cell>
          <cell r="N175">
            <v>2</v>
          </cell>
          <cell r="O175">
            <v>0</v>
          </cell>
          <cell r="P175">
            <v>0</v>
          </cell>
        </row>
        <row r="176">
          <cell r="A176" t="str">
            <v>4107</v>
          </cell>
          <cell r="B176">
            <v>94</v>
          </cell>
          <cell r="C176" t="str">
            <v>110301</v>
          </cell>
          <cell r="D176" t="str">
            <v>H</v>
          </cell>
          <cell r="E176">
            <v>3.5</v>
          </cell>
          <cell r="F176">
            <v>2130</v>
          </cell>
          <cell r="G176">
            <v>18</v>
          </cell>
          <cell r="H176">
            <v>10</v>
          </cell>
          <cell r="I176">
            <v>1</v>
          </cell>
          <cell r="J176">
            <v>2</v>
          </cell>
          <cell r="K176">
            <v>1.0269999999999999</v>
          </cell>
          <cell r="L176">
            <v>2071</v>
          </cell>
          <cell r="M176">
            <v>74.599999999999994</v>
          </cell>
          <cell r="N176">
            <v>2</v>
          </cell>
          <cell r="O176">
            <v>0</v>
          </cell>
          <cell r="P176">
            <v>0</v>
          </cell>
        </row>
        <row r="177">
          <cell r="A177" t="str">
            <v>3121</v>
          </cell>
          <cell r="B177">
            <v>10</v>
          </cell>
          <cell r="C177" t="str">
            <v>110301</v>
          </cell>
          <cell r="D177" t="str">
            <v>H</v>
          </cell>
          <cell r="E177">
            <v>3.5</v>
          </cell>
          <cell r="F177">
            <v>593</v>
          </cell>
          <cell r="G177">
            <v>18</v>
          </cell>
          <cell r="H177">
            <v>10</v>
          </cell>
          <cell r="I177">
            <v>1</v>
          </cell>
          <cell r="J177">
            <v>2</v>
          </cell>
          <cell r="K177">
            <v>1.0269999999999999</v>
          </cell>
          <cell r="L177">
            <v>577</v>
          </cell>
          <cell r="M177">
            <v>20.8</v>
          </cell>
          <cell r="N177">
            <v>2</v>
          </cell>
          <cell r="O177">
            <v>0</v>
          </cell>
          <cell r="P177">
            <v>0</v>
          </cell>
        </row>
        <row r="178">
          <cell r="A178" t="str">
            <v>1101</v>
          </cell>
          <cell r="B178">
            <v>336288</v>
          </cell>
          <cell r="C178" t="str">
            <v>120301</v>
          </cell>
          <cell r="D178" t="str">
            <v>H</v>
          </cell>
          <cell r="E178">
            <v>3.3</v>
          </cell>
          <cell r="F178">
            <v>3770</v>
          </cell>
          <cell r="G178">
            <v>18</v>
          </cell>
          <cell r="H178">
            <v>10</v>
          </cell>
          <cell r="I178">
            <v>1</v>
          </cell>
          <cell r="J178">
            <v>1</v>
          </cell>
          <cell r="K178">
            <v>1.0269999999999999</v>
          </cell>
          <cell r="L178">
            <v>3456</v>
          </cell>
          <cell r="M178">
            <v>124.4</v>
          </cell>
          <cell r="N178">
            <v>1</v>
          </cell>
          <cell r="O178">
            <v>7200</v>
          </cell>
          <cell r="P178">
            <v>24883.200000000001</v>
          </cell>
        </row>
        <row r="179">
          <cell r="A179" t="str">
            <v>1101</v>
          </cell>
          <cell r="B179">
            <v>336289</v>
          </cell>
          <cell r="C179" t="str">
            <v>120301</v>
          </cell>
          <cell r="D179" t="str">
            <v>H</v>
          </cell>
          <cell r="E179">
            <v>3.9</v>
          </cell>
          <cell r="F179">
            <v>1430</v>
          </cell>
          <cell r="G179">
            <v>18</v>
          </cell>
          <cell r="H179">
            <v>10</v>
          </cell>
          <cell r="I179">
            <v>1</v>
          </cell>
          <cell r="J179">
            <v>1</v>
          </cell>
          <cell r="K179">
            <v>1.0269999999999999</v>
          </cell>
          <cell r="L179">
            <v>1549</v>
          </cell>
          <cell r="M179">
            <v>55.8</v>
          </cell>
          <cell r="N179">
            <v>1</v>
          </cell>
          <cell r="O179">
            <v>7200</v>
          </cell>
          <cell r="P179">
            <v>11152.8</v>
          </cell>
        </row>
        <row r="180">
          <cell r="A180" t="str">
            <v>1103</v>
          </cell>
          <cell r="B180">
            <v>843264</v>
          </cell>
          <cell r="C180" t="str">
            <v>120301</v>
          </cell>
          <cell r="D180" t="str">
            <v>H</v>
          </cell>
          <cell r="E180">
            <v>3</v>
          </cell>
          <cell r="F180">
            <v>1100</v>
          </cell>
          <cell r="G180">
            <v>18</v>
          </cell>
          <cell r="H180">
            <v>10</v>
          </cell>
          <cell r="I180">
            <v>1</v>
          </cell>
          <cell r="J180">
            <v>1</v>
          </cell>
          <cell r="K180">
            <v>1.0269999999999999</v>
          </cell>
          <cell r="L180">
            <v>917</v>
          </cell>
          <cell r="M180">
            <v>33</v>
          </cell>
          <cell r="N180">
            <v>1</v>
          </cell>
          <cell r="O180">
            <v>5500</v>
          </cell>
          <cell r="P180">
            <v>5043.5</v>
          </cell>
        </row>
        <row r="181">
          <cell r="A181" t="str">
            <v>1113</v>
          </cell>
          <cell r="B181">
            <v>64270</v>
          </cell>
          <cell r="C181" t="str">
            <v>120301</v>
          </cell>
          <cell r="D181" t="str">
            <v>П</v>
          </cell>
          <cell r="E181">
            <v>3.8</v>
          </cell>
          <cell r="F181">
            <v>1219</v>
          </cell>
          <cell r="G181">
            <v>18</v>
          </cell>
          <cell r="H181">
            <v>10</v>
          </cell>
          <cell r="I181">
            <v>1</v>
          </cell>
          <cell r="J181">
            <v>1</v>
          </cell>
          <cell r="K181">
            <v>1.0269999999999999</v>
          </cell>
          <cell r="L181">
            <v>1287</v>
          </cell>
          <cell r="M181">
            <v>46.3</v>
          </cell>
          <cell r="N181">
            <v>1</v>
          </cell>
          <cell r="O181">
            <v>7000</v>
          </cell>
          <cell r="P181">
            <v>9009</v>
          </cell>
        </row>
        <row r="182">
          <cell r="A182" t="str">
            <v>3105</v>
          </cell>
          <cell r="B182">
            <v>239654</v>
          </cell>
          <cell r="C182" t="str">
            <v>120301</v>
          </cell>
          <cell r="D182" t="str">
            <v>П</v>
          </cell>
          <cell r="E182">
            <v>3.6</v>
          </cell>
          <cell r="F182">
            <v>320</v>
          </cell>
          <cell r="G182">
            <v>18</v>
          </cell>
          <cell r="H182">
            <v>10</v>
          </cell>
          <cell r="I182">
            <v>1</v>
          </cell>
          <cell r="J182">
            <v>1</v>
          </cell>
          <cell r="K182">
            <v>1.0269999999999999</v>
          </cell>
          <cell r="L182">
            <v>320</v>
          </cell>
          <cell r="M182">
            <v>11.5</v>
          </cell>
          <cell r="N182">
            <v>1</v>
          </cell>
          <cell r="O182">
            <v>5500</v>
          </cell>
          <cell r="P182">
            <v>1760</v>
          </cell>
        </row>
        <row r="183">
          <cell r="A183" t="str">
            <v>3107</v>
          </cell>
          <cell r="B183">
            <v>136689</v>
          </cell>
          <cell r="C183" t="str">
            <v>120301</v>
          </cell>
          <cell r="D183" t="str">
            <v>H</v>
          </cell>
          <cell r="E183">
            <v>3.8</v>
          </cell>
          <cell r="F183">
            <v>1550</v>
          </cell>
          <cell r="G183">
            <v>18</v>
          </cell>
          <cell r="H183">
            <v>10</v>
          </cell>
          <cell r="I183">
            <v>1</v>
          </cell>
          <cell r="J183">
            <v>1</v>
          </cell>
          <cell r="K183">
            <v>1.0269999999999999</v>
          </cell>
          <cell r="L183">
            <v>1636</v>
          </cell>
          <cell r="M183">
            <v>58.9</v>
          </cell>
          <cell r="N183">
            <v>1</v>
          </cell>
          <cell r="O183">
            <v>7400</v>
          </cell>
          <cell r="P183">
            <v>12106.4</v>
          </cell>
        </row>
        <row r="184">
          <cell r="A184" t="str">
            <v>3108</v>
          </cell>
          <cell r="B184">
            <v>136624</v>
          </cell>
          <cell r="C184" t="str">
            <v>120301</v>
          </cell>
          <cell r="D184" t="str">
            <v>H</v>
          </cell>
          <cell r="E184">
            <v>3.7</v>
          </cell>
          <cell r="F184">
            <v>3760</v>
          </cell>
          <cell r="G184">
            <v>18</v>
          </cell>
          <cell r="H184">
            <v>10</v>
          </cell>
          <cell r="I184">
            <v>1</v>
          </cell>
          <cell r="J184">
            <v>1</v>
          </cell>
          <cell r="K184">
            <v>1.0269999999999999</v>
          </cell>
          <cell r="L184">
            <v>3864</v>
          </cell>
          <cell r="M184">
            <v>139.1</v>
          </cell>
          <cell r="N184">
            <v>1</v>
          </cell>
          <cell r="O184">
            <v>7400</v>
          </cell>
          <cell r="P184">
            <v>28593.599999999999</v>
          </cell>
        </row>
        <row r="185">
          <cell r="A185" t="str">
            <v>3108</v>
          </cell>
          <cell r="B185">
            <v>136576</v>
          </cell>
          <cell r="C185" t="str">
            <v>120301</v>
          </cell>
          <cell r="D185" t="str">
            <v>H</v>
          </cell>
          <cell r="E185">
            <v>3.5</v>
          </cell>
          <cell r="F185">
            <v>1875</v>
          </cell>
          <cell r="G185">
            <v>18</v>
          </cell>
          <cell r="H185">
            <v>10</v>
          </cell>
          <cell r="I185">
            <v>1</v>
          </cell>
          <cell r="J185">
            <v>1</v>
          </cell>
          <cell r="K185">
            <v>1.0269999999999999</v>
          </cell>
          <cell r="L185">
            <v>1823</v>
          </cell>
          <cell r="M185">
            <v>65.599999999999994</v>
          </cell>
          <cell r="N185">
            <v>1</v>
          </cell>
          <cell r="O185">
            <v>7400</v>
          </cell>
          <cell r="P185">
            <v>13490.2</v>
          </cell>
        </row>
        <row r="186">
          <cell r="A186" t="str">
            <v>3109</v>
          </cell>
          <cell r="B186">
            <v>928170</v>
          </cell>
          <cell r="C186" t="str">
            <v>120301</v>
          </cell>
          <cell r="D186" t="str">
            <v>H</v>
          </cell>
          <cell r="E186">
            <v>3.6</v>
          </cell>
          <cell r="F186">
            <v>1440</v>
          </cell>
          <cell r="G186">
            <v>18</v>
          </cell>
          <cell r="H186">
            <v>10</v>
          </cell>
          <cell r="I186">
            <v>1</v>
          </cell>
          <cell r="J186">
            <v>1</v>
          </cell>
          <cell r="K186">
            <v>1.0269999999999999</v>
          </cell>
          <cell r="L186">
            <v>1440</v>
          </cell>
          <cell r="M186">
            <v>51.8</v>
          </cell>
          <cell r="N186">
            <v>1</v>
          </cell>
          <cell r="O186">
            <v>7400</v>
          </cell>
          <cell r="P186">
            <v>10656</v>
          </cell>
        </row>
        <row r="187">
          <cell r="A187" t="str">
            <v>4101</v>
          </cell>
          <cell r="B187">
            <v>580</v>
          </cell>
          <cell r="C187" t="str">
            <v>120301</v>
          </cell>
          <cell r="D187" t="str">
            <v>П</v>
          </cell>
          <cell r="E187">
            <v>3.7</v>
          </cell>
          <cell r="F187">
            <v>2997</v>
          </cell>
          <cell r="G187">
            <v>18</v>
          </cell>
          <cell r="H187">
            <v>10</v>
          </cell>
          <cell r="I187">
            <v>1</v>
          </cell>
          <cell r="J187">
            <v>1</v>
          </cell>
          <cell r="K187">
            <v>1.0269999999999999</v>
          </cell>
          <cell r="L187">
            <v>3080</v>
          </cell>
          <cell r="M187">
            <v>110.9</v>
          </cell>
          <cell r="N187">
            <v>1</v>
          </cell>
          <cell r="O187">
            <v>7400</v>
          </cell>
          <cell r="P187">
            <v>22792</v>
          </cell>
        </row>
        <row r="188">
          <cell r="A188" t="str">
            <v>4101</v>
          </cell>
          <cell r="B188">
            <v>1248</v>
          </cell>
          <cell r="C188" t="str">
            <v>120301</v>
          </cell>
          <cell r="D188" t="str">
            <v>П</v>
          </cell>
          <cell r="E188">
            <v>3.5</v>
          </cell>
          <cell r="F188">
            <v>795</v>
          </cell>
          <cell r="G188">
            <v>18</v>
          </cell>
          <cell r="H188">
            <v>10</v>
          </cell>
          <cell r="I188">
            <v>1</v>
          </cell>
          <cell r="J188">
            <v>1</v>
          </cell>
          <cell r="K188">
            <v>1.0269999999999999</v>
          </cell>
          <cell r="L188">
            <v>773</v>
          </cell>
          <cell r="M188">
            <v>27.8</v>
          </cell>
          <cell r="N188">
            <v>1</v>
          </cell>
          <cell r="O188">
            <v>7400</v>
          </cell>
          <cell r="P188">
            <v>5720.2</v>
          </cell>
        </row>
        <row r="189">
          <cell r="A189" t="str">
            <v>3103</v>
          </cell>
          <cell r="B189">
            <v>33538</v>
          </cell>
          <cell r="C189" t="str">
            <v>120301</v>
          </cell>
          <cell r="D189" t="str">
            <v>П</v>
          </cell>
          <cell r="E189">
            <v>3.5</v>
          </cell>
          <cell r="F189">
            <v>2650</v>
          </cell>
          <cell r="G189">
            <v>18</v>
          </cell>
          <cell r="H189">
            <v>10</v>
          </cell>
          <cell r="I189">
            <v>1</v>
          </cell>
          <cell r="J189">
            <v>1</v>
          </cell>
          <cell r="K189">
            <v>1.0269999999999999</v>
          </cell>
          <cell r="L189">
            <v>2576</v>
          </cell>
          <cell r="M189">
            <v>92.8</v>
          </cell>
          <cell r="N189">
            <v>1</v>
          </cell>
          <cell r="O189">
            <v>7000</v>
          </cell>
          <cell r="P189">
            <v>18032</v>
          </cell>
        </row>
        <row r="190">
          <cell r="A190" t="str">
            <v>6105</v>
          </cell>
          <cell r="B190">
            <v>507</v>
          </cell>
          <cell r="C190" t="str">
            <v>120301</v>
          </cell>
          <cell r="D190" t="str">
            <v>H</v>
          </cell>
          <cell r="E190">
            <v>3.2</v>
          </cell>
          <cell r="F190">
            <v>1835</v>
          </cell>
          <cell r="G190">
            <v>18</v>
          </cell>
          <cell r="H190">
            <v>10</v>
          </cell>
          <cell r="I190">
            <v>1</v>
          </cell>
          <cell r="J190">
            <v>2</v>
          </cell>
          <cell r="K190">
            <v>1.0269999999999999</v>
          </cell>
          <cell r="L190">
            <v>1631</v>
          </cell>
          <cell r="M190">
            <v>58.7</v>
          </cell>
          <cell r="N190">
            <v>2</v>
          </cell>
          <cell r="O190">
            <v>0</v>
          </cell>
          <cell r="P190">
            <v>0</v>
          </cell>
        </row>
        <row r="191">
          <cell r="A191" t="str">
            <v>4107</v>
          </cell>
          <cell r="B191">
            <v>95</v>
          </cell>
          <cell r="C191" t="str">
            <v>120301</v>
          </cell>
          <cell r="D191" t="str">
            <v>H</v>
          </cell>
          <cell r="E191">
            <v>3.2</v>
          </cell>
          <cell r="F191">
            <v>3760</v>
          </cell>
          <cell r="G191">
            <v>18</v>
          </cell>
          <cell r="H191">
            <v>10</v>
          </cell>
          <cell r="I191">
            <v>1</v>
          </cell>
          <cell r="J191">
            <v>2</v>
          </cell>
          <cell r="K191">
            <v>1.0269999999999999</v>
          </cell>
          <cell r="L191">
            <v>3342</v>
          </cell>
          <cell r="M191">
            <v>120.3</v>
          </cell>
          <cell r="N191">
            <v>2</v>
          </cell>
          <cell r="O191">
            <v>0</v>
          </cell>
          <cell r="P191">
            <v>0</v>
          </cell>
        </row>
        <row r="192">
          <cell r="A192" t="str">
            <v>3121</v>
          </cell>
          <cell r="B192">
            <v>11</v>
          </cell>
          <cell r="C192" t="str">
            <v>120301</v>
          </cell>
          <cell r="D192" t="str">
            <v>H</v>
          </cell>
          <cell r="E192">
            <v>3.4</v>
          </cell>
          <cell r="F192">
            <v>650</v>
          </cell>
          <cell r="G192">
            <v>18</v>
          </cell>
          <cell r="H192">
            <v>10</v>
          </cell>
          <cell r="I192">
            <v>1</v>
          </cell>
          <cell r="J192">
            <v>1</v>
          </cell>
          <cell r="K192">
            <v>1.0269999999999999</v>
          </cell>
          <cell r="L192">
            <v>614</v>
          </cell>
          <cell r="M192">
            <v>22.1</v>
          </cell>
          <cell r="N192">
            <v>2</v>
          </cell>
          <cell r="O192">
            <v>0</v>
          </cell>
          <cell r="P192">
            <v>0</v>
          </cell>
        </row>
        <row r="193">
          <cell r="A193" t="str">
            <v>4107</v>
          </cell>
          <cell r="B193">
            <v>97</v>
          </cell>
          <cell r="C193" t="str">
            <v>120301</v>
          </cell>
          <cell r="D193" t="str">
            <v>H</v>
          </cell>
          <cell r="E193">
            <v>3.3</v>
          </cell>
          <cell r="F193">
            <v>520</v>
          </cell>
          <cell r="G193">
            <v>18</v>
          </cell>
          <cell r="H193">
            <v>10</v>
          </cell>
          <cell r="I193">
            <v>1</v>
          </cell>
          <cell r="J193">
            <v>1</v>
          </cell>
          <cell r="K193">
            <v>1.0269999999999999</v>
          </cell>
          <cell r="L193">
            <v>477</v>
          </cell>
          <cell r="M193">
            <v>17.2</v>
          </cell>
          <cell r="N193">
            <v>2</v>
          </cell>
          <cell r="O193">
            <v>0</v>
          </cell>
          <cell r="P193">
            <v>0</v>
          </cell>
        </row>
        <row r="194">
          <cell r="A194" t="str">
            <v>4107</v>
          </cell>
          <cell r="B194">
            <v>96</v>
          </cell>
          <cell r="C194" t="str">
            <v>120301</v>
          </cell>
          <cell r="D194" t="str">
            <v>H</v>
          </cell>
          <cell r="E194">
            <v>3.3</v>
          </cell>
          <cell r="F194">
            <v>1515</v>
          </cell>
          <cell r="G194">
            <v>18</v>
          </cell>
          <cell r="H194">
            <v>10</v>
          </cell>
          <cell r="I194">
            <v>1</v>
          </cell>
          <cell r="J194">
            <v>1</v>
          </cell>
          <cell r="K194">
            <v>1.0269999999999999</v>
          </cell>
          <cell r="L194">
            <v>1389</v>
          </cell>
          <cell r="M194">
            <v>50</v>
          </cell>
          <cell r="N194">
            <v>2</v>
          </cell>
          <cell r="O194">
            <v>0</v>
          </cell>
          <cell r="P194">
            <v>0</v>
          </cell>
        </row>
        <row r="195">
          <cell r="A195" t="str">
            <v>1101</v>
          </cell>
          <cell r="B195">
            <v>336290</v>
          </cell>
          <cell r="C195" t="str">
            <v>130301</v>
          </cell>
          <cell r="D195" t="str">
            <v>H</v>
          </cell>
          <cell r="E195">
            <v>3.4</v>
          </cell>
          <cell r="F195">
            <v>3770</v>
          </cell>
          <cell r="G195">
            <v>18</v>
          </cell>
          <cell r="H195">
            <v>10</v>
          </cell>
          <cell r="I195">
            <v>1</v>
          </cell>
          <cell r="J195">
            <v>1</v>
          </cell>
          <cell r="K195">
            <v>1.0269999999999999</v>
          </cell>
          <cell r="L195">
            <v>3561</v>
          </cell>
          <cell r="M195">
            <v>128.19999999999999</v>
          </cell>
          <cell r="N195">
            <v>1</v>
          </cell>
          <cell r="O195">
            <v>7200</v>
          </cell>
          <cell r="P195">
            <v>25639.200000000001</v>
          </cell>
        </row>
        <row r="196">
          <cell r="A196" t="str">
            <v>1103</v>
          </cell>
          <cell r="B196">
            <v>843265</v>
          </cell>
          <cell r="C196" t="str">
            <v>130301</v>
          </cell>
          <cell r="D196" t="str">
            <v>H</v>
          </cell>
          <cell r="E196">
            <v>2.7</v>
          </cell>
          <cell r="F196">
            <v>1240</v>
          </cell>
          <cell r="G196">
            <v>18</v>
          </cell>
          <cell r="H196">
            <v>10</v>
          </cell>
          <cell r="I196">
            <v>1</v>
          </cell>
          <cell r="J196">
            <v>1</v>
          </cell>
          <cell r="K196">
            <v>1.0269999999999999</v>
          </cell>
          <cell r="L196">
            <v>930</v>
          </cell>
          <cell r="M196">
            <v>33.5</v>
          </cell>
          <cell r="N196">
            <v>1</v>
          </cell>
          <cell r="O196">
            <v>5500</v>
          </cell>
          <cell r="P196">
            <v>5115</v>
          </cell>
        </row>
        <row r="197">
          <cell r="A197" t="str">
            <v>3105</v>
          </cell>
          <cell r="B197">
            <v>239655</v>
          </cell>
          <cell r="C197" t="str">
            <v>130301</v>
          </cell>
          <cell r="D197" t="str">
            <v>П</v>
          </cell>
          <cell r="E197">
            <v>3.6</v>
          </cell>
          <cell r="F197">
            <v>390</v>
          </cell>
          <cell r="G197">
            <v>18</v>
          </cell>
          <cell r="H197">
            <v>10</v>
          </cell>
          <cell r="I197">
            <v>1</v>
          </cell>
          <cell r="J197">
            <v>1</v>
          </cell>
          <cell r="K197">
            <v>1.0269999999999999</v>
          </cell>
          <cell r="L197">
            <v>390</v>
          </cell>
          <cell r="M197">
            <v>14</v>
          </cell>
          <cell r="N197">
            <v>1</v>
          </cell>
          <cell r="O197">
            <v>5500</v>
          </cell>
          <cell r="P197">
            <v>2145</v>
          </cell>
        </row>
        <row r="198">
          <cell r="A198" t="str">
            <v>3107</v>
          </cell>
          <cell r="B198">
            <v>136690</v>
          </cell>
          <cell r="C198" t="str">
            <v>130301</v>
          </cell>
          <cell r="D198" t="str">
            <v>H</v>
          </cell>
          <cell r="E198">
            <v>3.7</v>
          </cell>
          <cell r="F198">
            <v>1560</v>
          </cell>
          <cell r="G198">
            <v>18</v>
          </cell>
          <cell r="H198">
            <v>10</v>
          </cell>
          <cell r="I198">
            <v>1</v>
          </cell>
          <cell r="J198">
            <v>1</v>
          </cell>
          <cell r="K198">
            <v>1.0269999999999999</v>
          </cell>
          <cell r="L198">
            <v>1603</v>
          </cell>
          <cell r="M198">
            <v>57.7</v>
          </cell>
          <cell r="N198">
            <v>1</v>
          </cell>
          <cell r="O198">
            <v>7400</v>
          </cell>
          <cell r="P198">
            <v>11862.2</v>
          </cell>
        </row>
        <row r="199">
          <cell r="A199" t="str">
            <v>3108</v>
          </cell>
          <cell r="B199">
            <v>136577</v>
          </cell>
          <cell r="C199" t="str">
            <v>130301</v>
          </cell>
          <cell r="D199" t="str">
            <v>H</v>
          </cell>
          <cell r="E199">
            <v>4</v>
          </cell>
          <cell r="F199">
            <v>1860</v>
          </cell>
          <cell r="G199">
            <v>18</v>
          </cell>
          <cell r="H199">
            <v>10</v>
          </cell>
          <cell r="I199">
            <v>1</v>
          </cell>
          <cell r="J199">
            <v>1</v>
          </cell>
          <cell r="K199">
            <v>1.0269999999999999</v>
          </cell>
          <cell r="L199">
            <v>2067</v>
          </cell>
          <cell r="M199">
            <v>74.400000000000006</v>
          </cell>
          <cell r="N199">
            <v>1</v>
          </cell>
          <cell r="O199">
            <v>7400</v>
          </cell>
          <cell r="P199">
            <v>15295.8</v>
          </cell>
        </row>
        <row r="200">
          <cell r="A200" t="str">
            <v>3109</v>
          </cell>
          <cell r="B200">
            <v>928171</v>
          </cell>
          <cell r="C200" t="str">
            <v>130301</v>
          </cell>
          <cell r="D200" t="str">
            <v>H</v>
          </cell>
          <cell r="E200">
            <v>3.7</v>
          </cell>
          <cell r="F200">
            <v>1520</v>
          </cell>
          <cell r="G200">
            <v>18</v>
          </cell>
          <cell r="H200">
            <v>10</v>
          </cell>
          <cell r="I200">
            <v>1</v>
          </cell>
          <cell r="J200">
            <v>1</v>
          </cell>
          <cell r="K200">
            <v>1.0269999999999999</v>
          </cell>
          <cell r="L200">
            <v>1562</v>
          </cell>
          <cell r="M200">
            <v>56.2</v>
          </cell>
          <cell r="N200">
            <v>1</v>
          </cell>
          <cell r="O200">
            <v>7400</v>
          </cell>
          <cell r="P200">
            <v>11558.8</v>
          </cell>
        </row>
        <row r="201">
          <cell r="A201" t="str">
            <v>3114</v>
          </cell>
          <cell r="B201">
            <v>55788</v>
          </cell>
          <cell r="C201" t="str">
            <v>130301</v>
          </cell>
          <cell r="D201" t="str">
            <v>П</v>
          </cell>
          <cell r="E201">
            <v>3.5</v>
          </cell>
          <cell r="F201">
            <v>1465</v>
          </cell>
          <cell r="G201">
            <v>18</v>
          </cell>
          <cell r="H201">
            <v>10</v>
          </cell>
          <cell r="I201">
            <v>1</v>
          </cell>
          <cell r="J201">
            <v>1</v>
          </cell>
          <cell r="K201">
            <v>1.0269999999999999</v>
          </cell>
          <cell r="L201">
            <v>1424</v>
          </cell>
          <cell r="M201">
            <v>51.3</v>
          </cell>
          <cell r="N201">
            <v>1</v>
          </cell>
          <cell r="O201">
            <v>7000</v>
          </cell>
          <cell r="P201">
            <v>9968</v>
          </cell>
        </row>
        <row r="202">
          <cell r="A202" t="str">
            <v>4108</v>
          </cell>
          <cell r="B202">
            <v>833341</v>
          </cell>
          <cell r="C202" t="str">
            <v>130301</v>
          </cell>
          <cell r="D202" t="str">
            <v>П</v>
          </cell>
          <cell r="E202">
            <v>3.6</v>
          </cell>
          <cell r="F202">
            <v>440</v>
          </cell>
          <cell r="G202">
            <v>18</v>
          </cell>
          <cell r="H202">
            <v>10</v>
          </cell>
          <cell r="I202">
            <v>1</v>
          </cell>
          <cell r="J202">
            <v>1</v>
          </cell>
          <cell r="K202">
            <v>1.0269999999999999</v>
          </cell>
          <cell r="L202">
            <v>440</v>
          </cell>
          <cell r="M202">
            <v>15.8</v>
          </cell>
          <cell r="N202">
            <v>1</v>
          </cell>
          <cell r="O202">
            <v>6100</v>
          </cell>
          <cell r="P202">
            <v>2684</v>
          </cell>
        </row>
        <row r="203">
          <cell r="A203" t="str">
            <v>4101</v>
          </cell>
          <cell r="B203">
            <v>581</v>
          </cell>
          <cell r="C203" t="str">
            <v>130301</v>
          </cell>
          <cell r="D203" t="str">
            <v>П</v>
          </cell>
          <cell r="E203">
            <v>4</v>
          </cell>
          <cell r="F203">
            <v>2560</v>
          </cell>
          <cell r="G203">
            <v>18</v>
          </cell>
          <cell r="H203">
            <v>10</v>
          </cell>
          <cell r="I203">
            <v>1</v>
          </cell>
          <cell r="J203">
            <v>1</v>
          </cell>
          <cell r="K203">
            <v>1.0269999999999999</v>
          </cell>
          <cell r="L203">
            <v>2844</v>
          </cell>
          <cell r="M203">
            <v>102.4</v>
          </cell>
          <cell r="N203">
            <v>1</v>
          </cell>
          <cell r="O203">
            <v>7400</v>
          </cell>
          <cell r="P203">
            <v>21045.599999999999</v>
          </cell>
        </row>
        <row r="204">
          <cell r="A204" t="str">
            <v>4101</v>
          </cell>
          <cell r="B204">
            <v>1245</v>
          </cell>
          <cell r="C204" t="str">
            <v>130301</v>
          </cell>
          <cell r="D204" t="str">
            <v>П</v>
          </cell>
          <cell r="E204">
            <v>3.5</v>
          </cell>
          <cell r="F204">
            <v>830</v>
          </cell>
          <cell r="G204">
            <v>18</v>
          </cell>
          <cell r="H204">
            <v>10</v>
          </cell>
          <cell r="I204">
            <v>1</v>
          </cell>
          <cell r="J204">
            <v>1</v>
          </cell>
          <cell r="K204">
            <v>1.0269999999999999</v>
          </cell>
          <cell r="L204">
            <v>807</v>
          </cell>
          <cell r="M204">
            <v>29.1</v>
          </cell>
          <cell r="N204">
            <v>1</v>
          </cell>
          <cell r="O204">
            <v>7400</v>
          </cell>
          <cell r="P204">
            <v>5971.8</v>
          </cell>
        </row>
        <row r="205">
          <cell r="A205" t="str">
            <v>4102</v>
          </cell>
          <cell r="B205">
            <v>180133</v>
          </cell>
          <cell r="C205" t="str">
            <v>130301</v>
          </cell>
          <cell r="D205" t="str">
            <v>П</v>
          </cell>
          <cell r="E205">
            <v>3.6</v>
          </cell>
          <cell r="F205">
            <v>2305</v>
          </cell>
          <cell r="G205">
            <v>18</v>
          </cell>
          <cell r="H205">
            <v>10</v>
          </cell>
          <cell r="I205">
            <v>1</v>
          </cell>
          <cell r="J205">
            <v>1</v>
          </cell>
          <cell r="K205">
            <v>1.0269999999999999</v>
          </cell>
          <cell r="L205">
            <v>2305</v>
          </cell>
          <cell r="M205">
            <v>83</v>
          </cell>
          <cell r="N205">
            <v>1</v>
          </cell>
          <cell r="O205">
            <v>6100</v>
          </cell>
          <cell r="P205">
            <v>14060.5</v>
          </cell>
        </row>
        <row r="206">
          <cell r="A206" t="str">
            <v>3103</v>
          </cell>
          <cell r="B206">
            <v>33540</v>
          </cell>
          <cell r="C206" t="str">
            <v>130301</v>
          </cell>
          <cell r="D206" t="str">
            <v>П</v>
          </cell>
          <cell r="E206">
            <v>3.5</v>
          </cell>
          <cell r="F206">
            <v>2750</v>
          </cell>
          <cell r="G206">
            <v>18</v>
          </cell>
          <cell r="H206">
            <v>10</v>
          </cell>
          <cell r="I206">
            <v>1</v>
          </cell>
          <cell r="J206">
            <v>1</v>
          </cell>
          <cell r="K206">
            <v>1.0269999999999999</v>
          </cell>
          <cell r="L206">
            <v>2674</v>
          </cell>
          <cell r="M206">
            <v>96.3</v>
          </cell>
          <cell r="N206">
            <v>1</v>
          </cell>
          <cell r="O206">
            <v>7000</v>
          </cell>
          <cell r="P206">
            <v>18718</v>
          </cell>
        </row>
        <row r="207">
          <cell r="A207" t="str">
            <v>6105</v>
          </cell>
          <cell r="B207">
            <v>508</v>
          </cell>
          <cell r="C207" t="str">
            <v>130301</v>
          </cell>
          <cell r="D207" t="str">
            <v>H</v>
          </cell>
          <cell r="E207">
            <v>3.2</v>
          </cell>
          <cell r="F207">
            <v>1725</v>
          </cell>
          <cell r="G207">
            <v>18</v>
          </cell>
          <cell r="H207">
            <v>10</v>
          </cell>
          <cell r="I207">
            <v>1</v>
          </cell>
          <cell r="J207">
            <v>2</v>
          </cell>
          <cell r="K207">
            <v>1.0269999999999999</v>
          </cell>
          <cell r="L207">
            <v>1533</v>
          </cell>
          <cell r="M207">
            <v>55.2</v>
          </cell>
          <cell r="N207">
            <v>2</v>
          </cell>
          <cell r="O207">
            <v>0</v>
          </cell>
          <cell r="P207">
            <v>0</v>
          </cell>
        </row>
        <row r="208">
          <cell r="A208" t="str">
            <v>4107</v>
          </cell>
          <cell r="B208">
            <v>99</v>
          </cell>
          <cell r="C208" t="str">
            <v>130301</v>
          </cell>
          <cell r="D208" t="str">
            <v>H</v>
          </cell>
          <cell r="E208">
            <v>3.3</v>
          </cell>
          <cell r="F208">
            <v>300</v>
          </cell>
          <cell r="G208">
            <v>18</v>
          </cell>
          <cell r="H208">
            <v>10</v>
          </cell>
          <cell r="I208">
            <v>1</v>
          </cell>
          <cell r="J208">
            <v>2</v>
          </cell>
          <cell r="K208">
            <v>1.0269999999999999</v>
          </cell>
          <cell r="L208">
            <v>275</v>
          </cell>
          <cell r="M208">
            <v>9.9</v>
          </cell>
          <cell r="N208">
            <v>2</v>
          </cell>
          <cell r="O208">
            <v>0</v>
          </cell>
          <cell r="P208">
            <v>0</v>
          </cell>
        </row>
        <row r="209">
          <cell r="A209" t="str">
            <v>4107</v>
          </cell>
          <cell r="B209">
            <v>98</v>
          </cell>
          <cell r="C209" t="str">
            <v>130301</v>
          </cell>
          <cell r="D209" t="str">
            <v>H</v>
          </cell>
          <cell r="E209">
            <v>3.2</v>
          </cell>
          <cell r="F209">
            <v>3740</v>
          </cell>
          <cell r="G209">
            <v>18</v>
          </cell>
          <cell r="H209">
            <v>10</v>
          </cell>
          <cell r="I209">
            <v>1</v>
          </cell>
          <cell r="J209">
            <v>1</v>
          </cell>
          <cell r="K209">
            <v>1.0269999999999999</v>
          </cell>
          <cell r="L209">
            <v>3324</v>
          </cell>
          <cell r="M209">
            <v>119.7</v>
          </cell>
          <cell r="N209">
            <v>2</v>
          </cell>
          <cell r="O209">
            <v>0</v>
          </cell>
          <cell r="P209">
            <v>0</v>
          </cell>
        </row>
        <row r="210">
          <cell r="A210" t="str">
            <v>4107</v>
          </cell>
          <cell r="B210">
            <v>909</v>
          </cell>
          <cell r="C210" t="str">
            <v>130301</v>
          </cell>
          <cell r="D210" t="str">
            <v>H</v>
          </cell>
          <cell r="E210">
            <v>3.3</v>
          </cell>
          <cell r="F210">
            <v>1925</v>
          </cell>
          <cell r="G210">
            <v>18</v>
          </cell>
          <cell r="H210">
            <v>10</v>
          </cell>
          <cell r="I210">
            <v>1</v>
          </cell>
          <cell r="J210">
            <v>2</v>
          </cell>
          <cell r="K210">
            <v>1.0269999999999999</v>
          </cell>
          <cell r="L210">
            <v>1765</v>
          </cell>
          <cell r="M210">
            <v>63.5</v>
          </cell>
          <cell r="N210">
            <v>2</v>
          </cell>
          <cell r="O210">
            <v>0</v>
          </cell>
          <cell r="P210">
            <v>0</v>
          </cell>
        </row>
        <row r="211">
          <cell r="A211" t="str">
            <v>3121</v>
          </cell>
          <cell r="B211">
            <v>12</v>
          </cell>
          <cell r="C211" t="str">
            <v>130301</v>
          </cell>
          <cell r="D211" t="str">
            <v>H</v>
          </cell>
          <cell r="E211">
            <v>3.5</v>
          </cell>
          <cell r="F211">
            <v>1025</v>
          </cell>
          <cell r="G211">
            <v>18</v>
          </cell>
          <cell r="H211">
            <v>10</v>
          </cell>
          <cell r="I211">
            <v>1</v>
          </cell>
          <cell r="J211">
            <v>2</v>
          </cell>
          <cell r="K211">
            <v>1.0269999999999999</v>
          </cell>
          <cell r="L211">
            <v>997</v>
          </cell>
          <cell r="M211">
            <v>35.9</v>
          </cell>
          <cell r="N211">
            <v>2</v>
          </cell>
          <cell r="O211">
            <v>0</v>
          </cell>
          <cell r="P211">
            <v>0</v>
          </cell>
        </row>
        <row r="212">
          <cell r="A212" t="str">
            <v>1101</v>
          </cell>
          <cell r="B212">
            <v>336291</v>
          </cell>
          <cell r="C212" t="str">
            <v>140301</v>
          </cell>
          <cell r="D212" t="str">
            <v>H</v>
          </cell>
          <cell r="E212">
            <v>3.4</v>
          </cell>
          <cell r="F212">
            <v>3770</v>
          </cell>
          <cell r="G212">
            <v>18</v>
          </cell>
          <cell r="H212">
            <v>10</v>
          </cell>
          <cell r="I212">
            <v>1</v>
          </cell>
          <cell r="J212">
            <v>1</v>
          </cell>
          <cell r="K212">
            <v>1.0269999999999999</v>
          </cell>
          <cell r="L212">
            <v>3561</v>
          </cell>
          <cell r="M212">
            <v>128.19999999999999</v>
          </cell>
          <cell r="N212">
            <v>1</v>
          </cell>
          <cell r="O212">
            <v>7200</v>
          </cell>
          <cell r="P212">
            <v>25639.200000000001</v>
          </cell>
        </row>
        <row r="213">
          <cell r="A213" t="str">
            <v>1101</v>
          </cell>
          <cell r="B213">
            <v>36291</v>
          </cell>
          <cell r="C213" t="str">
            <v>140301</v>
          </cell>
          <cell r="D213" t="str">
            <v>H</v>
          </cell>
          <cell r="E213">
            <v>3.7</v>
          </cell>
          <cell r="F213">
            <v>1370</v>
          </cell>
          <cell r="G213">
            <v>18</v>
          </cell>
          <cell r="H213">
            <v>10</v>
          </cell>
          <cell r="I213">
            <v>1</v>
          </cell>
          <cell r="J213">
            <v>1</v>
          </cell>
          <cell r="K213">
            <v>1.0269999999999999</v>
          </cell>
          <cell r="L213">
            <v>1408</v>
          </cell>
          <cell r="M213">
            <v>50.7</v>
          </cell>
          <cell r="N213">
            <v>1</v>
          </cell>
          <cell r="O213">
            <v>7200</v>
          </cell>
          <cell r="P213">
            <v>10137.6</v>
          </cell>
        </row>
        <row r="214">
          <cell r="A214" t="str">
            <v>1103</v>
          </cell>
          <cell r="B214">
            <v>843266</v>
          </cell>
          <cell r="C214" t="str">
            <v>140301</v>
          </cell>
          <cell r="D214" t="str">
            <v>H</v>
          </cell>
          <cell r="E214">
            <v>2.9</v>
          </cell>
          <cell r="F214">
            <v>1070</v>
          </cell>
          <cell r="G214">
            <v>18</v>
          </cell>
          <cell r="H214">
            <v>10</v>
          </cell>
          <cell r="I214">
            <v>1</v>
          </cell>
          <cell r="J214">
            <v>1</v>
          </cell>
          <cell r="K214">
            <v>1.0269999999999999</v>
          </cell>
          <cell r="L214">
            <v>862</v>
          </cell>
          <cell r="M214">
            <v>31</v>
          </cell>
          <cell r="N214">
            <v>1</v>
          </cell>
          <cell r="O214">
            <v>5500</v>
          </cell>
          <cell r="P214">
            <v>4741</v>
          </cell>
        </row>
        <row r="215">
          <cell r="A215" t="str">
            <v>1113</v>
          </cell>
          <cell r="B215">
            <v>64271</v>
          </cell>
          <cell r="C215" t="str">
            <v>140301</v>
          </cell>
          <cell r="D215" t="str">
            <v>П</v>
          </cell>
          <cell r="E215">
            <v>3.7</v>
          </cell>
          <cell r="F215">
            <v>1225</v>
          </cell>
          <cell r="G215">
            <v>18</v>
          </cell>
          <cell r="H215">
            <v>10</v>
          </cell>
          <cell r="I215">
            <v>1</v>
          </cell>
          <cell r="J215">
            <v>1</v>
          </cell>
          <cell r="K215">
            <v>1.0269999999999999</v>
          </cell>
          <cell r="L215">
            <v>1259</v>
          </cell>
          <cell r="M215">
            <v>45.3</v>
          </cell>
          <cell r="N215">
            <v>1</v>
          </cell>
          <cell r="O215">
            <v>7000</v>
          </cell>
          <cell r="P215">
            <v>8813</v>
          </cell>
        </row>
        <row r="216">
          <cell r="A216" t="str">
            <v>3105</v>
          </cell>
          <cell r="B216">
            <v>239655</v>
          </cell>
          <cell r="C216" t="str">
            <v>140301</v>
          </cell>
          <cell r="D216" t="str">
            <v>П</v>
          </cell>
          <cell r="E216">
            <v>3.6</v>
          </cell>
          <cell r="F216">
            <v>370</v>
          </cell>
          <cell r="G216">
            <v>18</v>
          </cell>
          <cell r="H216">
            <v>10</v>
          </cell>
          <cell r="I216">
            <v>1</v>
          </cell>
          <cell r="J216">
            <v>1</v>
          </cell>
          <cell r="K216">
            <v>1.0269999999999999</v>
          </cell>
          <cell r="L216">
            <v>370</v>
          </cell>
          <cell r="M216">
            <v>13.3</v>
          </cell>
          <cell r="N216">
            <v>1</v>
          </cell>
          <cell r="O216">
            <v>5500</v>
          </cell>
          <cell r="P216">
            <v>2035</v>
          </cell>
        </row>
        <row r="217">
          <cell r="A217" t="str">
            <v>3107</v>
          </cell>
          <cell r="B217">
            <v>136691</v>
          </cell>
          <cell r="C217" t="str">
            <v>140301</v>
          </cell>
          <cell r="D217" t="str">
            <v>H</v>
          </cell>
          <cell r="E217">
            <v>3.7</v>
          </cell>
          <cell r="F217">
            <v>1500</v>
          </cell>
          <cell r="G217">
            <v>18</v>
          </cell>
          <cell r="H217">
            <v>10</v>
          </cell>
          <cell r="I217">
            <v>1</v>
          </cell>
          <cell r="J217">
            <v>1</v>
          </cell>
          <cell r="K217">
            <v>1.0269999999999999</v>
          </cell>
          <cell r="L217">
            <v>1542</v>
          </cell>
          <cell r="M217">
            <v>55.5</v>
          </cell>
          <cell r="N217">
            <v>1</v>
          </cell>
          <cell r="O217">
            <v>7400</v>
          </cell>
          <cell r="P217">
            <v>11410.8</v>
          </cell>
        </row>
        <row r="218">
          <cell r="A218" t="str">
            <v>3108</v>
          </cell>
          <cell r="B218">
            <v>136577</v>
          </cell>
          <cell r="C218" t="str">
            <v>140301</v>
          </cell>
          <cell r="D218" t="str">
            <v>H</v>
          </cell>
          <cell r="E218">
            <v>3.7</v>
          </cell>
          <cell r="F218">
            <v>3740</v>
          </cell>
          <cell r="G218">
            <v>18</v>
          </cell>
          <cell r="H218">
            <v>10</v>
          </cell>
          <cell r="I218">
            <v>1</v>
          </cell>
          <cell r="J218">
            <v>1</v>
          </cell>
          <cell r="K218">
            <v>1.0269999999999999</v>
          </cell>
          <cell r="L218">
            <v>3844</v>
          </cell>
          <cell r="M218">
            <v>138.4</v>
          </cell>
          <cell r="N218">
            <v>1</v>
          </cell>
          <cell r="O218">
            <v>7400</v>
          </cell>
          <cell r="P218">
            <v>28445.599999999999</v>
          </cell>
        </row>
        <row r="219">
          <cell r="A219" t="str">
            <v>3109</v>
          </cell>
          <cell r="B219">
            <v>928172</v>
          </cell>
          <cell r="C219" t="str">
            <v>140301</v>
          </cell>
          <cell r="D219" t="str">
            <v>H</v>
          </cell>
          <cell r="E219">
            <v>3.8</v>
          </cell>
          <cell r="F219">
            <v>1510</v>
          </cell>
          <cell r="G219">
            <v>18</v>
          </cell>
          <cell r="H219">
            <v>10</v>
          </cell>
          <cell r="I219">
            <v>1</v>
          </cell>
          <cell r="J219">
            <v>1</v>
          </cell>
          <cell r="K219">
            <v>1.0269999999999999</v>
          </cell>
          <cell r="L219">
            <v>1594</v>
          </cell>
          <cell r="M219">
            <v>57.4</v>
          </cell>
          <cell r="N219">
            <v>1</v>
          </cell>
          <cell r="O219">
            <v>7400</v>
          </cell>
          <cell r="P219">
            <v>11795.6</v>
          </cell>
        </row>
        <row r="220">
          <cell r="A220" t="str">
            <v>4101</v>
          </cell>
          <cell r="B220">
            <v>582</v>
          </cell>
          <cell r="C220" t="str">
            <v>140301</v>
          </cell>
          <cell r="D220" t="str">
            <v>П</v>
          </cell>
          <cell r="E220">
            <v>3.9</v>
          </cell>
          <cell r="F220">
            <v>2770</v>
          </cell>
          <cell r="G220">
            <v>18</v>
          </cell>
          <cell r="H220">
            <v>10</v>
          </cell>
          <cell r="I220">
            <v>1</v>
          </cell>
          <cell r="J220">
            <v>1</v>
          </cell>
          <cell r="K220">
            <v>1.0269999999999999</v>
          </cell>
          <cell r="L220">
            <v>3001</v>
          </cell>
          <cell r="M220">
            <v>108</v>
          </cell>
          <cell r="N220">
            <v>1</v>
          </cell>
          <cell r="O220">
            <v>7400</v>
          </cell>
          <cell r="P220">
            <v>22207.4</v>
          </cell>
        </row>
        <row r="221">
          <cell r="A221" t="str">
            <v>4101</v>
          </cell>
          <cell r="B221">
            <v>1247</v>
          </cell>
          <cell r="C221" t="str">
            <v>140301</v>
          </cell>
          <cell r="D221" t="str">
            <v>П</v>
          </cell>
          <cell r="E221">
            <v>3.6</v>
          </cell>
          <cell r="F221">
            <v>500</v>
          </cell>
          <cell r="G221">
            <v>18</v>
          </cell>
          <cell r="H221">
            <v>10</v>
          </cell>
          <cell r="I221">
            <v>1</v>
          </cell>
          <cell r="J221">
            <v>1</v>
          </cell>
          <cell r="K221">
            <v>1.0269999999999999</v>
          </cell>
          <cell r="L221">
            <v>500</v>
          </cell>
          <cell r="M221">
            <v>18</v>
          </cell>
          <cell r="N221">
            <v>1</v>
          </cell>
          <cell r="O221">
            <v>7400</v>
          </cell>
          <cell r="P221">
            <v>3700</v>
          </cell>
        </row>
        <row r="222">
          <cell r="A222" t="str">
            <v>3103</v>
          </cell>
          <cell r="B222">
            <v>33540</v>
          </cell>
          <cell r="C222" t="str">
            <v>140301</v>
          </cell>
          <cell r="D222" t="str">
            <v>П</v>
          </cell>
          <cell r="E222">
            <v>3.5</v>
          </cell>
          <cell r="F222">
            <v>2620</v>
          </cell>
          <cell r="G222">
            <v>18</v>
          </cell>
          <cell r="H222">
            <v>10</v>
          </cell>
          <cell r="I222">
            <v>1</v>
          </cell>
          <cell r="J222">
            <v>1</v>
          </cell>
          <cell r="K222">
            <v>1.0269999999999999</v>
          </cell>
          <cell r="L222">
            <v>2547</v>
          </cell>
          <cell r="M222">
            <v>91.7</v>
          </cell>
          <cell r="N222">
            <v>1</v>
          </cell>
          <cell r="O222">
            <v>7000</v>
          </cell>
          <cell r="P222">
            <v>17829</v>
          </cell>
        </row>
        <row r="223">
          <cell r="A223" t="str">
            <v>6105</v>
          </cell>
          <cell r="B223">
            <v>509</v>
          </cell>
          <cell r="C223" t="str">
            <v>140301</v>
          </cell>
          <cell r="D223" t="str">
            <v>H</v>
          </cell>
          <cell r="E223">
            <v>3.2</v>
          </cell>
          <cell r="F223">
            <v>2210</v>
          </cell>
          <cell r="G223">
            <v>18</v>
          </cell>
          <cell r="H223">
            <v>10</v>
          </cell>
          <cell r="I223">
            <v>1</v>
          </cell>
          <cell r="J223">
            <v>2</v>
          </cell>
          <cell r="K223">
            <v>1.0269999999999999</v>
          </cell>
          <cell r="L223">
            <v>1964</v>
          </cell>
          <cell r="M223">
            <v>70.7</v>
          </cell>
          <cell r="N223">
            <v>2</v>
          </cell>
          <cell r="O223">
            <v>0</v>
          </cell>
          <cell r="P223">
            <v>0</v>
          </cell>
        </row>
        <row r="224">
          <cell r="A224" t="str">
            <v>4107</v>
          </cell>
          <cell r="B224">
            <v>100</v>
          </cell>
          <cell r="C224" t="str">
            <v>140301</v>
          </cell>
          <cell r="D224" t="str">
            <v>H</v>
          </cell>
          <cell r="E224">
            <v>3.2</v>
          </cell>
          <cell r="F224">
            <v>3740</v>
          </cell>
          <cell r="G224">
            <v>18</v>
          </cell>
          <cell r="H224">
            <v>10</v>
          </cell>
          <cell r="I224">
            <v>1</v>
          </cell>
          <cell r="J224">
            <v>2</v>
          </cell>
          <cell r="K224">
            <v>1.0269999999999999</v>
          </cell>
          <cell r="L224">
            <v>3324</v>
          </cell>
          <cell r="M224">
            <v>119.7</v>
          </cell>
          <cell r="N224">
            <v>2</v>
          </cell>
          <cell r="O224">
            <v>0</v>
          </cell>
          <cell r="P224">
            <v>0</v>
          </cell>
        </row>
        <row r="225">
          <cell r="A225" t="str">
            <v>4107</v>
          </cell>
          <cell r="B225">
            <v>101</v>
          </cell>
          <cell r="C225" t="str">
            <v>140301</v>
          </cell>
          <cell r="D225" t="str">
            <v>H</v>
          </cell>
          <cell r="E225">
            <v>3.3</v>
          </cell>
          <cell r="F225">
            <v>1500</v>
          </cell>
          <cell r="G225">
            <v>18</v>
          </cell>
          <cell r="H225">
            <v>10</v>
          </cell>
          <cell r="I225">
            <v>1</v>
          </cell>
          <cell r="J225">
            <v>2</v>
          </cell>
          <cell r="K225">
            <v>1.0269999999999999</v>
          </cell>
          <cell r="L225">
            <v>1375</v>
          </cell>
          <cell r="M225">
            <v>49.5</v>
          </cell>
          <cell r="N225">
            <v>2</v>
          </cell>
          <cell r="O225">
            <v>0</v>
          </cell>
          <cell r="P225">
            <v>0</v>
          </cell>
        </row>
        <row r="226">
          <cell r="A226" t="str">
            <v>3121</v>
          </cell>
          <cell r="B226">
            <v>1</v>
          </cell>
          <cell r="C226" t="str">
            <v>140301</v>
          </cell>
          <cell r="D226" t="str">
            <v>H</v>
          </cell>
          <cell r="E226">
            <v>3.4</v>
          </cell>
          <cell r="F226">
            <v>1065</v>
          </cell>
          <cell r="G226">
            <v>18</v>
          </cell>
          <cell r="H226">
            <v>10</v>
          </cell>
          <cell r="I226">
            <v>1</v>
          </cell>
          <cell r="J226">
            <v>2</v>
          </cell>
          <cell r="K226">
            <v>1.0269999999999999</v>
          </cell>
          <cell r="L226">
            <v>1006</v>
          </cell>
          <cell r="M226">
            <v>36.200000000000003</v>
          </cell>
          <cell r="N226">
            <v>2</v>
          </cell>
          <cell r="O226">
            <v>0</v>
          </cell>
          <cell r="P226">
            <v>0</v>
          </cell>
        </row>
        <row r="227">
          <cell r="A227" t="str">
            <v>1101</v>
          </cell>
          <cell r="B227">
            <v>336292</v>
          </cell>
          <cell r="C227" t="str">
            <v>150301</v>
          </cell>
          <cell r="D227" t="str">
            <v>H</v>
          </cell>
          <cell r="E227">
            <v>3.4</v>
          </cell>
          <cell r="F227">
            <v>3770</v>
          </cell>
          <cell r="G227">
            <v>18</v>
          </cell>
          <cell r="H227">
            <v>10</v>
          </cell>
          <cell r="I227">
            <v>1</v>
          </cell>
          <cell r="J227">
            <v>1</v>
          </cell>
          <cell r="K227">
            <v>1.0269999999999999</v>
          </cell>
          <cell r="L227">
            <v>3561</v>
          </cell>
          <cell r="M227">
            <v>128.19999999999999</v>
          </cell>
          <cell r="N227">
            <v>1</v>
          </cell>
          <cell r="O227">
            <v>7200</v>
          </cell>
          <cell r="P227">
            <v>25639.200000000001</v>
          </cell>
        </row>
        <row r="228">
          <cell r="A228" t="str">
            <v>1103</v>
          </cell>
          <cell r="B228">
            <v>843267</v>
          </cell>
          <cell r="C228" t="str">
            <v>150301</v>
          </cell>
          <cell r="D228" t="str">
            <v>H</v>
          </cell>
          <cell r="E228">
            <v>2.9</v>
          </cell>
          <cell r="F228">
            <v>1110</v>
          </cell>
          <cell r="G228">
            <v>18</v>
          </cell>
          <cell r="H228">
            <v>10</v>
          </cell>
          <cell r="I228">
            <v>1</v>
          </cell>
          <cell r="J228">
            <v>1</v>
          </cell>
          <cell r="K228">
            <v>1.0269999999999999</v>
          </cell>
          <cell r="L228">
            <v>894</v>
          </cell>
          <cell r="M228">
            <v>32.200000000000003</v>
          </cell>
          <cell r="N228">
            <v>1</v>
          </cell>
          <cell r="O228">
            <v>5500</v>
          </cell>
          <cell r="P228">
            <v>4917</v>
          </cell>
        </row>
        <row r="229">
          <cell r="A229" t="str">
            <v>3105</v>
          </cell>
          <cell r="B229">
            <v>239656</v>
          </cell>
          <cell r="C229" t="str">
            <v>150301</v>
          </cell>
          <cell r="D229" t="str">
            <v>П</v>
          </cell>
          <cell r="E229">
            <v>3.6</v>
          </cell>
          <cell r="F229">
            <v>330</v>
          </cell>
          <cell r="G229">
            <v>18</v>
          </cell>
          <cell r="H229">
            <v>10</v>
          </cell>
          <cell r="I229">
            <v>1</v>
          </cell>
          <cell r="J229">
            <v>1</v>
          </cell>
          <cell r="K229">
            <v>1.0269999999999999</v>
          </cell>
          <cell r="L229">
            <v>330</v>
          </cell>
          <cell r="M229">
            <v>11.9</v>
          </cell>
          <cell r="N229">
            <v>1</v>
          </cell>
          <cell r="O229">
            <v>5500</v>
          </cell>
          <cell r="P229">
            <v>1815</v>
          </cell>
        </row>
        <row r="230">
          <cell r="A230" t="str">
            <v>3107</v>
          </cell>
          <cell r="B230">
            <v>136692</v>
          </cell>
          <cell r="C230" t="str">
            <v>150301</v>
          </cell>
          <cell r="D230" t="str">
            <v>H</v>
          </cell>
          <cell r="E230">
            <v>3.7</v>
          </cell>
          <cell r="F230">
            <v>1575</v>
          </cell>
          <cell r="G230">
            <v>18</v>
          </cell>
          <cell r="H230">
            <v>10</v>
          </cell>
          <cell r="I230">
            <v>1</v>
          </cell>
          <cell r="J230">
            <v>1</v>
          </cell>
          <cell r="K230">
            <v>1.0269999999999999</v>
          </cell>
          <cell r="L230">
            <v>1619</v>
          </cell>
          <cell r="M230">
            <v>58.3</v>
          </cell>
          <cell r="N230">
            <v>1</v>
          </cell>
          <cell r="O230">
            <v>7400</v>
          </cell>
          <cell r="P230">
            <v>11980.6</v>
          </cell>
        </row>
        <row r="231">
          <cell r="A231" t="str">
            <v>3108</v>
          </cell>
          <cell r="B231">
            <v>136578</v>
          </cell>
          <cell r="C231" t="str">
            <v>150301</v>
          </cell>
          <cell r="D231" t="str">
            <v>H</v>
          </cell>
          <cell r="E231">
            <v>3.8</v>
          </cell>
          <cell r="F231">
            <v>3740</v>
          </cell>
          <cell r="G231">
            <v>18</v>
          </cell>
          <cell r="H231">
            <v>10</v>
          </cell>
          <cell r="I231">
            <v>1</v>
          </cell>
          <cell r="J231">
            <v>1</v>
          </cell>
          <cell r="K231">
            <v>1.0269999999999999</v>
          </cell>
          <cell r="L231">
            <v>3948</v>
          </cell>
          <cell r="M231">
            <v>142.1</v>
          </cell>
          <cell r="N231">
            <v>1</v>
          </cell>
          <cell r="O231">
            <v>7400</v>
          </cell>
          <cell r="P231">
            <v>29215.200000000001</v>
          </cell>
        </row>
        <row r="232">
          <cell r="A232" t="str">
            <v>3109</v>
          </cell>
          <cell r="B232">
            <v>928173</v>
          </cell>
          <cell r="C232" t="str">
            <v>150301</v>
          </cell>
          <cell r="D232" t="str">
            <v>H</v>
          </cell>
          <cell r="E232">
            <v>3.8</v>
          </cell>
          <cell r="F232">
            <v>1420</v>
          </cell>
          <cell r="G232">
            <v>18</v>
          </cell>
          <cell r="H232">
            <v>10</v>
          </cell>
          <cell r="I232">
            <v>1</v>
          </cell>
          <cell r="J232">
            <v>1</v>
          </cell>
          <cell r="K232">
            <v>1.0269999999999999</v>
          </cell>
          <cell r="L232">
            <v>1499</v>
          </cell>
          <cell r="M232">
            <v>54</v>
          </cell>
          <cell r="N232">
            <v>1</v>
          </cell>
          <cell r="O232">
            <v>7400</v>
          </cell>
          <cell r="P232">
            <v>11092.6</v>
          </cell>
        </row>
        <row r="233">
          <cell r="A233" t="str">
            <v>3114</v>
          </cell>
          <cell r="B233">
            <v>55789</v>
          </cell>
          <cell r="C233" t="str">
            <v>150301</v>
          </cell>
          <cell r="D233" t="str">
            <v>П</v>
          </cell>
          <cell r="E233">
            <v>3.5</v>
          </cell>
          <cell r="F233">
            <v>1445</v>
          </cell>
          <cell r="G233">
            <v>18</v>
          </cell>
          <cell r="H233">
            <v>10</v>
          </cell>
          <cell r="I233">
            <v>1</v>
          </cell>
          <cell r="J233">
            <v>1</v>
          </cell>
          <cell r="K233">
            <v>1.0269999999999999</v>
          </cell>
          <cell r="L233">
            <v>1405</v>
          </cell>
          <cell r="M233">
            <v>50.6</v>
          </cell>
          <cell r="N233">
            <v>1</v>
          </cell>
          <cell r="O233">
            <v>7000</v>
          </cell>
          <cell r="P233">
            <v>9835</v>
          </cell>
        </row>
        <row r="234">
          <cell r="A234" t="str">
            <v>4108</v>
          </cell>
          <cell r="B234">
            <v>833342</v>
          </cell>
          <cell r="C234" t="str">
            <v>150301</v>
          </cell>
          <cell r="D234" t="str">
            <v>П</v>
          </cell>
          <cell r="E234">
            <v>3.5</v>
          </cell>
          <cell r="F234">
            <v>417</v>
          </cell>
          <cell r="G234">
            <v>18</v>
          </cell>
          <cell r="H234">
            <v>10</v>
          </cell>
          <cell r="I234">
            <v>1</v>
          </cell>
          <cell r="J234">
            <v>1</v>
          </cell>
          <cell r="K234">
            <v>1.0269999999999999</v>
          </cell>
          <cell r="L234">
            <v>405</v>
          </cell>
          <cell r="M234">
            <v>14.6</v>
          </cell>
          <cell r="N234">
            <v>1</v>
          </cell>
          <cell r="O234">
            <v>6100</v>
          </cell>
          <cell r="P234">
            <v>2470.5</v>
          </cell>
        </row>
        <row r="235">
          <cell r="A235" t="str">
            <v>4101</v>
          </cell>
          <cell r="B235">
            <v>583</v>
          </cell>
          <cell r="C235" t="str">
            <v>150301</v>
          </cell>
          <cell r="D235" t="str">
            <v>П</v>
          </cell>
          <cell r="E235">
            <v>3.8</v>
          </cell>
          <cell r="F235">
            <v>2700</v>
          </cell>
          <cell r="G235">
            <v>18</v>
          </cell>
          <cell r="H235">
            <v>10</v>
          </cell>
          <cell r="I235">
            <v>1</v>
          </cell>
          <cell r="J235">
            <v>1</v>
          </cell>
          <cell r="K235">
            <v>1.0269999999999999</v>
          </cell>
          <cell r="L235">
            <v>2850</v>
          </cell>
          <cell r="M235">
            <v>102.6</v>
          </cell>
          <cell r="N235">
            <v>1</v>
          </cell>
          <cell r="O235">
            <v>7400</v>
          </cell>
          <cell r="P235">
            <v>21090</v>
          </cell>
        </row>
        <row r="236">
          <cell r="A236" t="str">
            <v>4101</v>
          </cell>
          <cell r="B236">
            <v>706225</v>
          </cell>
          <cell r="C236" t="str">
            <v>150301</v>
          </cell>
          <cell r="D236" t="str">
            <v>П</v>
          </cell>
          <cell r="E236">
            <v>3.5</v>
          </cell>
          <cell r="F236">
            <v>770</v>
          </cell>
          <cell r="G236">
            <v>18</v>
          </cell>
          <cell r="H236">
            <v>10</v>
          </cell>
          <cell r="I236">
            <v>1</v>
          </cell>
          <cell r="J236">
            <v>1</v>
          </cell>
          <cell r="K236">
            <v>1.0269999999999999</v>
          </cell>
          <cell r="L236">
            <v>749</v>
          </cell>
          <cell r="M236">
            <v>27</v>
          </cell>
          <cell r="N236">
            <v>1</v>
          </cell>
          <cell r="O236">
            <v>7400</v>
          </cell>
          <cell r="P236">
            <v>5542.6</v>
          </cell>
        </row>
        <row r="237">
          <cell r="A237" t="str">
            <v>4102</v>
          </cell>
          <cell r="B237">
            <v>180134</v>
          </cell>
          <cell r="C237" t="str">
            <v>150301</v>
          </cell>
          <cell r="D237" t="str">
            <v>П</v>
          </cell>
          <cell r="E237">
            <v>3.8</v>
          </cell>
          <cell r="F237">
            <v>2215</v>
          </cell>
          <cell r="G237">
            <v>18</v>
          </cell>
          <cell r="H237">
            <v>10</v>
          </cell>
          <cell r="I237">
            <v>1</v>
          </cell>
          <cell r="J237">
            <v>1</v>
          </cell>
          <cell r="K237">
            <v>1.0269999999999999</v>
          </cell>
          <cell r="L237">
            <v>2338</v>
          </cell>
          <cell r="M237">
            <v>84.2</v>
          </cell>
          <cell r="N237">
            <v>1</v>
          </cell>
          <cell r="O237">
            <v>6100</v>
          </cell>
          <cell r="P237">
            <v>14261.8</v>
          </cell>
        </row>
        <row r="238">
          <cell r="A238" t="str">
            <v>3103</v>
          </cell>
          <cell r="B238">
            <v>33541</v>
          </cell>
          <cell r="C238" t="str">
            <v>150301</v>
          </cell>
          <cell r="D238" t="str">
            <v>П</v>
          </cell>
          <cell r="E238">
            <v>3.6</v>
          </cell>
          <cell r="F238">
            <v>2680</v>
          </cell>
          <cell r="G238">
            <v>18</v>
          </cell>
          <cell r="H238">
            <v>10</v>
          </cell>
          <cell r="I238">
            <v>1</v>
          </cell>
          <cell r="J238">
            <v>1</v>
          </cell>
          <cell r="K238">
            <v>1.0269999999999999</v>
          </cell>
          <cell r="L238">
            <v>2680</v>
          </cell>
          <cell r="M238">
            <v>96.5</v>
          </cell>
          <cell r="N238">
            <v>1</v>
          </cell>
          <cell r="O238">
            <v>7000</v>
          </cell>
          <cell r="P238">
            <v>18760</v>
          </cell>
        </row>
        <row r="239">
          <cell r="A239" t="str">
            <v>6105</v>
          </cell>
          <cell r="B239">
            <v>1210</v>
          </cell>
          <cell r="C239" t="str">
            <v>150301</v>
          </cell>
          <cell r="D239" t="str">
            <v>H</v>
          </cell>
          <cell r="E239">
            <v>3.2</v>
          </cell>
          <cell r="F239">
            <v>1700</v>
          </cell>
          <cell r="G239">
            <v>18</v>
          </cell>
          <cell r="H239">
            <v>10</v>
          </cell>
          <cell r="I239">
            <v>1</v>
          </cell>
          <cell r="J239">
            <v>2</v>
          </cell>
          <cell r="K239">
            <v>1.0269999999999999</v>
          </cell>
          <cell r="L239">
            <v>1511</v>
          </cell>
          <cell r="M239">
            <v>54.4</v>
          </cell>
          <cell r="N239">
            <v>2</v>
          </cell>
          <cell r="O239">
            <v>0</v>
          </cell>
          <cell r="P239">
            <v>0</v>
          </cell>
        </row>
        <row r="240">
          <cell r="A240" t="str">
            <v>4107</v>
          </cell>
          <cell r="B240">
            <v>102</v>
          </cell>
          <cell r="C240" t="str">
            <v>150301</v>
          </cell>
          <cell r="D240" t="str">
            <v>H</v>
          </cell>
          <cell r="E240">
            <v>3.1</v>
          </cell>
          <cell r="F240">
            <v>3740</v>
          </cell>
          <cell r="G240">
            <v>18</v>
          </cell>
          <cell r="H240">
            <v>10</v>
          </cell>
          <cell r="I240">
            <v>1</v>
          </cell>
          <cell r="J240">
            <v>2</v>
          </cell>
          <cell r="K240">
            <v>1.0269999999999999</v>
          </cell>
          <cell r="L240">
            <v>3221</v>
          </cell>
          <cell r="M240">
            <v>115.9</v>
          </cell>
          <cell r="N240">
            <v>2</v>
          </cell>
          <cell r="O240">
            <v>0</v>
          </cell>
          <cell r="P240">
            <v>0</v>
          </cell>
        </row>
        <row r="241">
          <cell r="A241" t="str">
            <v>3121</v>
          </cell>
          <cell r="B241">
            <v>2</v>
          </cell>
          <cell r="C241" t="str">
            <v>150301</v>
          </cell>
          <cell r="D241" t="str">
            <v>H</v>
          </cell>
          <cell r="E241">
            <v>3.5</v>
          </cell>
          <cell r="F241">
            <v>850</v>
          </cell>
          <cell r="G241">
            <v>18</v>
          </cell>
          <cell r="H241">
            <v>10</v>
          </cell>
          <cell r="I241">
            <v>1</v>
          </cell>
          <cell r="J241">
            <v>2</v>
          </cell>
          <cell r="K241">
            <v>1.0269999999999999</v>
          </cell>
          <cell r="L241">
            <v>826</v>
          </cell>
          <cell r="M241">
            <v>29.8</v>
          </cell>
          <cell r="N241">
            <v>2</v>
          </cell>
          <cell r="O241">
            <v>0</v>
          </cell>
          <cell r="P241">
            <v>0</v>
          </cell>
        </row>
        <row r="242">
          <cell r="A242" t="str">
            <v>4107</v>
          </cell>
          <cell r="B242">
            <v>103</v>
          </cell>
          <cell r="C242" t="str">
            <v>150301</v>
          </cell>
          <cell r="D242" t="str">
            <v>H</v>
          </cell>
          <cell r="E242">
            <v>3.2</v>
          </cell>
          <cell r="F242">
            <v>2020</v>
          </cell>
          <cell r="G242">
            <v>18</v>
          </cell>
          <cell r="H242">
            <v>10</v>
          </cell>
          <cell r="I242">
            <v>1</v>
          </cell>
          <cell r="J242">
            <v>2</v>
          </cell>
          <cell r="K242">
            <v>1.0269999999999999</v>
          </cell>
          <cell r="L242">
            <v>1796</v>
          </cell>
          <cell r="M242">
            <v>64.599999999999994</v>
          </cell>
          <cell r="N242">
            <v>2</v>
          </cell>
          <cell r="O242">
            <v>0</v>
          </cell>
          <cell r="P242">
            <v>0</v>
          </cell>
        </row>
        <row r="243">
          <cell r="A243" t="str">
            <v>1101</v>
          </cell>
          <cell r="B243">
            <v>336293</v>
          </cell>
          <cell r="C243" t="str">
            <v>160301</v>
          </cell>
          <cell r="D243" t="str">
            <v>H</v>
          </cell>
          <cell r="E243">
            <v>3.4</v>
          </cell>
          <cell r="F243">
            <v>3770</v>
          </cell>
          <cell r="G243">
            <v>18</v>
          </cell>
          <cell r="H243">
            <v>10</v>
          </cell>
          <cell r="I243">
            <v>1</v>
          </cell>
          <cell r="J243">
            <v>1</v>
          </cell>
          <cell r="K243">
            <v>1.0269999999999999</v>
          </cell>
          <cell r="L243">
            <v>3561</v>
          </cell>
          <cell r="M243">
            <v>128.19999999999999</v>
          </cell>
          <cell r="N243">
            <v>1</v>
          </cell>
          <cell r="O243">
            <v>7200</v>
          </cell>
          <cell r="P243">
            <v>25639.200000000001</v>
          </cell>
        </row>
        <row r="244">
          <cell r="A244" t="str">
            <v>1101</v>
          </cell>
          <cell r="B244">
            <v>336294</v>
          </cell>
          <cell r="C244" t="str">
            <v>160301</v>
          </cell>
          <cell r="D244" t="str">
            <v>H</v>
          </cell>
          <cell r="E244">
            <v>3.2</v>
          </cell>
          <cell r="F244">
            <v>2780</v>
          </cell>
          <cell r="G244">
            <v>18</v>
          </cell>
          <cell r="H244">
            <v>10</v>
          </cell>
          <cell r="I244">
            <v>1</v>
          </cell>
          <cell r="J244">
            <v>1</v>
          </cell>
          <cell r="K244">
            <v>1.0269999999999999</v>
          </cell>
          <cell r="L244">
            <v>2471</v>
          </cell>
          <cell r="M244">
            <v>89</v>
          </cell>
          <cell r="N244">
            <v>1</v>
          </cell>
          <cell r="O244">
            <v>7200</v>
          </cell>
          <cell r="P244">
            <v>17791.2</v>
          </cell>
        </row>
        <row r="245">
          <cell r="A245" t="str">
            <v>1103</v>
          </cell>
          <cell r="B245">
            <v>843268</v>
          </cell>
          <cell r="C245" t="str">
            <v>160301</v>
          </cell>
          <cell r="D245" t="str">
            <v>H</v>
          </cell>
          <cell r="E245">
            <v>2.5</v>
          </cell>
          <cell r="F245">
            <v>1010</v>
          </cell>
          <cell r="G245">
            <v>18</v>
          </cell>
          <cell r="H245">
            <v>10</v>
          </cell>
          <cell r="I245">
            <v>1</v>
          </cell>
          <cell r="J245">
            <v>1</v>
          </cell>
          <cell r="K245">
            <v>1.0269999999999999</v>
          </cell>
          <cell r="L245">
            <v>701</v>
          </cell>
          <cell r="M245">
            <v>25.3</v>
          </cell>
          <cell r="N245">
            <v>1</v>
          </cell>
          <cell r="O245">
            <v>5500</v>
          </cell>
          <cell r="P245">
            <v>3855.5</v>
          </cell>
        </row>
        <row r="246">
          <cell r="A246" t="str">
            <v>1113</v>
          </cell>
          <cell r="B246">
            <v>64272</v>
          </cell>
          <cell r="C246" t="str">
            <v>160301</v>
          </cell>
          <cell r="D246" t="str">
            <v>П</v>
          </cell>
          <cell r="E246">
            <v>3.7</v>
          </cell>
          <cell r="F246">
            <v>1210</v>
          </cell>
          <cell r="G246">
            <v>18</v>
          </cell>
          <cell r="H246">
            <v>10</v>
          </cell>
          <cell r="I246">
            <v>1</v>
          </cell>
          <cell r="J246">
            <v>1</v>
          </cell>
          <cell r="K246">
            <v>1.0269999999999999</v>
          </cell>
          <cell r="L246">
            <v>1244</v>
          </cell>
          <cell r="M246">
            <v>44.8</v>
          </cell>
          <cell r="N246">
            <v>1</v>
          </cell>
          <cell r="O246">
            <v>7000</v>
          </cell>
          <cell r="P246">
            <v>8708</v>
          </cell>
        </row>
        <row r="247">
          <cell r="A247" t="str">
            <v>3105</v>
          </cell>
          <cell r="B247">
            <v>239657</v>
          </cell>
          <cell r="C247" t="str">
            <v>160301</v>
          </cell>
          <cell r="D247" t="str">
            <v>П</v>
          </cell>
          <cell r="E247">
            <v>3.6</v>
          </cell>
          <cell r="F247">
            <v>510</v>
          </cell>
          <cell r="G247">
            <v>18</v>
          </cell>
          <cell r="H247">
            <v>10</v>
          </cell>
          <cell r="I247">
            <v>1</v>
          </cell>
          <cell r="J247">
            <v>1</v>
          </cell>
          <cell r="K247">
            <v>1.0269999999999999</v>
          </cell>
          <cell r="L247">
            <v>510</v>
          </cell>
          <cell r="M247">
            <v>18.399999999999999</v>
          </cell>
          <cell r="N247">
            <v>1</v>
          </cell>
          <cell r="O247">
            <v>5500</v>
          </cell>
          <cell r="P247">
            <v>2805</v>
          </cell>
        </row>
        <row r="248">
          <cell r="A248" t="str">
            <v>3107</v>
          </cell>
          <cell r="B248">
            <v>136693</v>
          </cell>
          <cell r="C248" t="str">
            <v>160301</v>
          </cell>
          <cell r="D248" t="str">
            <v>H</v>
          </cell>
          <cell r="E248">
            <v>3.6</v>
          </cell>
          <cell r="F248">
            <v>1120</v>
          </cell>
          <cell r="G248">
            <v>18</v>
          </cell>
          <cell r="H248">
            <v>10</v>
          </cell>
          <cell r="I248">
            <v>1</v>
          </cell>
          <cell r="J248">
            <v>1</v>
          </cell>
          <cell r="K248">
            <v>1.0269999999999999</v>
          </cell>
          <cell r="L248">
            <v>1120</v>
          </cell>
          <cell r="M248">
            <v>40.299999999999997</v>
          </cell>
          <cell r="N248">
            <v>1</v>
          </cell>
          <cell r="O248">
            <v>7400</v>
          </cell>
          <cell r="P248">
            <v>8288</v>
          </cell>
        </row>
        <row r="249">
          <cell r="A249" t="str">
            <v>3108</v>
          </cell>
          <cell r="B249">
            <v>136579</v>
          </cell>
          <cell r="C249" t="str">
            <v>160301</v>
          </cell>
          <cell r="D249" t="str">
            <v>H</v>
          </cell>
          <cell r="E249">
            <v>3.8</v>
          </cell>
          <cell r="F249">
            <v>3740</v>
          </cell>
          <cell r="G249">
            <v>18</v>
          </cell>
          <cell r="H249">
            <v>10</v>
          </cell>
          <cell r="I249">
            <v>1</v>
          </cell>
          <cell r="J249">
            <v>1</v>
          </cell>
          <cell r="K249">
            <v>1.0269999999999999</v>
          </cell>
          <cell r="L249">
            <v>3948</v>
          </cell>
          <cell r="M249">
            <v>142.1</v>
          </cell>
          <cell r="N249">
            <v>1</v>
          </cell>
          <cell r="O249">
            <v>7400</v>
          </cell>
          <cell r="P249">
            <v>29215.200000000001</v>
          </cell>
        </row>
        <row r="250">
          <cell r="A250" t="str">
            <v>3109</v>
          </cell>
          <cell r="B250">
            <v>928173</v>
          </cell>
          <cell r="C250" t="str">
            <v>160301</v>
          </cell>
          <cell r="D250" t="str">
            <v>H</v>
          </cell>
          <cell r="E250">
            <v>3.6</v>
          </cell>
          <cell r="F250">
            <v>1460</v>
          </cell>
          <cell r="G250">
            <v>18</v>
          </cell>
          <cell r="H250">
            <v>10</v>
          </cell>
          <cell r="I250">
            <v>1</v>
          </cell>
          <cell r="J250">
            <v>1</v>
          </cell>
          <cell r="K250">
            <v>1.0269999999999999</v>
          </cell>
          <cell r="L250">
            <v>1460</v>
          </cell>
          <cell r="M250">
            <v>52.6</v>
          </cell>
          <cell r="N250">
            <v>1</v>
          </cell>
          <cell r="O250">
            <v>7400</v>
          </cell>
          <cell r="P250">
            <v>10804</v>
          </cell>
        </row>
        <row r="251">
          <cell r="A251" t="str">
            <v>4101</v>
          </cell>
          <cell r="B251">
            <v>584</v>
          </cell>
          <cell r="C251" t="str">
            <v>160301</v>
          </cell>
          <cell r="D251" t="str">
            <v>П</v>
          </cell>
          <cell r="E251">
            <v>3.7</v>
          </cell>
          <cell r="F251">
            <v>2800</v>
          </cell>
          <cell r="G251">
            <v>18</v>
          </cell>
          <cell r="H251">
            <v>10</v>
          </cell>
          <cell r="I251">
            <v>1</v>
          </cell>
          <cell r="J251">
            <v>1</v>
          </cell>
          <cell r="K251">
            <v>1.0269999999999999</v>
          </cell>
          <cell r="L251">
            <v>2878</v>
          </cell>
          <cell r="M251">
            <v>103.6</v>
          </cell>
          <cell r="N251">
            <v>1</v>
          </cell>
          <cell r="O251">
            <v>7400</v>
          </cell>
          <cell r="P251">
            <v>21297.200000000001</v>
          </cell>
        </row>
        <row r="252">
          <cell r="A252" t="str">
            <v>3103</v>
          </cell>
          <cell r="B252">
            <v>33541</v>
          </cell>
          <cell r="C252" t="str">
            <v>160301</v>
          </cell>
          <cell r="D252" t="str">
            <v>П</v>
          </cell>
          <cell r="E252">
            <v>3.5</v>
          </cell>
          <cell r="F252">
            <v>2720</v>
          </cell>
          <cell r="G252">
            <v>18</v>
          </cell>
          <cell r="H252">
            <v>10</v>
          </cell>
          <cell r="I252">
            <v>1</v>
          </cell>
          <cell r="J252">
            <v>1</v>
          </cell>
          <cell r="K252">
            <v>1.0269999999999999</v>
          </cell>
          <cell r="L252">
            <v>2644</v>
          </cell>
          <cell r="M252">
            <v>95.2</v>
          </cell>
          <cell r="N252">
            <v>1</v>
          </cell>
          <cell r="O252">
            <v>7000</v>
          </cell>
          <cell r="P252">
            <v>18508</v>
          </cell>
        </row>
        <row r="253">
          <cell r="A253" t="str">
            <v>1105</v>
          </cell>
          <cell r="B253">
            <v>12</v>
          </cell>
          <cell r="C253" t="str">
            <v>160301</v>
          </cell>
          <cell r="D253" t="str">
            <v>H</v>
          </cell>
          <cell r="E253">
            <v>2.9</v>
          </cell>
          <cell r="F253">
            <v>160</v>
          </cell>
          <cell r="G253">
            <v>18</v>
          </cell>
          <cell r="H253">
            <v>10</v>
          </cell>
          <cell r="I253">
            <v>1</v>
          </cell>
          <cell r="J253">
            <v>2</v>
          </cell>
          <cell r="K253">
            <v>1.0269999999999999</v>
          </cell>
          <cell r="L253">
            <v>129</v>
          </cell>
          <cell r="M253">
            <v>4.5999999999999996</v>
          </cell>
          <cell r="N253">
            <v>2</v>
          </cell>
          <cell r="O253">
            <v>0</v>
          </cell>
          <cell r="P253">
            <v>0</v>
          </cell>
        </row>
        <row r="254">
          <cell r="A254" t="str">
            <v>6105</v>
          </cell>
          <cell r="B254">
            <v>1211</v>
          </cell>
          <cell r="C254" t="str">
            <v>160301</v>
          </cell>
          <cell r="D254" t="str">
            <v>H</v>
          </cell>
          <cell r="E254">
            <v>3.2</v>
          </cell>
          <cell r="F254">
            <v>1695</v>
          </cell>
          <cell r="G254">
            <v>18</v>
          </cell>
          <cell r="H254">
            <v>10</v>
          </cell>
          <cell r="I254">
            <v>1</v>
          </cell>
          <cell r="J254">
            <v>1</v>
          </cell>
          <cell r="K254">
            <v>1.0269999999999999</v>
          </cell>
          <cell r="L254">
            <v>1507</v>
          </cell>
          <cell r="M254">
            <v>54.2</v>
          </cell>
          <cell r="N254">
            <v>2</v>
          </cell>
          <cell r="O254">
            <v>0</v>
          </cell>
          <cell r="P254">
            <v>0</v>
          </cell>
        </row>
        <row r="255">
          <cell r="A255" t="str">
            <v>4107</v>
          </cell>
          <cell r="B255">
            <v>105</v>
          </cell>
          <cell r="C255" t="str">
            <v>160301</v>
          </cell>
          <cell r="D255" t="str">
            <v>H</v>
          </cell>
          <cell r="E255">
            <v>3.2</v>
          </cell>
          <cell r="F255">
            <v>1850</v>
          </cell>
          <cell r="G255">
            <v>18</v>
          </cell>
          <cell r="H255">
            <v>10</v>
          </cell>
          <cell r="I255">
            <v>1</v>
          </cell>
          <cell r="J255">
            <v>2</v>
          </cell>
          <cell r="K255">
            <v>1.0269999999999999</v>
          </cell>
          <cell r="L255">
            <v>1644</v>
          </cell>
          <cell r="M255">
            <v>59.2</v>
          </cell>
          <cell r="N255">
            <v>2</v>
          </cell>
          <cell r="O255">
            <v>0</v>
          </cell>
          <cell r="P255">
            <v>0</v>
          </cell>
        </row>
        <row r="256">
          <cell r="A256" t="str">
            <v>4107</v>
          </cell>
          <cell r="B256">
            <v>104</v>
          </cell>
          <cell r="C256" t="str">
            <v>160301</v>
          </cell>
          <cell r="D256" t="str">
            <v>H</v>
          </cell>
          <cell r="E256">
            <v>3.2</v>
          </cell>
          <cell r="F256">
            <v>3740</v>
          </cell>
          <cell r="G256">
            <v>18</v>
          </cell>
          <cell r="H256">
            <v>10</v>
          </cell>
          <cell r="I256">
            <v>1</v>
          </cell>
          <cell r="J256">
            <v>2</v>
          </cell>
          <cell r="K256">
            <v>1.0269999999999999</v>
          </cell>
          <cell r="L256">
            <v>3324</v>
          </cell>
          <cell r="M256">
            <v>119.7</v>
          </cell>
          <cell r="N256">
            <v>2</v>
          </cell>
          <cell r="O256">
            <v>0</v>
          </cell>
          <cell r="P256">
            <v>0</v>
          </cell>
        </row>
        <row r="257">
          <cell r="A257" t="str">
            <v>3121</v>
          </cell>
          <cell r="B257">
            <v>13</v>
          </cell>
          <cell r="C257" t="str">
            <v>160301</v>
          </cell>
          <cell r="D257" t="str">
            <v>H</v>
          </cell>
          <cell r="E257">
            <v>3.5</v>
          </cell>
          <cell r="F257">
            <v>800</v>
          </cell>
          <cell r="G257">
            <v>18</v>
          </cell>
          <cell r="H257">
            <v>10</v>
          </cell>
          <cell r="I257">
            <v>1</v>
          </cell>
          <cell r="J257">
            <v>2</v>
          </cell>
          <cell r="K257">
            <v>1.0269999999999999</v>
          </cell>
          <cell r="L257">
            <v>778</v>
          </cell>
          <cell r="M257">
            <v>28</v>
          </cell>
          <cell r="N257">
            <v>2</v>
          </cell>
          <cell r="O257">
            <v>0</v>
          </cell>
          <cell r="P257">
            <v>0</v>
          </cell>
        </row>
        <row r="258">
          <cell r="A258" t="str">
            <v>1101</v>
          </cell>
          <cell r="B258">
            <v>336453</v>
          </cell>
          <cell r="C258" t="str">
            <v>170301</v>
          </cell>
          <cell r="D258" t="str">
            <v>H</v>
          </cell>
          <cell r="E258">
            <v>3.5</v>
          </cell>
          <cell r="F258">
            <v>3770</v>
          </cell>
          <cell r="G258">
            <v>18</v>
          </cell>
          <cell r="H258">
            <v>10</v>
          </cell>
          <cell r="I258">
            <v>1</v>
          </cell>
          <cell r="J258">
            <v>1</v>
          </cell>
          <cell r="K258">
            <v>1.0269999999999999</v>
          </cell>
          <cell r="L258">
            <v>3665</v>
          </cell>
          <cell r="M258">
            <v>132</v>
          </cell>
          <cell r="N258">
            <v>1</v>
          </cell>
          <cell r="O258">
            <v>7200</v>
          </cell>
          <cell r="P258">
            <v>26388</v>
          </cell>
        </row>
        <row r="259">
          <cell r="A259" t="str">
            <v>1103</v>
          </cell>
          <cell r="B259">
            <v>843269</v>
          </cell>
          <cell r="C259" t="str">
            <v>170301</v>
          </cell>
          <cell r="D259" t="str">
            <v>H</v>
          </cell>
          <cell r="E259">
            <v>2.5</v>
          </cell>
          <cell r="F259">
            <v>1180</v>
          </cell>
          <cell r="G259">
            <v>18</v>
          </cell>
          <cell r="H259">
            <v>10</v>
          </cell>
          <cell r="I259">
            <v>1</v>
          </cell>
          <cell r="J259">
            <v>1</v>
          </cell>
          <cell r="K259">
            <v>1.0269999999999999</v>
          </cell>
          <cell r="L259">
            <v>819</v>
          </cell>
          <cell r="M259">
            <v>29.5</v>
          </cell>
          <cell r="N259">
            <v>1</v>
          </cell>
          <cell r="O259">
            <v>5500</v>
          </cell>
          <cell r="P259">
            <v>4504.5</v>
          </cell>
        </row>
        <row r="260">
          <cell r="A260" t="str">
            <v>3105</v>
          </cell>
          <cell r="B260">
            <v>239658</v>
          </cell>
          <cell r="C260" t="str">
            <v>170301</v>
          </cell>
          <cell r="D260" t="str">
            <v>П</v>
          </cell>
          <cell r="E260">
            <v>3.4</v>
          </cell>
          <cell r="F260">
            <v>330</v>
          </cell>
          <cell r="G260">
            <v>18</v>
          </cell>
          <cell r="H260">
            <v>10</v>
          </cell>
          <cell r="I260">
            <v>1</v>
          </cell>
          <cell r="J260">
            <v>1</v>
          </cell>
          <cell r="K260">
            <v>1.0269999999999999</v>
          </cell>
          <cell r="L260">
            <v>312</v>
          </cell>
          <cell r="M260">
            <v>11.2</v>
          </cell>
          <cell r="N260">
            <v>1</v>
          </cell>
          <cell r="O260">
            <v>5500</v>
          </cell>
          <cell r="P260">
            <v>1716</v>
          </cell>
        </row>
        <row r="261">
          <cell r="A261" t="str">
            <v>3107</v>
          </cell>
          <cell r="B261">
            <v>136694</v>
          </cell>
          <cell r="C261" t="str">
            <v>170301</v>
          </cell>
          <cell r="D261" t="str">
            <v>H</v>
          </cell>
          <cell r="E261">
            <v>3.6</v>
          </cell>
          <cell r="F261">
            <v>1880</v>
          </cell>
          <cell r="G261">
            <v>18</v>
          </cell>
          <cell r="H261">
            <v>10</v>
          </cell>
          <cell r="I261">
            <v>1</v>
          </cell>
          <cell r="J261">
            <v>1</v>
          </cell>
          <cell r="K261">
            <v>1.0269999999999999</v>
          </cell>
          <cell r="L261">
            <v>1880</v>
          </cell>
          <cell r="M261">
            <v>67.7</v>
          </cell>
          <cell r="N261">
            <v>1</v>
          </cell>
          <cell r="O261">
            <v>7400</v>
          </cell>
          <cell r="P261">
            <v>13912</v>
          </cell>
        </row>
        <row r="262">
          <cell r="A262" t="str">
            <v>3108</v>
          </cell>
          <cell r="B262">
            <v>136580</v>
          </cell>
          <cell r="C262" t="str">
            <v>170301</v>
          </cell>
          <cell r="D262" t="str">
            <v>H</v>
          </cell>
          <cell r="E262">
            <v>3.7</v>
          </cell>
          <cell r="F262">
            <v>3740</v>
          </cell>
          <cell r="G262">
            <v>18</v>
          </cell>
          <cell r="H262">
            <v>10</v>
          </cell>
          <cell r="I262">
            <v>1</v>
          </cell>
          <cell r="J262">
            <v>1</v>
          </cell>
          <cell r="K262">
            <v>1.0269999999999999</v>
          </cell>
          <cell r="L262">
            <v>3844</v>
          </cell>
          <cell r="M262">
            <v>138.4</v>
          </cell>
          <cell r="N262">
            <v>1</v>
          </cell>
          <cell r="O262">
            <v>7400</v>
          </cell>
          <cell r="P262">
            <v>28445.599999999999</v>
          </cell>
        </row>
        <row r="263">
          <cell r="A263" t="str">
            <v>3109</v>
          </cell>
          <cell r="B263">
            <v>928174</v>
          </cell>
          <cell r="C263" t="str">
            <v>170301</v>
          </cell>
          <cell r="D263" t="str">
            <v>H</v>
          </cell>
          <cell r="E263">
            <v>3.5</v>
          </cell>
          <cell r="F263">
            <v>1360</v>
          </cell>
          <cell r="G263">
            <v>18</v>
          </cell>
          <cell r="H263">
            <v>10</v>
          </cell>
          <cell r="I263">
            <v>1</v>
          </cell>
          <cell r="J263">
            <v>1</v>
          </cell>
          <cell r="K263">
            <v>1.0269999999999999</v>
          </cell>
          <cell r="L263">
            <v>1322</v>
          </cell>
          <cell r="M263">
            <v>47.6</v>
          </cell>
          <cell r="N263">
            <v>1</v>
          </cell>
          <cell r="O263">
            <v>7400</v>
          </cell>
          <cell r="P263">
            <v>9782.7999999999993</v>
          </cell>
        </row>
        <row r="264">
          <cell r="A264" t="str">
            <v>3114</v>
          </cell>
          <cell r="B264">
            <v>55790</v>
          </cell>
          <cell r="C264" t="str">
            <v>170301</v>
          </cell>
          <cell r="D264" t="str">
            <v>П</v>
          </cell>
          <cell r="E264">
            <v>3.4</v>
          </cell>
          <cell r="F264">
            <v>1600</v>
          </cell>
          <cell r="G264">
            <v>18</v>
          </cell>
          <cell r="H264">
            <v>10</v>
          </cell>
          <cell r="I264">
            <v>1</v>
          </cell>
          <cell r="J264">
            <v>1</v>
          </cell>
          <cell r="K264">
            <v>1.0269999999999999</v>
          </cell>
          <cell r="L264">
            <v>1511</v>
          </cell>
          <cell r="M264">
            <v>54.4</v>
          </cell>
          <cell r="N264">
            <v>1</v>
          </cell>
          <cell r="O264">
            <v>7000</v>
          </cell>
          <cell r="P264">
            <v>10577</v>
          </cell>
        </row>
        <row r="265">
          <cell r="A265" t="str">
            <v>4108</v>
          </cell>
          <cell r="B265">
            <v>833342</v>
          </cell>
          <cell r="C265" t="str">
            <v>170301</v>
          </cell>
          <cell r="D265" t="str">
            <v>П</v>
          </cell>
          <cell r="E265">
            <v>3.4</v>
          </cell>
          <cell r="F265">
            <v>420</v>
          </cell>
          <cell r="G265">
            <v>18</v>
          </cell>
          <cell r="H265">
            <v>10</v>
          </cell>
          <cell r="I265">
            <v>1</v>
          </cell>
          <cell r="J265">
            <v>2</v>
          </cell>
          <cell r="K265">
            <v>1.0269999999999999</v>
          </cell>
          <cell r="L265">
            <v>397</v>
          </cell>
          <cell r="M265">
            <v>14.3</v>
          </cell>
          <cell r="N265">
            <v>1</v>
          </cell>
          <cell r="O265">
            <v>6100</v>
          </cell>
          <cell r="P265">
            <v>2421.6999999999998</v>
          </cell>
        </row>
        <row r="266">
          <cell r="A266" t="str">
            <v>4101</v>
          </cell>
          <cell r="B266">
            <v>585</v>
          </cell>
          <cell r="C266" t="str">
            <v>170301</v>
          </cell>
          <cell r="D266" t="str">
            <v>П</v>
          </cell>
          <cell r="E266">
            <v>3.6</v>
          </cell>
          <cell r="F266">
            <v>2850</v>
          </cell>
          <cell r="G266">
            <v>18</v>
          </cell>
          <cell r="H266">
            <v>10</v>
          </cell>
          <cell r="I266">
            <v>1</v>
          </cell>
          <cell r="J266">
            <v>1</v>
          </cell>
          <cell r="K266">
            <v>1.0269999999999999</v>
          </cell>
          <cell r="L266">
            <v>2850</v>
          </cell>
          <cell r="M266">
            <v>102.6</v>
          </cell>
          <cell r="N266">
            <v>1</v>
          </cell>
          <cell r="O266">
            <v>7400</v>
          </cell>
          <cell r="P266">
            <v>21090</v>
          </cell>
        </row>
        <row r="267">
          <cell r="A267" t="str">
            <v>4101</v>
          </cell>
          <cell r="B267">
            <v>706239</v>
          </cell>
          <cell r="C267" t="str">
            <v>170301</v>
          </cell>
          <cell r="D267" t="str">
            <v>П</v>
          </cell>
          <cell r="E267">
            <v>3.5</v>
          </cell>
          <cell r="F267">
            <v>640</v>
          </cell>
          <cell r="G267">
            <v>18</v>
          </cell>
          <cell r="H267">
            <v>10</v>
          </cell>
          <cell r="I267">
            <v>1</v>
          </cell>
          <cell r="J267">
            <v>1</v>
          </cell>
          <cell r="K267">
            <v>1.0269999999999999</v>
          </cell>
          <cell r="L267">
            <v>622</v>
          </cell>
          <cell r="M267">
            <v>22.4</v>
          </cell>
          <cell r="N267">
            <v>1</v>
          </cell>
          <cell r="O267">
            <v>7400</v>
          </cell>
          <cell r="P267">
            <v>4602.8</v>
          </cell>
        </row>
        <row r="268">
          <cell r="A268" t="str">
            <v>4102</v>
          </cell>
          <cell r="B268">
            <v>180135</v>
          </cell>
          <cell r="C268" t="str">
            <v>170301</v>
          </cell>
          <cell r="D268" t="str">
            <v>П</v>
          </cell>
          <cell r="E268">
            <v>3.4</v>
          </cell>
          <cell r="F268">
            <v>2178</v>
          </cell>
          <cell r="G268">
            <v>18</v>
          </cell>
          <cell r="H268">
            <v>10</v>
          </cell>
          <cell r="I268">
            <v>1</v>
          </cell>
          <cell r="J268">
            <v>1</v>
          </cell>
          <cell r="K268">
            <v>1.0269999999999999</v>
          </cell>
          <cell r="L268">
            <v>2057</v>
          </cell>
          <cell r="M268">
            <v>74.099999999999994</v>
          </cell>
          <cell r="N268">
            <v>1</v>
          </cell>
          <cell r="O268">
            <v>6100</v>
          </cell>
          <cell r="P268">
            <v>12547.7</v>
          </cell>
        </row>
        <row r="269">
          <cell r="A269" t="str">
            <v>3103</v>
          </cell>
          <cell r="B269">
            <v>33542</v>
          </cell>
          <cell r="C269" t="str">
            <v>170301</v>
          </cell>
          <cell r="D269" t="str">
            <v>П</v>
          </cell>
          <cell r="E269">
            <v>3.5</v>
          </cell>
          <cell r="F269">
            <v>2700</v>
          </cell>
          <cell r="G269">
            <v>18</v>
          </cell>
          <cell r="H269">
            <v>10</v>
          </cell>
          <cell r="I269">
            <v>1</v>
          </cell>
          <cell r="J269">
            <v>1</v>
          </cell>
          <cell r="K269">
            <v>1.0269999999999999</v>
          </cell>
          <cell r="L269">
            <v>2625</v>
          </cell>
          <cell r="M269">
            <v>94.5</v>
          </cell>
          <cell r="N269">
            <v>1</v>
          </cell>
          <cell r="O269">
            <v>7000</v>
          </cell>
          <cell r="P269">
            <v>18375</v>
          </cell>
        </row>
        <row r="270">
          <cell r="A270" t="str">
            <v>1105</v>
          </cell>
          <cell r="B270">
            <v>34</v>
          </cell>
          <cell r="C270" t="str">
            <v>170301</v>
          </cell>
          <cell r="D270" t="str">
            <v>H</v>
          </cell>
          <cell r="E270">
            <v>2.9</v>
          </cell>
          <cell r="F270">
            <v>335</v>
          </cell>
          <cell r="G270">
            <v>18</v>
          </cell>
          <cell r="H270">
            <v>10</v>
          </cell>
          <cell r="I270">
            <v>1</v>
          </cell>
          <cell r="J270">
            <v>2</v>
          </cell>
          <cell r="K270">
            <v>1.0269999999999999</v>
          </cell>
          <cell r="L270">
            <v>270</v>
          </cell>
          <cell r="M270">
            <v>9.6999999999999993</v>
          </cell>
          <cell r="N270">
            <v>2</v>
          </cell>
          <cell r="O270">
            <v>0</v>
          </cell>
          <cell r="P270">
            <v>0</v>
          </cell>
        </row>
        <row r="271">
          <cell r="A271" t="str">
            <v>6105</v>
          </cell>
          <cell r="B271">
            <v>1212</v>
          </cell>
          <cell r="C271" t="str">
            <v>170301</v>
          </cell>
          <cell r="D271" t="str">
            <v>H</v>
          </cell>
          <cell r="E271">
            <v>3.2</v>
          </cell>
          <cell r="F271">
            <v>1700</v>
          </cell>
          <cell r="G271">
            <v>18</v>
          </cell>
          <cell r="H271">
            <v>10</v>
          </cell>
          <cell r="I271">
            <v>1</v>
          </cell>
          <cell r="J271">
            <v>2</v>
          </cell>
          <cell r="K271">
            <v>1.0269999999999999</v>
          </cell>
          <cell r="L271">
            <v>1511</v>
          </cell>
          <cell r="M271">
            <v>54.4</v>
          </cell>
          <cell r="N271">
            <v>2</v>
          </cell>
          <cell r="O271">
            <v>0</v>
          </cell>
          <cell r="P271">
            <v>0</v>
          </cell>
        </row>
        <row r="272">
          <cell r="A272" t="str">
            <v>4107</v>
          </cell>
          <cell r="B272">
            <v>106</v>
          </cell>
          <cell r="C272" t="str">
            <v>170301</v>
          </cell>
          <cell r="D272" t="str">
            <v>H</v>
          </cell>
          <cell r="E272">
            <v>3.1</v>
          </cell>
          <cell r="F272">
            <v>3740</v>
          </cell>
          <cell r="G272">
            <v>18</v>
          </cell>
          <cell r="H272">
            <v>10</v>
          </cell>
          <cell r="I272">
            <v>1</v>
          </cell>
          <cell r="J272">
            <v>2</v>
          </cell>
          <cell r="K272">
            <v>1.0269999999999999</v>
          </cell>
          <cell r="L272">
            <v>3221</v>
          </cell>
          <cell r="M272">
            <v>115.9</v>
          </cell>
          <cell r="N272">
            <v>2</v>
          </cell>
          <cell r="O272">
            <v>0</v>
          </cell>
          <cell r="P272">
            <v>0</v>
          </cell>
        </row>
        <row r="273">
          <cell r="A273" t="str">
            <v>4107</v>
          </cell>
          <cell r="B273">
            <v>107</v>
          </cell>
          <cell r="C273" t="str">
            <v>170301</v>
          </cell>
          <cell r="D273" t="str">
            <v>H</v>
          </cell>
          <cell r="E273">
            <v>3.1</v>
          </cell>
          <cell r="F273">
            <v>2026</v>
          </cell>
          <cell r="G273">
            <v>18</v>
          </cell>
          <cell r="H273">
            <v>10</v>
          </cell>
          <cell r="I273">
            <v>1</v>
          </cell>
          <cell r="J273">
            <v>2</v>
          </cell>
          <cell r="K273">
            <v>1.0269999999999999</v>
          </cell>
          <cell r="L273">
            <v>1745</v>
          </cell>
          <cell r="M273">
            <v>62.8</v>
          </cell>
          <cell r="N273">
            <v>2</v>
          </cell>
          <cell r="O273">
            <v>0</v>
          </cell>
          <cell r="P273">
            <v>0</v>
          </cell>
        </row>
        <row r="274">
          <cell r="A274" t="str">
            <v>3121</v>
          </cell>
          <cell r="B274">
            <v>14</v>
          </cell>
          <cell r="C274" t="str">
            <v>170301</v>
          </cell>
          <cell r="D274" t="str">
            <v>H</v>
          </cell>
          <cell r="E274">
            <v>3.4</v>
          </cell>
          <cell r="F274">
            <v>1016</v>
          </cell>
          <cell r="G274">
            <v>18</v>
          </cell>
          <cell r="H274">
            <v>10</v>
          </cell>
          <cell r="I274">
            <v>1</v>
          </cell>
          <cell r="J274">
            <v>2</v>
          </cell>
          <cell r="K274">
            <v>1.0269999999999999</v>
          </cell>
          <cell r="L274">
            <v>960</v>
          </cell>
          <cell r="M274">
            <v>34.5</v>
          </cell>
          <cell r="N274">
            <v>2</v>
          </cell>
          <cell r="O274">
            <v>0</v>
          </cell>
          <cell r="P274">
            <v>0</v>
          </cell>
        </row>
        <row r="275">
          <cell r="A275" t="str">
            <v>1101</v>
          </cell>
          <cell r="B275">
            <v>336294</v>
          </cell>
          <cell r="C275" t="str">
            <v>180301</v>
          </cell>
          <cell r="D275" t="str">
            <v>H</v>
          </cell>
          <cell r="E275">
            <v>3.4</v>
          </cell>
          <cell r="F275">
            <v>3770</v>
          </cell>
          <cell r="G275">
            <v>18</v>
          </cell>
          <cell r="H275">
            <v>10</v>
          </cell>
          <cell r="I275">
            <v>1</v>
          </cell>
          <cell r="J275">
            <v>1</v>
          </cell>
          <cell r="K275">
            <v>1.0269999999999999</v>
          </cell>
          <cell r="L275">
            <v>3561</v>
          </cell>
          <cell r="M275">
            <v>128.19999999999999</v>
          </cell>
          <cell r="N275">
            <v>1</v>
          </cell>
          <cell r="O275">
            <v>7200</v>
          </cell>
          <cell r="P275">
            <v>25639.200000000001</v>
          </cell>
        </row>
        <row r="276">
          <cell r="A276" t="str">
            <v>1101</v>
          </cell>
          <cell r="B276">
            <v>336295</v>
          </cell>
          <cell r="C276" t="str">
            <v>180301</v>
          </cell>
          <cell r="D276" t="str">
            <v>H</v>
          </cell>
          <cell r="E276">
            <v>3.4</v>
          </cell>
          <cell r="F276">
            <v>3060</v>
          </cell>
          <cell r="G276">
            <v>18</v>
          </cell>
          <cell r="H276">
            <v>10</v>
          </cell>
          <cell r="I276">
            <v>1</v>
          </cell>
          <cell r="J276">
            <v>1</v>
          </cell>
          <cell r="K276">
            <v>1.0269999999999999</v>
          </cell>
          <cell r="L276">
            <v>2890</v>
          </cell>
          <cell r="M276">
            <v>104</v>
          </cell>
          <cell r="N276">
            <v>1</v>
          </cell>
          <cell r="O276">
            <v>7200</v>
          </cell>
          <cell r="P276">
            <v>20808</v>
          </cell>
        </row>
        <row r="277">
          <cell r="A277" t="str">
            <v>1103</v>
          </cell>
          <cell r="B277">
            <v>843270</v>
          </cell>
          <cell r="C277" t="str">
            <v>180301</v>
          </cell>
          <cell r="D277" t="str">
            <v>H</v>
          </cell>
          <cell r="E277">
            <v>2.6</v>
          </cell>
          <cell r="F277">
            <v>980</v>
          </cell>
          <cell r="G277">
            <v>18</v>
          </cell>
          <cell r="H277">
            <v>10</v>
          </cell>
          <cell r="I277">
            <v>1</v>
          </cell>
          <cell r="J277">
            <v>1</v>
          </cell>
          <cell r="K277">
            <v>1.0269999999999999</v>
          </cell>
          <cell r="L277">
            <v>708</v>
          </cell>
          <cell r="M277">
            <v>25.5</v>
          </cell>
          <cell r="N277">
            <v>1</v>
          </cell>
          <cell r="O277">
            <v>5500</v>
          </cell>
          <cell r="P277">
            <v>3894</v>
          </cell>
        </row>
        <row r="278">
          <cell r="A278" t="str">
            <v>1113</v>
          </cell>
          <cell r="B278">
            <v>537207</v>
          </cell>
          <cell r="C278" t="str">
            <v>180301</v>
          </cell>
          <cell r="D278" t="str">
            <v>П</v>
          </cell>
          <cell r="E278">
            <v>3.6</v>
          </cell>
          <cell r="F278">
            <v>1190</v>
          </cell>
          <cell r="G278">
            <v>18</v>
          </cell>
          <cell r="H278">
            <v>10</v>
          </cell>
          <cell r="I278">
            <v>1</v>
          </cell>
          <cell r="J278">
            <v>1</v>
          </cell>
          <cell r="K278">
            <v>1.0269999999999999</v>
          </cell>
          <cell r="L278">
            <v>1190</v>
          </cell>
          <cell r="M278">
            <v>42.8</v>
          </cell>
          <cell r="N278">
            <v>1</v>
          </cell>
          <cell r="O278">
            <v>7000</v>
          </cell>
          <cell r="P278">
            <v>8330</v>
          </cell>
        </row>
        <row r="279">
          <cell r="A279" t="str">
            <v>3105</v>
          </cell>
          <cell r="B279">
            <v>239659</v>
          </cell>
          <cell r="C279" t="str">
            <v>180301</v>
          </cell>
          <cell r="D279" t="str">
            <v>П</v>
          </cell>
          <cell r="E279">
            <v>3.5</v>
          </cell>
          <cell r="F279">
            <v>270</v>
          </cell>
          <cell r="G279">
            <v>18</v>
          </cell>
          <cell r="H279">
            <v>10</v>
          </cell>
          <cell r="I279">
            <v>1</v>
          </cell>
          <cell r="J279">
            <v>1</v>
          </cell>
          <cell r="K279">
            <v>1.0269999999999999</v>
          </cell>
          <cell r="L279">
            <v>263</v>
          </cell>
          <cell r="M279">
            <v>9.5</v>
          </cell>
          <cell r="N279">
            <v>1</v>
          </cell>
          <cell r="O279">
            <v>5500</v>
          </cell>
          <cell r="P279">
            <v>1446.5</v>
          </cell>
        </row>
        <row r="280">
          <cell r="A280" t="str">
            <v>3107</v>
          </cell>
          <cell r="B280">
            <v>136695</v>
          </cell>
          <cell r="C280" t="str">
            <v>180301</v>
          </cell>
          <cell r="D280" t="str">
            <v>H</v>
          </cell>
          <cell r="E280">
            <v>3.7</v>
          </cell>
          <cell r="F280">
            <v>1670</v>
          </cell>
          <cell r="G280">
            <v>18</v>
          </cell>
          <cell r="H280">
            <v>10</v>
          </cell>
          <cell r="I280">
            <v>1</v>
          </cell>
          <cell r="J280">
            <v>1</v>
          </cell>
          <cell r="K280">
            <v>1.0269999999999999</v>
          </cell>
          <cell r="L280">
            <v>1716</v>
          </cell>
          <cell r="M280">
            <v>61.8</v>
          </cell>
          <cell r="N280">
            <v>1</v>
          </cell>
          <cell r="O280">
            <v>7400</v>
          </cell>
          <cell r="P280">
            <v>12698.4</v>
          </cell>
        </row>
        <row r="281">
          <cell r="A281" t="str">
            <v>3108</v>
          </cell>
          <cell r="B281">
            <v>136580</v>
          </cell>
          <cell r="C281" t="str">
            <v>180301</v>
          </cell>
          <cell r="D281" t="str">
            <v>H</v>
          </cell>
          <cell r="E281">
            <v>3.8</v>
          </cell>
          <cell r="F281">
            <v>3740</v>
          </cell>
          <cell r="G281">
            <v>18</v>
          </cell>
          <cell r="H281">
            <v>10</v>
          </cell>
          <cell r="I281">
            <v>1</v>
          </cell>
          <cell r="J281">
            <v>1</v>
          </cell>
          <cell r="K281">
            <v>1.0269999999999999</v>
          </cell>
          <cell r="L281">
            <v>3948</v>
          </cell>
          <cell r="M281">
            <v>142.1</v>
          </cell>
          <cell r="N281">
            <v>1</v>
          </cell>
          <cell r="O281">
            <v>7400</v>
          </cell>
          <cell r="P281">
            <v>29215.200000000001</v>
          </cell>
        </row>
        <row r="282">
          <cell r="A282" t="str">
            <v>3109</v>
          </cell>
          <cell r="B282">
            <v>928175</v>
          </cell>
          <cell r="C282" t="str">
            <v>180301</v>
          </cell>
          <cell r="D282" t="str">
            <v>H</v>
          </cell>
          <cell r="E282">
            <v>3.3</v>
          </cell>
          <cell r="F282">
            <v>1300</v>
          </cell>
          <cell r="G282">
            <v>18</v>
          </cell>
          <cell r="H282">
            <v>10</v>
          </cell>
          <cell r="I282">
            <v>1</v>
          </cell>
          <cell r="J282">
            <v>1</v>
          </cell>
          <cell r="K282">
            <v>1.0269999999999999</v>
          </cell>
          <cell r="L282">
            <v>1192</v>
          </cell>
          <cell r="M282">
            <v>42.9</v>
          </cell>
          <cell r="N282">
            <v>1</v>
          </cell>
          <cell r="O282">
            <v>7400</v>
          </cell>
          <cell r="P282">
            <v>8820.7999999999993</v>
          </cell>
        </row>
        <row r="283">
          <cell r="A283" t="str">
            <v>4101</v>
          </cell>
          <cell r="B283">
            <v>586</v>
          </cell>
          <cell r="C283" t="str">
            <v>180301</v>
          </cell>
          <cell r="D283" t="str">
            <v>П</v>
          </cell>
          <cell r="E283">
            <v>3.8</v>
          </cell>
          <cell r="F283">
            <v>3304</v>
          </cell>
          <cell r="G283">
            <v>18</v>
          </cell>
          <cell r="H283">
            <v>10</v>
          </cell>
          <cell r="I283">
            <v>1</v>
          </cell>
          <cell r="J283">
            <v>1</v>
          </cell>
          <cell r="K283">
            <v>1.0269999999999999</v>
          </cell>
          <cell r="L283">
            <v>3488</v>
          </cell>
          <cell r="M283">
            <v>125.6</v>
          </cell>
          <cell r="N283">
            <v>1</v>
          </cell>
          <cell r="O283">
            <v>7400</v>
          </cell>
          <cell r="P283">
            <v>25811.200000000001</v>
          </cell>
        </row>
        <row r="284">
          <cell r="A284" t="str">
            <v>4101</v>
          </cell>
          <cell r="B284">
            <v>706238</v>
          </cell>
          <cell r="C284" t="str">
            <v>180301</v>
          </cell>
          <cell r="D284" t="str">
            <v>П</v>
          </cell>
          <cell r="E284">
            <v>3.4</v>
          </cell>
          <cell r="F284">
            <v>722</v>
          </cell>
          <cell r="G284">
            <v>18</v>
          </cell>
          <cell r="H284">
            <v>10</v>
          </cell>
          <cell r="I284">
            <v>1</v>
          </cell>
          <cell r="J284">
            <v>1</v>
          </cell>
          <cell r="K284">
            <v>1.0269999999999999</v>
          </cell>
          <cell r="L284">
            <v>682</v>
          </cell>
          <cell r="M284">
            <v>24.5</v>
          </cell>
          <cell r="N284">
            <v>1</v>
          </cell>
          <cell r="O284">
            <v>7400</v>
          </cell>
          <cell r="P284">
            <v>5046.8</v>
          </cell>
        </row>
        <row r="285">
          <cell r="A285" t="str">
            <v>3103</v>
          </cell>
          <cell r="B285">
            <v>33542</v>
          </cell>
          <cell r="C285" t="str">
            <v>180301</v>
          </cell>
          <cell r="D285" t="str">
            <v>П</v>
          </cell>
          <cell r="E285">
            <v>3.5</v>
          </cell>
          <cell r="F285">
            <v>2600</v>
          </cell>
          <cell r="G285">
            <v>18</v>
          </cell>
          <cell r="H285">
            <v>10</v>
          </cell>
          <cell r="I285">
            <v>1</v>
          </cell>
          <cell r="J285">
            <v>1</v>
          </cell>
          <cell r="K285">
            <v>1.0269999999999999</v>
          </cell>
          <cell r="L285">
            <v>2528</v>
          </cell>
          <cell r="M285">
            <v>91</v>
          </cell>
          <cell r="N285">
            <v>1</v>
          </cell>
          <cell r="O285">
            <v>7000</v>
          </cell>
          <cell r="P285">
            <v>17696</v>
          </cell>
        </row>
        <row r="286">
          <cell r="A286" t="str">
            <v>6105</v>
          </cell>
          <cell r="B286">
            <v>510</v>
          </cell>
          <cell r="C286" t="str">
            <v>180301</v>
          </cell>
          <cell r="D286" t="str">
            <v>H</v>
          </cell>
          <cell r="E286">
            <v>3.2</v>
          </cell>
          <cell r="F286">
            <v>1675</v>
          </cell>
          <cell r="G286">
            <v>18</v>
          </cell>
          <cell r="H286">
            <v>10</v>
          </cell>
          <cell r="I286">
            <v>1</v>
          </cell>
          <cell r="J286">
            <v>2</v>
          </cell>
          <cell r="K286">
            <v>1.0269999999999999</v>
          </cell>
          <cell r="L286">
            <v>1489</v>
          </cell>
          <cell r="M286">
            <v>53.6</v>
          </cell>
          <cell r="N286">
            <v>2</v>
          </cell>
          <cell r="O286">
            <v>0</v>
          </cell>
          <cell r="P286">
            <v>0</v>
          </cell>
        </row>
        <row r="287">
          <cell r="A287" t="str">
            <v>4107</v>
          </cell>
          <cell r="B287">
            <v>109</v>
          </cell>
          <cell r="C287" t="str">
            <v>180301</v>
          </cell>
          <cell r="D287" t="str">
            <v>H</v>
          </cell>
          <cell r="E287">
            <v>3.3</v>
          </cell>
          <cell r="F287">
            <v>1630</v>
          </cell>
          <cell r="G287">
            <v>18</v>
          </cell>
          <cell r="H287">
            <v>10</v>
          </cell>
          <cell r="I287">
            <v>1</v>
          </cell>
          <cell r="J287">
            <v>2</v>
          </cell>
          <cell r="K287">
            <v>1.0269999999999999</v>
          </cell>
          <cell r="L287">
            <v>1494</v>
          </cell>
          <cell r="M287">
            <v>53.8</v>
          </cell>
          <cell r="N287">
            <v>2</v>
          </cell>
          <cell r="O287">
            <v>0</v>
          </cell>
          <cell r="P287">
            <v>0</v>
          </cell>
        </row>
        <row r="288">
          <cell r="A288" t="str">
            <v>4107</v>
          </cell>
          <cell r="B288">
            <v>108</v>
          </cell>
          <cell r="C288" t="str">
            <v>180301</v>
          </cell>
          <cell r="D288" t="str">
            <v>H</v>
          </cell>
          <cell r="E288">
            <v>3.1</v>
          </cell>
          <cell r="F288">
            <v>3740</v>
          </cell>
          <cell r="G288">
            <v>18</v>
          </cell>
          <cell r="H288">
            <v>10</v>
          </cell>
          <cell r="I288">
            <v>1</v>
          </cell>
          <cell r="J288">
            <v>2</v>
          </cell>
          <cell r="K288">
            <v>1.0269999999999999</v>
          </cell>
          <cell r="L288">
            <v>3221</v>
          </cell>
          <cell r="M288">
            <v>115.9</v>
          </cell>
          <cell r="N288">
            <v>2</v>
          </cell>
          <cell r="O288">
            <v>0</v>
          </cell>
          <cell r="P288">
            <v>0</v>
          </cell>
        </row>
        <row r="289">
          <cell r="A289" t="str">
            <v>3121</v>
          </cell>
          <cell r="B289">
            <v>15</v>
          </cell>
          <cell r="C289" t="str">
            <v>180301</v>
          </cell>
          <cell r="D289" t="str">
            <v>H</v>
          </cell>
          <cell r="E289">
            <v>3.3</v>
          </cell>
          <cell r="F289">
            <v>980</v>
          </cell>
          <cell r="G289">
            <v>18</v>
          </cell>
          <cell r="H289">
            <v>10</v>
          </cell>
          <cell r="I289">
            <v>1</v>
          </cell>
          <cell r="J289">
            <v>2</v>
          </cell>
          <cell r="K289">
            <v>1.0269999999999999</v>
          </cell>
          <cell r="L289">
            <v>898</v>
          </cell>
          <cell r="M289">
            <v>32.299999999999997</v>
          </cell>
          <cell r="N289">
            <v>2</v>
          </cell>
          <cell r="O289">
            <v>0</v>
          </cell>
          <cell r="P289">
            <v>0</v>
          </cell>
        </row>
        <row r="290">
          <cell r="A290" t="str">
            <v>1105</v>
          </cell>
          <cell r="B290">
            <v>3</v>
          </cell>
          <cell r="C290" t="str">
            <v>180301</v>
          </cell>
          <cell r="D290" t="str">
            <v>H</v>
          </cell>
          <cell r="E290">
            <v>2.6</v>
          </cell>
          <cell r="F290">
            <v>350</v>
          </cell>
          <cell r="G290">
            <v>18</v>
          </cell>
          <cell r="H290">
            <v>10</v>
          </cell>
          <cell r="I290">
            <v>1</v>
          </cell>
          <cell r="J290">
            <v>1</v>
          </cell>
          <cell r="K290">
            <v>1.0269999999999999</v>
          </cell>
          <cell r="L290">
            <v>253</v>
          </cell>
          <cell r="M290">
            <v>9.1</v>
          </cell>
          <cell r="N290">
            <v>2</v>
          </cell>
          <cell r="O290">
            <v>0</v>
          </cell>
          <cell r="P290">
            <v>0</v>
          </cell>
        </row>
        <row r="291">
          <cell r="A291" t="str">
            <v>1101</v>
          </cell>
          <cell r="B291">
            <v>336296</v>
          </cell>
          <cell r="C291" t="str">
            <v>190301</v>
          </cell>
          <cell r="D291" t="str">
            <v>H</v>
          </cell>
          <cell r="E291">
            <v>3.5</v>
          </cell>
          <cell r="F291">
            <v>3770</v>
          </cell>
          <cell r="G291">
            <v>18</v>
          </cell>
          <cell r="H291">
            <v>10</v>
          </cell>
          <cell r="I291">
            <v>1</v>
          </cell>
          <cell r="J291">
            <v>1</v>
          </cell>
          <cell r="K291">
            <v>1.0269999999999999</v>
          </cell>
          <cell r="L291">
            <v>3665</v>
          </cell>
          <cell r="M291">
            <v>132</v>
          </cell>
          <cell r="N291">
            <v>1</v>
          </cell>
          <cell r="O291">
            <v>7200</v>
          </cell>
          <cell r="P291">
            <v>26388</v>
          </cell>
        </row>
        <row r="292">
          <cell r="A292" t="str">
            <v>1103</v>
          </cell>
          <cell r="B292">
            <v>843271</v>
          </cell>
          <cell r="C292" t="str">
            <v>190301</v>
          </cell>
          <cell r="D292" t="str">
            <v>H</v>
          </cell>
          <cell r="E292">
            <v>2.6</v>
          </cell>
          <cell r="F292">
            <v>1085</v>
          </cell>
          <cell r="G292">
            <v>18</v>
          </cell>
          <cell r="H292">
            <v>10</v>
          </cell>
          <cell r="I292">
            <v>1</v>
          </cell>
          <cell r="J292">
            <v>1</v>
          </cell>
          <cell r="K292">
            <v>1.0269999999999999</v>
          </cell>
          <cell r="L292">
            <v>784</v>
          </cell>
          <cell r="M292">
            <v>28.2</v>
          </cell>
          <cell r="N292">
            <v>1</v>
          </cell>
          <cell r="O292">
            <v>5500</v>
          </cell>
          <cell r="P292">
            <v>4312</v>
          </cell>
        </row>
        <row r="293">
          <cell r="A293" t="str">
            <v>3105</v>
          </cell>
          <cell r="B293">
            <v>239659</v>
          </cell>
          <cell r="C293" t="str">
            <v>190301</v>
          </cell>
          <cell r="D293" t="str">
            <v>П</v>
          </cell>
          <cell r="E293">
            <v>3.6</v>
          </cell>
          <cell r="F293">
            <v>235</v>
          </cell>
          <cell r="G293">
            <v>18</v>
          </cell>
          <cell r="H293">
            <v>10</v>
          </cell>
          <cell r="I293">
            <v>1</v>
          </cell>
          <cell r="J293">
            <v>1</v>
          </cell>
          <cell r="K293">
            <v>1.0269999999999999</v>
          </cell>
          <cell r="L293">
            <v>235</v>
          </cell>
          <cell r="M293">
            <v>8.5</v>
          </cell>
          <cell r="N293">
            <v>1</v>
          </cell>
          <cell r="O293">
            <v>5500</v>
          </cell>
          <cell r="P293">
            <v>1292.5</v>
          </cell>
        </row>
        <row r="294">
          <cell r="A294" t="str">
            <v>3107</v>
          </cell>
          <cell r="B294">
            <v>136696</v>
          </cell>
          <cell r="C294" t="str">
            <v>190301</v>
          </cell>
          <cell r="D294" t="str">
            <v>H</v>
          </cell>
          <cell r="E294">
            <v>3.7</v>
          </cell>
          <cell r="F294">
            <v>1575</v>
          </cell>
          <cell r="G294">
            <v>18</v>
          </cell>
          <cell r="H294">
            <v>10</v>
          </cell>
          <cell r="I294">
            <v>1</v>
          </cell>
          <cell r="J294">
            <v>1</v>
          </cell>
          <cell r="K294">
            <v>1.0269999999999999</v>
          </cell>
          <cell r="L294">
            <v>1619</v>
          </cell>
          <cell r="M294">
            <v>58.3</v>
          </cell>
          <cell r="N294">
            <v>1</v>
          </cell>
          <cell r="O294">
            <v>7400</v>
          </cell>
          <cell r="P294">
            <v>11980.6</v>
          </cell>
        </row>
        <row r="295">
          <cell r="A295" t="str">
            <v>3108</v>
          </cell>
          <cell r="B295">
            <v>136581</v>
          </cell>
          <cell r="C295" t="str">
            <v>190301</v>
          </cell>
          <cell r="D295" t="str">
            <v>H</v>
          </cell>
          <cell r="E295">
            <v>3.5</v>
          </cell>
          <cell r="F295">
            <v>3750</v>
          </cell>
          <cell r="G295">
            <v>18</v>
          </cell>
          <cell r="H295">
            <v>10</v>
          </cell>
          <cell r="I295">
            <v>1</v>
          </cell>
          <cell r="J295">
            <v>1</v>
          </cell>
          <cell r="K295">
            <v>1.0269999999999999</v>
          </cell>
          <cell r="L295">
            <v>3646</v>
          </cell>
          <cell r="M295">
            <v>131.30000000000001</v>
          </cell>
          <cell r="N295">
            <v>1</v>
          </cell>
          <cell r="O295">
            <v>7400</v>
          </cell>
          <cell r="P295">
            <v>26980.400000000001</v>
          </cell>
        </row>
        <row r="296">
          <cell r="A296" t="str">
            <v>3109</v>
          </cell>
          <cell r="B296">
            <v>67251</v>
          </cell>
          <cell r="C296" t="str">
            <v>190301</v>
          </cell>
          <cell r="D296" t="str">
            <v>H</v>
          </cell>
          <cell r="E296">
            <v>3.4</v>
          </cell>
          <cell r="F296">
            <v>1410</v>
          </cell>
          <cell r="G296">
            <v>18</v>
          </cell>
          <cell r="H296">
            <v>10</v>
          </cell>
          <cell r="I296">
            <v>1</v>
          </cell>
          <cell r="J296">
            <v>1</v>
          </cell>
          <cell r="K296">
            <v>1.0269999999999999</v>
          </cell>
          <cell r="L296">
            <v>1332</v>
          </cell>
          <cell r="M296">
            <v>47.9</v>
          </cell>
          <cell r="N296">
            <v>1</v>
          </cell>
          <cell r="O296">
            <v>7400</v>
          </cell>
          <cell r="P296">
            <v>9856.7999999999993</v>
          </cell>
        </row>
        <row r="297">
          <cell r="A297" t="str">
            <v>3114</v>
          </cell>
          <cell r="B297">
            <v>55791</v>
          </cell>
          <cell r="C297" t="str">
            <v>190301</v>
          </cell>
          <cell r="D297" t="str">
            <v>П</v>
          </cell>
          <cell r="E297">
            <v>3.5</v>
          </cell>
          <cell r="F297">
            <v>1570</v>
          </cell>
          <cell r="G297">
            <v>18</v>
          </cell>
          <cell r="H297">
            <v>10</v>
          </cell>
          <cell r="I297">
            <v>1</v>
          </cell>
          <cell r="J297">
            <v>1</v>
          </cell>
          <cell r="K297">
            <v>1.0269999999999999</v>
          </cell>
          <cell r="L297">
            <v>1526</v>
          </cell>
          <cell r="M297">
            <v>55</v>
          </cell>
          <cell r="N297">
            <v>1</v>
          </cell>
          <cell r="O297">
            <v>7000</v>
          </cell>
          <cell r="P297">
            <v>10682</v>
          </cell>
        </row>
        <row r="298">
          <cell r="A298" t="str">
            <v>4108</v>
          </cell>
          <cell r="B298">
            <v>833343</v>
          </cell>
          <cell r="C298" t="str">
            <v>190301</v>
          </cell>
          <cell r="D298" t="str">
            <v>П</v>
          </cell>
          <cell r="E298">
            <v>3.5</v>
          </cell>
          <cell r="F298">
            <v>438</v>
          </cell>
          <cell r="G298">
            <v>18</v>
          </cell>
          <cell r="H298">
            <v>10</v>
          </cell>
          <cell r="I298">
            <v>1</v>
          </cell>
          <cell r="J298">
            <v>2</v>
          </cell>
          <cell r="K298">
            <v>1.0269999999999999</v>
          </cell>
          <cell r="L298">
            <v>426</v>
          </cell>
          <cell r="M298">
            <v>15.3</v>
          </cell>
          <cell r="N298">
            <v>1</v>
          </cell>
          <cell r="O298">
            <v>6100</v>
          </cell>
          <cell r="P298">
            <v>2598.6</v>
          </cell>
        </row>
        <row r="299">
          <cell r="A299" t="str">
            <v>4101</v>
          </cell>
          <cell r="B299">
            <v>587</v>
          </cell>
          <cell r="C299" t="str">
            <v>190301</v>
          </cell>
          <cell r="D299" t="str">
            <v>П</v>
          </cell>
          <cell r="E299">
            <v>3.7</v>
          </cell>
          <cell r="F299">
            <v>3085</v>
          </cell>
          <cell r="G299">
            <v>18</v>
          </cell>
          <cell r="H299">
            <v>10</v>
          </cell>
          <cell r="I299">
            <v>1</v>
          </cell>
          <cell r="J299">
            <v>1</v>
          </cell>
          <cell r="K299">
            <v>1.0269999999999999</v>
          </cell>
          <cell r="L299">
            <v>3171</v>
          </cell>
          <cell r="M299">
            <v>114.1</v>
          </cell>
          <cell r="N299">
            <v>1</v>
          </cell>
          <cell r="O299">
            <v>7400</v>
          </cell>
          <cell r="P299">
            <v>23465.4</v>
          </cell>
        </row>
        <row r="300">
          <cell r="A300" t="str">
            <v>4101</v>
          </cell>
          <cell r="B300">
            <v>706231</v>
          </cell>
          <cell r="C300" t="str">
            <v>190301</v>
          </cell>
          <cell r="D300" t="str">
            <v>П</v>
          </cell>
          <cell r="E300">
            <v>3.5</v>
          </cell>
          <cell r="F300">
            <v>640</v>
          </cell>
          <cell r="G300">
            <v>18</v>
          </cell>
          <cell r="H300">
            <v>10</v>
          </cell>
          <cell r="I300">
            <v>1</v>
          </cell>
          <cell r="J300">
            <v>1</v>
          </cell>
          <cell r="K300">
            <v>1.0269999999999999</v>
          </cell>
          <cell r="L300">
            <v>622</v>
          </cell>
          <cell r="M300">
            <v>22.4</v>
          </cell>
          <cell r="N300">
            <v>1</v>
          </cell>
          <cell r="O300">
            <v>7400</v>
          </cell>
          <cell r="P300">
            <v>4602.8</v>
          </cell>
        </row>
        <row r="301">
          <cell r="A301" t="str">
            <v>4102</v>
          </cell>
          <cell r="B301">
            <v>180136</v>
          </cell>
          <cell r="C301" t="str">
            <v>190301</v>
          </cell>
          <cell r="D301" t="str">
            <v>П</v>
          </cell>
          <cell r="E301">
            <v>3.5</v>
          </cell>
          <cell r="F301">
            <v>2282</v>
          </cell>
          <cell r="G301">
            <v>18</v>
          </cell>
          <cell r="H301">
            <v>10</v>
          </cell>
          <cell r="I301">
            <v>1</v>
          </cell>
          <cell r="J301">
            <v>1</v>
          </cell>
          <cell r="K301">
            <v>1.0269999999999999</v>
          </cell>
          <cell r="L301">
            <v>2219</v>
          </cell>
          <cell r="M301">
            <v>79.900000000000006</v>
          </cell>
          <cell r="N301">
            <v>1</v>
          </cell>
          <cell r="O301">
            <v>6100</v>
          </cell>
          <cell r="P301">
            <v>13535.9</v>
          </cell>
        </row>
        <row r="302">
          <cell r="A302" t="str">
            <v>3103</v>
          </cell>
          <cell r="B302">
            <v>33543</v>
          </cell>
          <cell r="C302" t="str">
            <v>190301</v>
          </cell>
          <cell r="D302" t="str">
            <v>П</v>
          </cell>
          <cell r="E302">
            <v>3.6</v>
          </cell>
          <cell r="F302">
            <v>1000</v>
          </cell>
          <cell r="G302">
            <v>18</v>
          </cell>
          <cell r="H302">
            <v>10</v>
          </cell>
          <cell r="I302">
            <v>1</v>
          </cell>
          <cell r="J302">
            <v>1</v>
          </cell>
          <cell r="K302">
            <v>1.0269999999999999</v>
          </cell>
          <cell r="L302">
            <v>1000</v>
          </cell>
          <cell r="M302">
            <v>36</v>
          </cell>
          <cell r="N302">
            <v>1</v>
          </cell>
          <cell r="O302">
            <v>7000</v>
          </cell>
          <cell r="P302">
            <v>7000</v>
          </cell>
        </row>
        <row r="303">
          <cell r="A303" t="str">
            <v>6105</v>
          </cell>
          <cell r="B303">
            <v>511</v>
          </cell>
          <cell r="C303" t="str">
            <v>190301</v>
          </cell>
          <cell r="D303" t="str">
            <v>H</v>
          </cell>
          <cell r="E303">
            <v>3.2</v>
          </cell>
          <cell r="F303">
            <v>1780</v>
          </cell>
          <cell r="G303">
            <v>18</v>
          </cell>
          <cell r="H303">
            <v>10</v>
          </cell>
          <cell r="I303">
            <v>1</v>
          </cell>
          <cell r="J303">
            <v>2</v>
          </cell>
          <cell r="K303">
            <v>1.0269999999999999</v>
          </cell>
          <cell r="L303">
            <v>1582</v>
          </cell>
          <cell r="M303">
            <v>57</v>
          </cell>
          <cell r="N303">
            <v>2</v>
          </cell>
          <cell r="O303">
            <v>0</v>
          </cell>
          <cell r="P303">
            <v>0</v>
          </cell>
        </row>
        <row r="304">
          <cell r="A304" t="str">
            <v>4107</v>
          </cell>
          <cell r="B304">
            <v>110</v>
          </cell>
          <cell r="C304" t="str">
            <v>190301</v>
          </cell>
          <cell r="D304" t="str">
            <v>H</v>
          </cell>
          <cell r="E304">
            <v>3.1</v>
          </cell>
          <cell r="F304">
            <v>3750</v>
          </cell>
          <cell r="G304">
            <v>18</v>
          </cell>
          <cell r="H304">
            <v>10</v>
          </cell>
          <cell r="I304">
            <v>1</v>
          </cell>
          <cell r="J304">
            <v>2</v>
          </cell>
          <cell r="K304">
            <v>1.0269999999999999</v>
          </cell>
          <cell r="L304">
            <v>3229</v>
          </cell>
          <cell r="M304">
            <v>116.3</v>
          </cell>
          <cell r="N304">
            <v>2</v>
          </cell>
          <cell r="O304">
            <v>0</v>
          </cell>
          <cell r="P304">
            <v>0</v>
          </cell>
        </row>
        <row r="305">
          <cell r="A305" t="str">
            <v>4107</v>
          </cell>
          <cell r="B305">
            <v>111</v>
          </cell>
          <cell r="C305" t="str">
            <v>190301</v>
          </cell>
          <cell r="D305" t="str">
            <v>H</v>
          </cell>
          <cell r="E305">
            <v>3.3</v>
          </cell>
          <cell r="F305">
            <v>2365</v>
          </cell>
          <cell r="G305">
            <v>18</v>
          </cell>
          <cell r="H305">
            <v>10</v>
          </cell>
          <cell r="I305">
            <v>1</v>
          </cell>
          <cell r="J305">
            <v>2</v>
          </cell>
          <cell r="K305">
            <v>1.0269999999999999</v>
          </cell>
          <cell r="L305">
            <v>2168</v>
          </cell>
          <cell r="M305">
            <v>78</v>
          </cell>
          <cell r="N305">
            <v>2</v>
          </cell>
          <cell r="O305">
            <v>0</v>
          </cell>
          <cell r="P305">
            <v>0</v>
          </cell>
        </row>
        <row r="306">
          <cell r="A306" t="str">
            <v>3121</v>
          </cell>
          <cell r="B306">
            <v>16</v>
          </cell>
          <cell r="C306" t="str">
            <v>190301</v>
          </cell>
          <cell r="D306" t="str">
            <v>H</v>
          </cell>
          <cell r="E306">
            <v>3.4</v>
          </cell>
          <cell r="F306">
            <v>957</v>
          </cell>
          <cell r="G306">
            <v>18</v>
          </cell>
          <cell r="H306">
            <v>10</v>
          </cell>
          <cell r="I306">
            <v>1</v>
          </cell>
          <cell r="J306">
            <v>2</v>
          </cell>
          <cell r="K306">
            <v>1.0269999999999999</v>
          </cell>
          <cell r="L306">
            <v>904</v>
          </cell>
          <cell r="M306">
            <v>32.5</v>
          </cell>
          <cell r="N306">
            <v>2</v>
          </cell>
          <cell r="O306">
            <v>0</v>
          </cell>
          <cell r="P306">
            <v>0</v>
          </cell>
        </row>
        <row r="307">
          <cell r="A307" t="str">
            <v>1105</v>
          </cell>
          <cell r="B307">
            <v>4</v>
          </cell>
          <cell r="C307" t="str">
            <v>190301</v>
          </cell>
          <cell r="D307" t="str">
            <v>H</v>
          </cell>
          <cell r="E307">
            <v>2.7</v>
          </cell>
          <cell r="F307">
            <v>400</v>
          </cell>
          <cell r="G307">
            <v>18</v>
          </cell>
          <cell r="H307">
            <v>10</v>
          </cell>
          <cell r="I307">
            <v>1</v>
          </cell>
          <cell r="J307">
            <v>2</v>
          </cell>
          <cell r="K307">
            <v>1.0269999999999999</v>
          </cell>
          <cell r="L307">
            <v>300</v>
          </cell>
          <cell r="M307">
            <v>10.8</v>
          </cell>
          <cell r="N307">
            <v>2</v>
          </cell>
          <cell r="O307">
            <v>0</v>
          </cell>
          <cell r="P307">
            <v>0</v>
          </cell>
        </row>
        <row r="308">
          <cell r="A308" t="str">
            <v>1101</v>
          </cell>
          <cell r="B308">
            <v>336297</v>
          </cell>
          <cell r="C308" t="str">
            <v>200301</v>
          </cell>
          <cell r="D308" t="str">
            <v>H</v>
          </cell>
          <cell r="E308">
            <v>3.6</v>
          </cell>
          <cell r="F308">
            <v>3770</v>
          </cell>
          <cell r="G308">
            <v>18</v>
          </cell>
          <cell r="H308">
            <v>10</v>
          </cell>
          <cell r="I308">
            <v>1</v>
          </cell>
          <cell r="J308">
            <v>1</v>
          </cell>
          <cell r="K308">
            <v>1.0269999999999999</v>
          </cell>
          <cell r="L308">
            <v>3770</v>
          </cell>
          <cell r="M308">
            <v>135.69999999999999</v>
          </cell>
          <cell r="N308">
            <v>1</v>
          </cell>
          <cell r="O308">
            <v>7200</v>
          </cell>
          <cell r="P308">
            <v>27144</v>
          </cell>
        </row>
        <row r="309">
          <cell r="A309" t="str">
            <v>1103</v>
          </cell>
          <cell r="B309">
            <v>843272</v>
          </cell>
          <cell r="C309" t="str">
            <v>200301</v>
          </cell>
          <cell r="D309" t="str">
            <v>H</v>
          </cell>
          <cell r="E309">
            <v>2.6</v>
          </cell>
          <cell r="F309">
            <v>840</v>
          </cell>
          <cell r="G309">
            <v>18</v>
          </cell>
          <cell r="H309">
            <v>10</v>
          </cell>
          <cell r="I309">
            <v>1</v>
          </cell>
          <cell r="J309">
            <v>1</v>
          </cell>
          <cell r="K309">
            <v>1.0269999999999999</v>
          </cell>
          <cell r="L309">
            <v>607</v>
          </cell>
          <cell r="M309">
            <v>21.8</v>
          </cell>
          <cell r="N309">
            <v>1</v>
          </cell>
          <cell r="O309">
            <v>5500</v>
          </cell>
          <cell r="P309">
            <v>3338.5</v>
          </cell>
        </row>
        <row r="310">
          <cell r="A310" t="str">
            <v>1113</v>
          </cell>
          <cell r="B310">
            <v>537208</v>
          </cell>
          <cell r="C310" t="str">
            <v>200301</v>
          </cell>
          <cell r="D310" t="str">
            <v>П</v>
          </cell>
          <cell r="E310">
            <v>3.6</v>
          </cell>
          <cell r="F310">
            <v>1080</v>
          </cell>
          <cell r="G310">
            <v>18</v>
          </cell>
          <cell r="H310">
            <v>10</v>
          </cell>
          <cell r="I310">
            <v>1</v>
          </cell>
          <cell r="J310">
            <v>1</v>
          </cell>
          <cell r="K310">
            <v>1.0269999999999999</v>
          </cell>
          <cell r="L310">
            <v>1080</v>
          </cell>
          <cell r="M310">
            <v>38.9</v>
          </cell>
          <cell r="N310">
            <v>1</v>
          </cell>
          <cell r="O310">
            <v>7000</v>
          </cell>
          <cell r="P310">
            <v>7560</v>
          </cell>
        </row>
        <row r="311">
          <cell r="A311" t="str">
            <v>3105</v>
          </cell>
          <cell r="B311">
            <v>136203</v>
          </cell>
          <cell r="C311" t="str">
            <v>200301</v>
          </cell>
          <cell r="D311" t="str">
            <v>П</v>
          </cell>
          <cell r="E311">
            <v>3.6</v>
          </cell>
          <cell r="F311">
            <v>100</v>
          </cell>
          <cell r="G311">
            <v>18</v>
          </cell>
          <cell r="H311">
            <v>10</v>
          </cell>
          <cell r="I311">
            <v>1</v>
          </cell>
          <cell r="J311">
            <v>1</v>
          </cell>
          <cell r="K311">
            <v>1.0269999999999999</v>
          </cell>
          <cell r="L311">
            <v>100</v>
          </cell>
          <cell r="M311">
            <v>3.6</v>
          </cell>
          <cell r="N311">
            <v>1</v>
          </cell>
          <cell r="O311">
            <v>5500</v>
          </cell>
          <cell r="P311">
            <v>550</v>
          </cell>
        </row>
        <row r="312">
          <cell r="A312" t="str">
            <v>3107</v>
          </cell>
          <cell r="B312">
            <v>136697</v>
          </cell>
          <cell r="C312" t="str">
            <v>200301</v>
          </cell>
          <cell r="D312" t="str">
            <v>H</v>
          </cell>
          <cell r="E312">
            <v>3.6</v>
          </cell>
          <cell r="F312">
            <v>1575</v>
          </cell>
          <cell r="G312">
            <v>18</v>
          </cell>
          <cell r="H312">
            <v>10</v>
          </cell>
          <cell r="I312">
            <v>1</v>
          </cell>
          <cell r="J312">
            <v>1</v>
          </cell>
          <cell r="K312">
            <v>1.0269999999999999</v>
          </cell>
          <cell r="L312">
            <v>1575</v>
          </cell>
          <cell r="M312">
            <v>56.7</v>
          </cell>
          <cell r="N312">
            <v>1</v>
          </cell>
          <cell r="O312">
            <v>7400</v>
          </cell>
          <cell r="P312">
            <v>11655</v>
          </cell>
        </row>
        <row r="313">
          <cell r="A313" t="str">
            <v>3108</v>
          </cell>
          <cell r="B313">
            <v>136383</v>
          </cell>
          <cell r="C313" t="str">
            <v>200301</v>
          </cell>
          <cell r="D313" t="str">
            <v>H</v>
          </cell>
          <cell r="E313">
            <v>3.5</v>
          </cell>
          <cell r="F313">
            <v>3750</v>
          </cell>
          <cell r="G313">
            <v>18</v>
          </cell>
          <cell r="H313">
            <v>10</v>
          </cell>
          <cell r="I313">
            <v>1</v>
          </cell>
          <cell r="J313">
            <v>1</v>
          </cell>
          <cell r="K313">
            <v>1.0269999999999999</v>
          </cell>
          <cell r="L313">
            <v>3646</v>
          </cell>
          <cell r="M313">
            <v>131.30000000000001</v>
          </cell>
          <cell r="N313">
            <v>1</v>
          </cell>
          <cell r="O313">
            <v>7400</v>
          </cell>
          <cell r="P313">
            <v>26980.400000000001</v>
          </cell>
        </row>
        <row r="314">
          <cell r="A314" t="str">
            <v>3109</v>
          </cell>
          <cell r="B314">
            <v>67252</v>
          </cell>
          <cell r="C314" t="str">
            <v>200301</v>
          </cell>
          <cell r="D314" t="str">
            <v>H</v>
          </cell>
          <cell r="E314">
            <v>3.5</v>
          </cell>
          <cell r="F314">
            <v>1520</v>
          </cell>
          <cell r="G314">
            <v>18</v>
          </cell>
          <cell r="H314">
            <v>10</v>
          </cell>
          <cell r="I314">
            <v>1</v>
          </cell>
          <cell r="J314">
            <v>1</v>
          </cell>
          <cell r="K314">
            <v>1.0269999999999999</v>
          </cell>
          <cell r="L314">
            <v>1478</v>
          </cell>
          <cell r="M314">
            <v>53.2</v>
          </cell>
          <cell r="N314">
            <v>1</v>
          </cell>
          <cell r="O314">
            <v>7400</v>
          </cell>
          <cell r="P314">
            <v>10937.2</v>
          </cell>
        </row>
        <row r="315">
          <cell r="A315" t="str">
            <v>4101</v>
          </cell>
          <cell r="B315">
            <v>588</v>
          </cell>
          <cell r="C315" t="str">
            <v>200301</v>
          </cell>
          <cell r="D315" t="str">
            <v>П</v>
          </cell>
          <cell r="E315">
            <v>3.8</v>
          </cell>
          <cell r="F315">
            <v>2905</v>
          </cell>
          <cell r="G315">
            <v>18</v>
          </cell>
          <cell r="H315">
            <v>10</v>
          </cell>
          <cell r="I315">
            <v>1</v>
          </cell>
          <cell r="J315">
            <v>1</v>
          </cell>
          <cell r="K315">
            <v>1.0269999999999999</v>
          </cell>
          <cell r="L315">
            <v>3066</v>
          </cell>
          <cell r="M315">
            <v>110.4</v>
          </cell>
          <cell r="N315">
            <v>1</v>
          </cell>
          <cell r="O315">
            <v>7400</v>
          </cell>
          <cell r="P315">
            <v>22688.400000000001</v>
          </cell>
        </row>
        <row r="316">
          <cell r="A316" t="str">
            <v>4101</v>
          </cell>
          <cell r="B316">
            <v>706239</v>
          </cell>
          <cell r="C316" t="str">
            <v>200301</v>
          </cell>
          <cell r="D316" t="str">
            <v>П</v>
          </cell>
          <cell r="E316">
            <v>3.4</v>
          </cell>
          <cell r="F316">
            <v>205</v>
          </cell>
          <cell r="G316">
            <v>18</v>
          </cell>
          <cell r="H316">
            <v>10</v>
          </cell>
          <cell r="I316">
            <v>1</v>
          </cell>
          <cell r="J316">
            <v>1</v>
          </cell>
          <cell r="K316">
            <v>1.0269999999999999</v>
          </cell>
          <cell r="L316">
            <v>194</v>
          </cell>
          <cell r="M316">
            <v>7</v>
          </cell>
          <cell r="N316">
            <v>1</v>
          </cell>
          <cell r="O316">
            <v>7400</v>
          </cell>
          <cell r="P316">
            <v>1435.6</v>
          </cell>
        </row>
        <row r="317">
          <cell r="A317" t="str">
            <v>3103</v>
          </cell>
          <cell r="B317">
            <v>33543</v>
          </cell>
          <cell r="C317" t="str">
            <v>200301</v>
          </cell>
          <cell r="D317" t="str">
            <v>П</v>
          </cell>
          <cell r="E317">
            <v>3.7</v>
          </cell>
          <cell r="F317">
            <v>1150</v>
          </cell>
          <cell r="G317">
            <v>18</v>
          </cell>
          <cell r="H317">
            <v>10</v>
          </cell>
          <cell r="I317">
            <v>1</v>
          </cell>
          <cell r="J317">
            <v>1</v>
          </cell>
          <cell r="K317">
            <v>1.0269999999999999</v>
          </cell>
          <cell r="L317">
            <v>1182</v>
          </cell>
          <cell r="M317">
            <v>42.6</v>
          </cell>
          <cell r="N317">
            <v>1</v>
          </cell>
          <cell r="O317">
            <v>7000</v>
          </cell>
          <cell r="P317">
            <v>8274</v>
          </cell>
        </row>
        <row r="318">
          <cell r="A318" t="str">
            <v>6105</v>
          </cell>
          <cell r="B318">
            <v>512</v>
          </cell>
          <cell r="C318" t="str">
            <v>200301</v>
          </cell>
          <cell r="D318" t="str">
            <v>H</v>
          </cell>
          <cell r="E318">
            <v>3.2</v>
          </cell>
          <cell r="F318">
            <v>1745</v>
          </cell>
          <cell r="G318">
            <v>18</v>
          </cell>
          <cell r="H318">
            <v>10</v>
          </cell>
          <cell r="I318">
            <v>1</v>
          </cell>
          <cell r="J318">
            <v>2</v>
          </cell>
          <cell r="K318">
            <v>1.0269999999999999</v>
          </cell>
          <cell r="L318">
            <v>1551</v>
          </cell>
          <cell r="M318">
            <v>55.8</v>
          </cell>
          <cell r="N318">
            <v>2</v>
          </cell>
          <cell r="O318">
            <v>0</v>
          </cell>
          <cell r="P318">
            <v>0</v>
          </cell>
        </row>
        <row r="319">
          <cell r="A319" t="str">
            <v>3121</v>
          </cell>
          <cell r="B319">
            <v>17</v>
          </cell>
          <cell r="C319" t="str">
            <v>200301</v>
          </cell>
          <cell r="D319" t="str">
            <v>H</v>
          </cell>
          <cell r="E319">
            <v>3.3</v>
          </cell>
          <cell r="F319">
            <v>1370</v>
          </cell>
          <cell r="G319">
            <v>18</v>
          </cell>
          <cell r="H319">
            <v>10</v>
          </cell>
          <cell r="I319">
            <v>1</v>
          </cell>
          <cell r="J319">
            <v>2</v>
          </cell>
          <cell r="K319">
            <v>1.0269999999999999</v>
          </cell>
          <cell r="L319">
            <v>1256</v>
          </cell>
          <cell r="M319">
            <v>45.2</v>
          </cell>
          <cell r="N319">
            <v>2</v>
          </cell>
          <cell r="O319">
            <v>0</v>
          </cell>
          <cell r="P319">
            <v>0</v>
          </cell>
        </row>
        <row r="320">
          <cell r="A320" t="str">
            <v>4107</v>
          </cell>
          <cell r="B320">
            <v>112</v>
          </cell>
          <cell r="C320" t="str">
            <v>200301</v>
          </cell>
          <cell r="D320" t="str">
            <v>H</v>
          </cell>
          <cell r="E320">
            <v>3.2</v>
          </cell>
          <cell r="F320">
            <v>3750</v>
          </cell>
          <cell r="G320">
            <v>18</v>
          </cell>
          <cell r="H320">
            <v>10</v>
          </cell>
          <cell r="I320">
            <v>1</v>
          </cell>
          <cell r="J320">
            <v>2</v>
          </cell>
          <cell r="K320">
            <v>1.0269999999999999</v>
          </cell>
          <cell r="L320">
            <v>3333</v>
          </cell>
          <cell r="M320">
            <v>120</v>
          </cell>
          <cell r="N320">
            <v>2</v>
          </cell>
          <cell r="O320">
            <v>0</v>
          </cell>
          <cell r="P320">
            <v>0</v>
          </cell>
        </row>
        <row r="321">
          <cell r="A321" t="str">
            <v>4107</v>
          </cell>
          <cell r="B321">
            <v>113</v>
          </cell>
          <cell r="C321" t="str">
            <v>200301</v>
          </cell>
          <cell r="D321" t="str">
            <v>H</v>
          </cell>
          <cell r="E321">
            <v>3.1</v>
          </cell>
          <cell r="F321">
            <v>1980</v>
          </cell>
          <cell r="G321">
            <v>18</v>
          </cell>
          <cell r="H321">
            <v>10</v>
          </cell>
          <cell r="I321">
            <v>1</v>
          </cell>
          <cell r="J321">
            <v>2</v>
          </cell>
          <cell r="K321">
            <v>1.0269999999999999</v>
          </cell>
          <cell r="L321">
            <v>1705</v>
          </cell>
          <cell r="M321">
            <v>61.4</v>
          </cell>
          <cell r="N321">
            <v>2</v>
          </cell>
          <cell r="O321">
            <v>0</v>
          </cell>
          <cell r="P321">
            <v>0</v>
          </cell>
        </row>
        <row r="322">
          <cell r="A322" t="str">
            <v>1105</v>
          </cell>
          <cell r="B322">
            <v>5</v>
          </cell>
          <cell r="C322" t="str">
            <v>200301</v>
          </cell>
          <cell r="D322" t="str">
            <v>H</v>
          </cell>
          <cell r="E322">
            <v>2.8</v>
          </cell>
          <cell r="F322">
            <v>550</v>
          </cell>
          <cell r="G322">
            <v>18</v>
          </cell>
          <cell r="H322">
            <v>10</v>
          </cell>
          <cell r="I322">
            <v>1</v>
          </cell>
          <cell r="J322">
            <v>2</v>
          </cell>
          <cell r="K322">
            <v>1.0269999999999999</v>
          </cell>
          <cell r="L322">
            <v>428</v>
          </cell>
          <cell r="M322">
            <v>15.4</v>
          </cell>
          <cell r="N322">
            <v>2</v>
          </cell>
          <cell r="O322">
            <v>0</v>
          </cell>
          <cell r="P322">
            <v>0</v>
          </cell>
        </row>
        <row r="323">
          <cell r="A323" t="str">
            <v>1101</v>
          </cell>
          <cell r="B323">
            <v>336462</v>
          </cell>
          <cell r="C323" t="str">
            <v>210301</v>
          </cell>
          <cell r="D323" t="str">
            <v>H</v>
          </cell>
          <cell r="E323">
            <v>3.5</v>
          </cell>
          <cell r="F323">
            <v>3770</v>
          </cell>
          <cell r="G323">
            <v>18</v>
          </cell>
          <cell r="H323">
            <v>10</v>
          </cell>
          <cell r="I323">
            <v>1</v>
          </cell>
          <cell r="J323">
            <v>1</v>
          </cell>
          <cell r="K323">
            <v>1.0269999999999999</v>
          </cell>
          <cell r="L323">
            <v>3665</v>
          </cell>
          <cell r="M323">
            <v>132</v>
          </cell>
          <cell r="N323">
            <v>1</v>
          </cell>
          <cell r="O323">
            <v>7200</v>
          </cell>
          <cell r="P323">
            <v>26388</v>
          </cell>
        </row>
        <row r="324">
          <cell r="A324" t="str">
            <v>1103</v>
          </cell>
          <cell r="B324">
            <v>843273</v>
          </cell>
          <cell r="C324" t="str">
            <v>210301</v>
          </cell>
          <cell r="D324" t="str">
            <v>H</v>
          </cell>
          <cell r="E324">
            <v>2.5</v>
          </cell>
          <cell r="F324">
            <v>1500</v>
          </cell>
          <cell r="G324">
            <v>18</v>
          </cell>
          <cell r="H324">
            <v>10</v>
          </cell>
          <cell r="I324">
            <v>1</v>
          </cell>
          <cell r="J324">
            <v>1</v>
          </cell>
          <cell r="K324">
            <v>1.0269999999999999</v>
          </cell>
          <cell r="L324">
            <v>1042</v>
          </cell>
          <cell r="M324">
            <v>37.5</v>
          </cell>
          <cell r="N324">
            <v>1</v>
          </cell>
          <cell r="O324">
            <v>5500</v>
          </cell>
          <cell r="P324">
            <v>5731</v>
          </cell>
        </row>
        <row r="325">
          <cell r="A325" t="str">
            <v>1113</v>
          </cell>
          <cell r="B325">
            <v>537208</v>
          </cell>
          <cell r="C325" t="str">
            <v>210301</v>
          </cell>
          <cell r="D325" t="str">
            <v>П</v>
          </cell>
          <cell r="E325">
            <v>3.6</v>
          </cell>
          <cell r="F325">
            <v>565</v>
          </cell>
          <cell r="G325">
            <v>18</v>
          </cell>
          <cell r="H325">
            <v>10</v>
          </cell>
          <cell r="I325">
            <v>1</v>
          </cell>
          <cell r="J325">
            <v>1</v>
          </cell>
          <cell r="K325">
            <v>1.0269999999999999</v>
          </cell>
          <cell r="L325">
            <v>565</v>
          </cell>
          <cell r="M325">
            <v>20.3</v>
          </cell>
          <cell r="N325">
            <v>1</v>
          </cell>
          <cell r="O325">
            <v>7000</v>
          </cell>
          <cell r="P325">
            <v>3955</v>
          </cell>
        </row>
        <row r="326">
          <cell r="A326" t="str">
            <v>3105</v>
          </cell>
          <cell r="B326">
            <v>136294</v>
          </cell>
          <cell r="C326" t="str">
            <v>210301</v>
          </cell>
          <cell r="D326" t="str">
            <v>П</v>
          </cell>
          <cell r="E326">
            <v>3.6</v>
          </cell>
          <cell r="F326">
            <v>255</v>
          </cell>
          <cell r="G326">
            <v>18</v>
          </cell>
          <cell r="H326">
            <v>10</v>
          </cell>
          <cell r="I326">
            <v>1</v>
          </cell>
          <cell r="J326">
            <v>1</v>
          </cell>
          <cell r="K326">
            <v>1.0269999999999999</v>
          </cell>
          <cell r="L326">
            <v>255</v>
          </cell>
          <cell r="M326">
            <v>9.1999999999999993</v>
          </cell>
          <cell r="N326">
            <v>1</v>
          </cell>
          <cell r="O326">
            <v>5500</v>
          </cell>
          <cell r="P326">
            <v>1402.5</v>
          </cell>
        </row>
        <row r="327">
          <cell r="A327" t="str">
            <v>3107</v>
          </cell>
          <cell r="B327">
            <v>136698</v>
          </cell>
          <cell r="C327" t="str">
            <v>210301</v>
          </cell>
          <cell r="D327" t="str">
            <v>H</v>
          </cell>
          <cell r="E327">
            <v>3.5</v>
          </cell>
          <cell r="F327">
            <v>1525</v>
          </cell>
          <cell r="G327">
            <v>18</v>
          </cell>
          <cell r="H327">
            <v>10</v>
          </cell>
          <cell r="I327">
            <v>1</v>
          </cell>
          <cell r="J327">
            <v>1</v>
          </cell>
          <cell r="K327">
            <v>1.0269999999999999</v>
          </cell>
          <cell r="L327">
            <v>1483</v>
          </cell>
          <cell r="M327">
            <v>53.4</v>
          </cell>
          <cell r="N327">
            <v>1</v>
          </cell>
          <cell r="O327">
            <v>7400</v>
          </cell>
          <cell r="P327">
            <v>10974.2</v>
          </cell>
        </row>
        <row r="328">
          <cell r="A328" t="str">
            <v>3108</v>
          </cell>
          <cell r="B328">
            <v>136584</v>
          </cell>
          <cell r="C328" t="str">
            <v>210301</v>
          </cell>
          <cell r="D328" t="str">
            <v>H</v>
          </cell>
          <cell r="E328">
            <v>3.3</v>
          </cell>
          <cell r="F328">
            <v>1880</v>
          </cell>
          <cell r="G328">
            <v>18</v>
          </cell>
          <cell r="H328">
            <v>10</v>
          </cell>
          <cell r="I328">
            <v>1</v>
          </cell>
          <cell r="J328">
            <v>1</v>
          </cell>
          <cell r="K328">
            <v>1.0269999999999999</v>
          </cell>
          <cell r="L328">
            <v>1723</v>
          </cell>
          <cell r="M328">
            <v>62</v>
          </cell>
          <cell r="N328">
            <v>1</v>
          </cell>
          <cell r="O328">
            <v>7400</v>
          </cell>
          <cell r="P328">
            <v>12750.2</v>
          </cell>
        </row>
        <row r="329">
          <cell r="A329" t="str">
            <v>3114</v>
          </cell>
          <cell r="B329">
            <v>55792</v>
          </cell>
          <cell r="C329" t="str">
            <v>210301</v>
          </cell>
          <cell r="D329" t="str">
            <v>П</v>
          </cell>
          <cell r="E329">
            <v>3.5</v>
          </cell>
          <cell r="F329">
            <v>1525</v>
          </cell>
          <cell r="G329">
            <v>18</v>
          </cell>
          <cell r="H329">
            <v>10</v>
          </cell>
          <cell r="I329">
            <v>1</v>
          </cell>
          <cell r="J329">
            <v>1</v>
          </cell>
          <cell r="K329">
            <v>1.0269999999999999</v>
          </cell>
          <cell r="L329">
            <v>1483</v>
          </cell>
          <cell r="M329">
            <v>53.4</v>
          </cell>
          <cell r="N329">
            <v>1</v>
          </cell>
          <cell r="O329">
            <v>7000</v>
          </cell>
          <cell r="P329">
            <v>10381</v>
          </cell>
        </row>
        <row r="330">
          <cell r="A330" t="str">
            <v>4108</v>
          </cell>
          <cell r="B330">
            <v>833343</v>
          </cell>
          <cell r="C330" t="str">
            <v>210301</v>
          </cell>
          <cell r="D330" t="str">
            <v>П</v>
          </cell>
          <cell r="E330">
            <v>3.4</v>
          </cell>
          <cell r="F330">
            <v>390</v>
          </cell>
          <cell r="G330">
            <v>18</v>
          </cell>
          <cell r="H330">
            <v>10</v>
          </cell>
          <cell r="I330">
            <v>1</v>
          </cell>
          <cell r="J330">
            <v>2</v>
          </cell>
          <cell r="K330">
            <v>1.0269999999999999</v>
          </cell>
          <cell r="L330">
            <v>368</v>
          </cell>
          <cell r="M330">
            <v>13.3</v>
          </cell>
          <cell r="N330">
            <v>1</v>
          </cell>
          <cell r="O330">
            <v>6100</v>
          </cell>
          <cell r="P330">
            <v>2244.8000000000002</v>
          </cell>
        </row>
        <row r="331">
          <cell r="A331" t="str">
            <v>4101</v>
          </cell>
          <cell r="B331">
            <v>706232</v>
          </cell>
          <cell r="C331" t="str">
            <v>210301</v>
          </cell>
          <cell r="D331" t="str">
            <v>П</v>
          </cell>
          <cell r="E331">
            <v>3.5</v>
          </cell>
          <cell r="F331">
            <v>630</v>
          </cell>
          <cell r="G331">
            <v>18</v>
          </cell>
          <cell r="H331">
            <v>10</v>
          </cell>
          <cell r="I331">
            <v>1</v>
          </cell>
          <cell r="J331">
            <v>1</v>
          </cell>
          <cell r="K331">
            <v>1.0269999999999999</v>
          </cell>
          <cell r="L331">
            <v>613</v>
          </cell>
          <cell r="M331">
            <v>22.1</v>
          </cell>
          <cell r="N331">
            <v>1</v>
          </cell>
          <cell r="O331">
            <v>7400</v>
          </cell>
          <cell r="P331">
            <v>4536.2</v>
          </cell>
        </row>
        <row r="332">
          <cell r="A332" t="str">
            <v>4101</v>
          </cell>
          <cell r="B332">
            <v>589</v>
          </cell>
          <cell r="C332" t="str">
            <v>210301</v>
          </cell>
          <cell r="D332" t="str">
            <v>П</v>
          </cell>
          <cell r="E332">
            <v>3.6</v>
          </cell>
          <cell r="F332">
            <v>2980</v>
          </cell>
          <cell r="G332">
            <v>18</v>
          </cell>
          <cell r="H332">
            <v>10</v>
          </cell>
          <cell r="I332">
            <v>1</v>
          </cell>
          <cell r="J332">
            <v>1</v>
          </cell>
          <cell r="K332">
            <v>1.0269999999999999</v>
          </cell>
          <cell r="L332">
            <v>2980</v>
          </cell>
          <cell r="M332">
            <v>107.3</v>
          </cell>
          <cell r="N332">
            <v>1</v>
          </cell>
          <cell r="O332">
            <v>7400</v>
          </cell>
          <cell r="P332">
            <v>22052</v>
          </cell>
        </row>
        <row r="333">
          <cell r="A333" t="str">
            <v>4102</v>
          </cell>
          <cell r="B333">
            <v>180136</v>
          </cell>
          <cell r="C333" t="str">
            <v>210301</v>
          </cell>
          <cell r="D333" t="str">
            <v>П</v>
          </cell>
          <cell r="E333">
            <v>3.6</v>
          </cell>
          <cell r="F333">
            <v>2224</v>
          </cell>
          <cell r="G333">
            <v>18</v>
          </cell>
          <cell r="H333">
            <v>10</v>
          </cell>
          <cell r="I333">
            <v>1</v>
          </cell>
          <cell r="J333">
            <v>1</v>
          </cell>
          <cell r="K333">
            <v>1.0269999999999999</v>
          </cell>
          <cell r="L333">
            <v>2224</v>
          </cell>
          <cell r="M333">
            <v>80.099999999999994</v>
          </cell>
          <cell r="N333">
            <v>1</v>
          </cell>
          <cell r="O333">
            <v>6100</v>
          </cell>
          <cell r="P333">
            <v>13566.4</v>
          </cell>
        </row>
        <row r="334">
          <cell r="A334" t="str">
            <v>3103</v>
          </cell>
          <cell r="B334">
            <v>33545</v>
          </cell>
          <cell r="C334" t="str">
            <v>210301</v>
          </cell>
          <cell r="D334" t="str">
            <v>П</v>
          </cell>
          <cell r="E334">
            <v>3</v>
          </cell>
          <cell r="F334">
            <v>1930</v>
          </cell>
          <cell r="G334">
            <v>18</v>
          </cell>
          <cell r="H334">
            <v>10</v>
          </cell>
          <cell r="I334">
            <v>1</v>
          </cell>
          <cell r="J334">
            <v>1</v>
          </cell>
          <cell r="K334">
            <v>1.0269999999999999</v>
          </cell>
          <cell r="L334">
            <v>1608</v>
          </cell>
          <cell r="M334">
            <v>57.9</v>
          </cell>
          <cell r="N334">
            <v>1</v>
          </cell>
          <cell r="O334">
            <v>7000</v>
          </cell>
          <cell r="P334">
            <v>11256</v>
          </cell>
        </row>
        <row r="335">
          <cell r="A335" t="str">
            <v>6105</v>
          </cell>
          <cell r="B335">
            <v>513</v>
          </cell>
          <cell r="C335" t="str">
            <v>210301</v>
          </cell>
          <cell r="D335" t="str">
            <v>H</v>
          </cell>
          <cell r="E335">
            <v>3.2</v>
          </cell>
          <cell r="F335">
            <v>1680</v>
          </cell>
          <cell r="G335">
            <v>18</v>
          </cell>
          <cell r="H335">
            <v>10</v>
          </cell>
          <cell r="I335">
            <v>1</v>
          </cell>
          <cell r="J335">
            <v>2</v>
          </cell>
          <cell r="K335">
            <v>1.0269999999999999</v>
          </cell>
          <cell r="L335">
            <v>1493</v>
          </cell>
          <cell r="M335">
            <v>53.8</v>
          </cell>
          <cell r="N335">
            <v>2</v>
          </cell>
          <cell r="O335">
            <v>0</v>
          </cell>
          <cell r="P335">
            <v>0</v>
          </cell>
        </row>
        <row r="336">
          <cell r="A336" t="str">
            <v>3121</v>
          </cell>
          <cell r="B336">
            <v>18</v>
          </cell>
          <cell r="C336" t="str">
            <v>210301</v>
          </cell>
          <cell r="D336" t="str">
            <v>H</v>
          </cell>
          <cell r="E336">
            <v>3.4</v>
          </cell>
          <cell r="F336">
            <v>1340</v>
          </cell>
          <cell r="G336">
            <v>18</v>
          </cell>
          <cell r="H336">
            <v>10</v>
          </cell>
          <cell r="I336">
            <v>1</v>
          </cell>
          <cell r="J336">
            <v>2</v>
          </cell>
          <cell r="K336">
            <v>1.0269999999999999</v>
          </cell>
          <cell r="L336">
            <v>1266</v>
          </cell>
          <cell r="M336">
            <v>45.6</v>
          </cell>
          <cell r="N336">
            <v>2</v>
          </cell>
          <cell r="O336">
            <v>0</v>
          </cell>
          <cell r="P336">
            <v>0</v>
          </cell>
        </row>
        <row r="337">
          <cell r="A337" t="str">
            <v>4107</v>
          </cell>
          <cell r="B337">
            <v>114</v>
          </cell>
          <cell r="C337" t="str">
            <v>210301</v>
          </cell>
          <cell r="D337" t="str">
            <v>H</v>
          </cell>
          <cell r="E337">
            <v>3.2</v>
          </cell>
          <cell r="F337">
            <v>3770</v>
          </cell>
          <cell r="G337">
            <v>18</v>
          </cell>
          <cell r="H337">
            <v>10</v>
          </cell>
          <cell r="I337">
            <v>1</v>
          </cell>
          <cell r="J337">
            <v>2</v>
          </cell>
          <cell r="K337">
            <v>1.0269999999999999</v>
          </cell>
          <cell r="L337">
            <v>3351</v>
          </cell>
          <cell r="M337">
            <v>120.6</v>
          </cell>
          <cell r="N337">
            <v>2</v>
          </cell>
          <cell r="O337">
            <v>0</v>
          </cell>
          <cell r="P337">
            <v>0</v>
          </cell>
        </row>
        <row r="338">
          <cell r="A338" t="str">
            <v>4107</v>
          </cell>
          <cell r="B338">
            <v>115</v>
          </cell>
          <cell r="C338" t="str">
            <v>210301</v>
          </cell>
          <cell r="D338" t="str">
            <v>H</v>
          </cell>
          <cell r="E338">
            <v>3.2</v>
          </cell>
          <cell r="F338">
            <v>2220</v>
          </cell>
          <cell r="G338">
            <v>18</v>
          </cell>
          <cell r="H338">
            <v>10</v>
          </cell>
          <cell r="I338">
            <v>1</v>
          </cell>
          <cell r="J338">
            <v>2</v>
          </cell>
          <cell r="K338">
            <v>1.0269999999999999</v>
          </cell>
          <cell r="L338">
            <v>1973</v>
          </cell>
          <cell r="M338">
            <v>71</v>
          </cell>
          <cell r="N338">
            <v>2</v>
          </cell>
          <cell r="O338">
            <v>0</v>
          </cell>
          <cell r="P338">
            <v>0</v>
          </cell>
        </row>
        <row r="339">
          <cell r="A339" t="str">
            <v>1105</v>
          </cell>
          <cell r="B339">
            <v>6</v>
          </cell>
          <cell r="C339" t="str">
            <v>210301</v>
          </cell>
          <cell r="D339" t="str">
            <v>H</v>
          </cell>
          <cell r="E339">
            <v>2.8</v>
          </cell>
          <cell r="F339">
            <v>950</v>
          </cell>
          <cell r="G339">
            <v>18</v>
          </cell>
          <cell r="H339">
            <v>10</v>
          </cell>
          <cell r="I339">
            <v>1</v>
          </cell>
          <cell r="J339">
            <v>2</v>
          </cell>
          <cell r="K339">
            <v>1.0269999999999999</v>
          </cell>
          <cell r="L339">
            <v>739</v>
          </cell>
          <cell r="M339">
            <v>26.6</v>
          </cell>
          <cell r="N339">
            <v>2</v>
          </cell>
          <cell r="O339">
            <v>0</v>
          </cell>
          <cell r="P339">
            <v>0</v>
          </cell>
        </row>
        <row r="340">
          <cell r="A340" t="str">
            <v>3108</v>
          </cell>
          <cell r="B340">
            <v>36584</v>
          </cell>
          <cell r="C340" t="str">
            <v>210301</v>
          </cell>
          <cell r="D340" t="str">
            <v>H</v>
          </cell>
          <cell r="E340">
            <v>3.8</v>
          </cell>
          <cell r="F340">
            <v>1880</v>
          </cell>
          <cell r="G340">
            <v>18</v>
          </cell>
          <cell r="H340">
            <v>10</v>
          </cell>
          <cell r="I340">
            <v>1</v>
          </cell>
          <cell r="J340">
            <v>1</v>
          </cell>
          <cell r="K340">
            <v>1.0269999999999999</v>
          </cell>
          <cell r="L340">
            <v>1984</v>
          </cell>
          <cell r="M340">
            <v>71.400000000000006</v>
          </cell>
          <cell r="N340">
            <v>1</v>
          </cell>
          <cell r="O340">
            <v>7400</v>
          </cell>
          <cell r="P340">
            <v>14681.6</v>
          </cell>
        </row>
        <row r="341">
          <cell r="A341" t="str">
            <v>3109</v>
          </cell>
          <cell r="B341">
            <v>67252</v>
          </cell>
          <cell r="C341" t="str">
            <v>210301</v>
          </cell>
          <cell r="D341" t="str">
            <v>H</v>
          </cell>
          <cell r="E341">
            <v>3.5</v>
          </cell>
          <cell r="F341">
            <v>1470</v>
          </cell>
          <cell r="G341">
            <v>18</v>
          </cell>
          <cell r="H341">
            <v>10</v>
          </cell>
          <cell r="I341">
            <v>1</v>
          </cell>
          <cell r="J341">
            <v>1</v>
          </cell>
          <cell r="K341">
            <v>1.0269999999999999</v>
          </cell>
          <cell r="L341">
            <v>1429</v>
          </cell>
          <cell r="M341">
            <v>51.5</v>
          </cell>
          <cell r="N341">
            <v>1</v>
          </cell>
          <cell r="O341">
            <v>7400</v>
          </cell>
          <cell r="P341">
            <v>10574.6</v>
          </cell>
        </row>
        <row r="342">
          <cell r="A342" t="str">
            <v>1101</v>
          </cell>
          <cell r="B342">
            <v>336298</v>
          </cell>
          <cell r="C342" t="str">
            <v>220301</v>
          </cell>
          <cell r="D342" t="str">
            <v>H</v>
          </cell>
          <cell r="E342">
            <v>3.4</v>
          </cell>
          <cell r="F342">
            <v>3770</v>
          </cell>
          <cell r="G342">
            <v>18</v>
          </cell>
          <cell r="H342">
            <v>10</v>
          </cell>
          <cell r="I342">
            <v>1</v>
          </cell>
          <cell r="J342">
            <v>1</v>
          </cell>
          <cell r="K342">
            <v>1.0269999999999999</v>
          </cell>
          <cell r="L342">
            <v>3561</v>
          </cell>
          <cell r="M342">
            <v>128.19999999999999</v>
          </cell>
          <cell r="N342">
            <v>1</v>
          </cell>
          <cell r="O342">
            <v>7200</v>
          </cell>
          <cell r="P342">
            <v>25639.200000000001</v>
          </cell>
        </row>
        <row r="343">
          <cell r="A343" t="str">
            <v>1103</v>
          </cell>
          <cell r="B343">
            <v>843274</v>
          </cell>
          <cell r="C343" t="str">
            <v>220301</v>
          </cell>
          <cell r="D343" t="str">
            <v>H</v>
          </cell>
          <cell r="E343">
            <v>2.9</v>
          </cell>
          <cell r="F343">
            <v>950</v>
          </cell>
          <cell r="G343">
            <v>18</v>
          </cell>
          <cell r="H343">
            <v>10</v>
          </cell>
          <cell r="I343">
            <v>1</v>
          </cell>
          <cell r="J343">
            <v>1</v>
          </cell>
          <cell r="K343">
            <v>1.0269999999999999</v>
          </cell>
          <cell r="L343">
            <v>765</v>
          </cell>
          <cell r="M343">
            <v>27.6</v>
          </cell>
          <cell r="N343">
            <v>1</v>
          </cell>
          <cell r="O343">
            <v>5500</v>
          </cell>
          <cell r="P343">
            <v>4207.5</v>
          </cell>
        </row>
        <row r="344">
          <cell r="A344" t="str">
            <v>1113</v>
          </cell>
          <cell r="B344">
            <v>537209</v>
          </cell>
          <cell r="C344" t="str">
            <v>220301</v>
          </cell>
          <cell r="D344" t="str">
            <v>П</v>
          </cell>
          <cell r="E344">
            <v>3.5</v>
          </cell>
          <cell r="F344">
            <v>587</v>
          </cell>
          <cell r="G344">
            <v>18</v>
          </cell>
          <cell r="H344">
            <v>10</v>
          </cell>
          <cell r="I344">
            <v>1</v>
          </cell>
          <cell r="J344">
            <v>1</v>
          </cell>
          <cell r="K344">
            <v>1.0269999999999999</v>
          </cell>
          <cell r="L344">
            <v>571</v>
          </cell>
          <cell r="M344">
            <v>20.5</v>
          </cell>
          <cell r="N344">
            <v>1</v>
          </cell>
          <cell r="O344">
            <v>7000</v>
          </cell>
          <cell r="P344">
            <v>3997</v>
          </cell>
        </row>
        <row r="345">
          <cell r="A345" t="str">
            <v>3105</v>
          </cell>
          <cell r="B345">
            <v>136295</v>
          </cell>
          <cell r="C345" t="str">
            <v>220301</v>
          </cell>
          <cell r="D345" t="str">
            <v>П</v>
          </cell>
          <cell r="E345">
            <v>3.6</v>
          </cell>
          <cell r="F345">
            <v>200</v>
          </cell>
          <cell r="G345">
            <v>18</v>
          </cell>
          <cell r="H345">
            <v>10</v>
          </cell>
          <cell r="I345">
            <v>1</v>
          </cell>
          <cell r="J345">
            <v>1</v>
          </cell>
          <cell r="K345">
            <v>1.0269999999999999</v>
          </cell>
          <cell r="L345">
            <v>200</v>
          </cell>
          <cell r="M345">
            <v>7.2</v>
          </cell>
          <cell r="N345">
            <v>1</v>
          </cell>
          <cell r="O345">
            <v>5500</v>
          </cell>
          <cell r="P345">
            <v>1100</v>
          </cell>
        </row>
        <row r="346">
          <cell r="A346" t="str">
            <v>3107</v>
          </cell>
          <cell r="B346">
            <v>136699</v>
          </cell>
          <cell r="C346" t="str">
            <v>220301</v>
          </cell>
          <cell r="D346" t="str">
            <v>H</v>
          </cell>
          <cell r="E346">
            <v>3.5</v>
          </cell>
          <cell r="F346">
            <v>1280</v>
          </cell>
          <cell r="G346">
            <v>18</v>
          </cell>
          <cell r="H346">
            <v>10</v>
          </cell>
          <cell r="I346">
            <v>1</v>
          </cell>
          <cell r="J346">
            <v>1</v>
          </cell>
          <cell r="K346">
            <v>1.0269999999999999</v>
          </cell>
          <cell r="L346">
            <v>1244</v>
          </cell>
          <cell r="M346">
            <v>44.8</v>
          </cell>
          <cell r="N346">
            <v>1</v>
          </cell>
          <cell r="O346">
            <v>7400</v>
          </cell>
          <cell r="P346">
            <v>9205.6</v>
          </cell>
        </row>
        <row r="347">
          <cell r="A347" t="str">
            <v>3108</v>
          </cell>
          <cell r="B347">
            <v>136585</v>
          </cell>
          <cell r="C347" t="str">
            <v>220301</v>
          </cell>
          <cell r="D347" t="str">
            <v>H</v>
          </cell>
          <cell r="E347">
            <v>3.7</v>
          </cell>
          <cell r="F347">
            <v>1880</v>
          </cell>
          <cell r="G347">
            <v>18</v>
          </cell>
          <cell r="H347">
            <v>10</v>
          </cell>
          <cell r="I347">
            <v>1</v>
          </cell>
          <cell r="J347">
            <v>1</v>
          </cell>
          <cell r="K347">
            <v>1.0269999999999999</v>
          </cell>
          <cell r="L347">
            <v>1932</v>
          </cell>
          <cell r="M347">
            <v>69.599999999999994</v>
          </cell>
          <cell r="N347">
            <v>1</v>
          </cell>
          <cell r="O347">
            <v>7400</v>
          </cell>
          <cell r="P347">
            <v>14296.8</v>
          </cell>
        </row>
        <row r="348">
          <cell r="A348" t="str">
            <v>3108</v>
          </cell>
          <cell r="B348">
            <v>136586</v>
          </cell>
          <cell r="C348" t="str">
            <v>220301</v>
          </cell>
          <cell r="D348" t="str">
            <v>H</v>
          </cell>
          <cell r="E348">
            <v>3.7</v>
          </cell>
          <cell r="F348">
            <v>1880</v>
          </cell>
          <cell r="G348">
            <v>18</v>
          </cell>
          <cell r="H348">
            <v>10</v>
          </cell>
          <cell r="I348">
            <v>1</v>
          </cell>
          <cell r="J348">
            <v>1</v>
          </cell>
          <cell r="K348">
            <v>1.0269999999999999</v>
          </cell>
          <cell r="L348">
            <v>1932</v>
          </cell>
          <cell r="M348">
            <v>69.599999999999994</v>
          </cell>
          <cell r="N348">
            <v>1</v>
          </cell>
          <cell r="O348">
            <v>7400</v>
          </cell>
          <cell r="P348">
            <v>14296.8</v>
          </cell>
        </row>
        <row r="349">
          <cell r="A349" t="str">
            <v>3109</v>
          </cell>
          <cell r="B349">
            <v>67253</v>
          </cell>
          <cell r="C349" t="str">
            <v>220301</v>
          </cell>
          <cell r="D349" t="str">
            <v>H</v>
          </cell>
          <cell r="E349">
            <v>3.4</v>
          </cell>
          <cell r="F349">
            <v>1450</v>
          </cell>
          <cell r="G349">
            <v>18</v>
          </cell>
          <cell r="H349">
            <v>10</v>
          </cell>
          <cell r="I349">
            <v>1</v>
          </cell>
          <cell r="J349">
            <v>1</v>
          </cell>
          <cell r="K349">
            <v>1.0269999999999999</v>
          </cell>
          <cell r="L349">
            <v>1369</v>
          </cell>
          <cell r="M349">
            <v>49.3</v>
          </cell>
          <cell r="N349">
            <v>1</v>
          </cell>
          <cell r="O349">
            <v>7400</v>
          </cell>
          <cell r="P349">
            <v>10130.6</v>
          </cell>
        </row>
        <row r="350">
          <cell r="A350" t="str">
            <v>4101</v>
          </cell>
          <cell r="B350">
            <v>706231</v>
          </cell>
          <cell r="C350" t="str">
            <v>220301</v>
          </cell>
          <cell r="D350" t="str">
            <v>П</v>
          </cell>
          <cell r="E350">
            <v>3.2</v>
          </cell>
          <cell r="F350">
            <v>223</v>
          </cell>
          <cell r="G350">
            <v>18</v>
          </cell>
          <cell r="H350">
            <v>10</v>
          </cell>
          <cell r="I350">
            <v>1</v>
          </cell>
          <cell r="J350">
            <v>1</v>
          </cell>
          <cell r="K350">
            <v>1.0269999999999999</v>
          </cell>
          <cell r="L350">
            <v>198</v>
          </cell>
          <cell r="M350">
            <v>7.1</v>
          </cell>
          <cell r="N350">
            <v>1</v>
          </cell>
          <cell r="O350">
            <v>7400</v>
          </cell>
          <cell r="P350">
            <v>1465.2</v>
          </cell>
        </row>
        <row r="351">
          <cell r="A351" t="str">
            <v>4101</v>
          </cell>
          <cell r="B351">
            <v>590</v>
          </cell>
          <cell r="C351" t="str">
            <v>220301</v>
          </cell>
          <cell r="D351" t="str">
            <v>П</v>
          </cell>
          <cell r="E351">
            <v>3.8</v>
          </cell>
          <cell r="F351">
            <v>2850</v>
          </cell>
          <cell r="G351">
            <v>18</v>
          </cell>
          <cell r="H351">
            <v>10</v>
          </cell>
          <cell r="I351">
            <v>1</v>
          </cell>
          <cell r="J351">
            <v>1</v>
          </cell>
          <cell r="K351">
            <v>1.0269999999999999</v>
          </cell>
          <cell r="L351">
            <v>3008</v>
          </cell>
          <cell r="M351">
            <v>108.3</v>
          </cell>
          <cell r="N351">
            <v>1</v>
          </cell>
          <cell r="O351">
            <v>7400</v>
          </cell>
          <cell r="P351">
            <v>22259.200000000001</v>
          </cell>
        </row>
        <row r="352">
          <cell r="A352" t="str">
            <v>3103</v>
          </cell>
          <cell r="B352">
            <v>33546</v>
          </cell>
          <cell r="C352" t="str">
            <v>220301</v>
          </cell>
          <cell r="D352" t="str">
            <v>П</v>
          </cell>
          <cell r="E352">
            <v>3.6</v>
          </cell>
          <cell r="F352">
            <v>1470</v>
          </cell>
          <cell r="G352">
            <v>18</v>
          </cell>
          <cell r="H352">
            <v>10</v>
          </cell>
          <cell r="I352">
            <v>1</v>
          </cell>
          <cell r="J352">
            <v>1</v>
          </cell>
          <cell r="K352">
            <v>1.0269999999999999</v>
          </cell>
          <cell r="L352">
            <v>1470</v>
          </cell>
          <cell r="M352">
            <v>52.9</v>
          </cell>
          <cell r="N352">
            <v>1</v>
          </cell>
          <cell r="O352">
            <v>7000</v>
          </cell>
          <cell r="P352">
            <v>10290</v>
          </cell>
        </row>
        <row r="353">
          <cell r="A353" t="str">
            <v>4107</v>
          </cell>
          <cell r="B353">
            <v>116</v>
          </cell>
          <cell r="C353" t="str">
            <v>220301</v>
          </cell>
          <cell r="D353" t="str">
            <v>H</v>
          </cell>
          <cell r="E353">
            <v>3.1</v>
          </cell>
          <cell r="F353">
            <v>3770</v>
          </cell>
          <cell r="G353">
            <v>18</v>
          </cell>
          <cell r="H353">
            <v>10</v>
          </cell>
          <cell r="I353">
            <v>1</v>
          </cell>
          <cell r="J353">
            <v>2</v>
          </cell>
          <cell r="K353">
            <v>1.0269999999999999</v>
          </cell>
          <cell r="L353">
            <v>3246</v>
          </cell>
          <cell r="M353">
            <v>116.9</v>
          </cell>
          <cell r="N353">
            <v>2</v>
          </cell>
          <cell r="O353">
            <v>0</v>
          </cell>
          <cell r="P353">
            <v>0</v>
          </cell>
        </row>
        <row r="354">
          <cell r="A354" t="str">
            <v>4107</v>
          </cell>
          <cell r="B354">
            <v>117</v>
          </cell>
          <cell r="C354" t="str">
            <v>220301</v>
          </cell>
          <cell r="D354" t="str">
            <v>H</v>
          </cell>
          <cell r="E354">
            <v>3.2</v>
          </cell>
          <cell r="F354">
            <v>2250</v>
          </cell>
          <cell r="G354">
            <v>18</v>
          </cell>
          <cell r="H354">
            <v>10</v>
          </cell>
          <cell r="I354">
            <v>1</v>
          </cell>
          <cell r="J354">
            <v>2</v>
          </cell>
          <cell r="K354">
            <v>1.0269999999999999</v>
          </cell>
          <cell r="L354">
            <v>2000</v>
          </cell>
          <cell r="M354">
            <v>72</v>
          </cell>
          <cell r="N354">
            <v>2</v>
          </cell>
          <cell r="O354">
            <v>0</v>
          </cell>
          <cell r="P354">
            <v>0</v>
          </cell>
        </row>
        <row r="355">
          <cell r="A355" t="str">
            <v>3121</v>
          </cell>
          <cell r="B355">
            <v>19</v>
          </cell>
          <cell r="C355" t="str">
            <v>220301</v>
          </cell>
          <cell r="D355" t="str">
            <v>H</v>
          </cell>
          <cell r="E355">
            <v>3.4</v>
          </cell>
          <cell r="F355">
            <v>1355</v>
          </cell>
          <cell r="G355">
            <v>18</v>
          </cell>
          <cell r="H355">
            <v>10</v>
          </cell>
          <cell r="I355">
            <v>1</v>
          </cell>
          <cell r="J355">
            <v>2</v>
          </cell>
          <cell r="K355">
            <v>1.0269999999999999</v>
          </cell>
          <cell r="L355">
            <v>1280</v>
          </cell>
          <cell r="M355">
            <v>46.1</v>
          </cell>
          <cell r="N355">
            <v>2</v>
          </cell>
          <cell r="O355">
            <v>0</v>
          </cell>
          <cell r="P355">
            <v>0</v>
          </cell>
        </row>
        <row r="356">
          <cell r="A356" t="str">
            <v>6105</v>
          </cell>
          <cell r="B356">
            <v>514</v>
          </cell>
          <cell r="C356" t="str">
            <v>220301</v>
          </cell>
          <cell r="D356" t="str">
            <v>H</v>
          </cell>
          <cell r="E356">
            <v>3.2</v>
          </cell>
          <cell r="F356">
            <v>1830</v>
          </cell>
          <cell r="G356">
            <v>18</v>
          </cell>
          <cell r="H356">
            <v>10</v>
          </cell>
          <cell r="I356">
            <v>1</v>
          </cell>
          <cell r="J356">
            <v>2</v>
          </cell>
          <cell r="K356">
            <v>1.0269999999999999</v>
          </cell>
          <cell r="L356">
            <v>1627</v>
          </cell>
          <cell r="M356">
            <v>58.6</v>
          </cell>
          <cell r="N356">
            <v>2</v>
          </cell>
          <cell r="O356">
            <v>0</v>
          </cell>
          <cell r="P356">
            <v>0</v>
          </cell>
        </row>
        <row r="357">
          <cell r="A357" t="str">
            <v>1105</v>
          </cell>
          <cell r="B357">
            <v>7</v>
          </cell>
          <cell r="C357" t="str">
            <v>220301</v>
          </cell>
          <cell r="D357" t="str">
            <v>H</v>
          </cell>
          <cell r="E357">
            <v>2.6</v>
          </cell>
          <cell r="F357">
            <v>775</v>
          </cell>
          <cell r="G357">
            <v>18</v>
          </cell>
          <cell r="H357">
            <v>10</v>
          </cell>
          <cell r="I357">
            <v>1</v>
          </cell>
          <cell r="J357">
            <v>2</v>
          </cell>
          <cell r="K357">
            <v>1.0269999999999999</v>
          </cell>
          <cell r="L357">
            <v>560</v>
          </cell>
          <cell r="M357">
            <v>20.2</v>
          </cell>
          <cell r="N357">
            <v>2</v>
          </cell>
          <cell r="O357">
            <v>0</v>
          </cell>
          <cell r="P357">
            <v>0</v>
          </cell>
        </row>
        <row r="358">
          <cell r="A358" t="str">
            <v>1101</v>
          </cell>
          <cell r="B358">
            <v>336299</v>
          </cell>
          <cell r="C358" t="str">
            <v>230301</v>
          </cell>
          <cell r="D358" t="str">
            <v>H</v>
          </cell>
          <cell r="E358">
            <v>3.2</v>
          </cell>
          <cell r="F358">
            <v>3770</v>
          </cell>
          <cell r="G358">
            <v>18</v>
          </cell>
          <cell r="H358">
            <v>10</v>
          </cell>
          <cell r="I358">
            <v>1</v>
          </cell>
          <cell r="J358">
            <v>1</v>
          </cell>
          <cell r="K358">
            <v>1.0269999999999999</v>
          </cell>
          <cell r="L358">
            <v>3351</v>
          </cell>
          <cell r="M358">
            <v>120.6</v>
          </cell>
          <cell r="N358">
            <v>1</v>
          </cell>
          <cell r="O358">
            <v>7200</v>
          </cell>
          <cell r="P358">
            <v>24127.200000000001</v>
          </cell>
        </row>
        <row r="359">
          <cell r="A359" t="str">
            <v>1103</v>
          </cell>
          <cell r="B359">
            <v>488468</v>
          </cell>
          <cell r="C359" t="str">
            <v>230301</v>
          </cell>
          <cell r="D359" t="str">
            <v>H</v>
          </cell>
          <cell r="E359">
            <v>2.7</v>
          </cell>
          <cell r="F359">
            <v>1050</v>
          </cell>
          <cell r="G359">
            <v>18</v>
          </cell>
          <cell r="H359">
            <v>10</v>
          </cell>
          <cell r="I359">
            <v>1</v>
          </cell>
          <cell r="J359">
            <v>1</v>
          </cell>
          <cell r="K359">
            <v>1.0269999999999999</v>
          </cell>
          <cell r="L359">
            <v>788</v>
          </cell>
          <cell r="M359">
            <v>28.4</v>
          </cell>
          <cell r="N359">
            <v>1</v>
          </cell>
          <cell r="O359">
            <v>5500</v>
          </cell>
          <cell r="P359">
            <v>4334</v>
          </cell>
        </row>
        <row r="360">
          <cell r="A360" t="str">
            <v>1113</v>
          </cell>
          <cell r="B360">
            <v>537209</v>
          </cell>
          <cell r="C360" t="str">
            <v>230301</v>
          </cell>
          <cell r="D360" t="str">
            <v>П</v>
          </cell>
          <cell r="E360">
            <v>3.6</v>
          </cell>
          <cell r="F360">
            <v>560</v>
          </cell>
          <cell r="G360">
            <v>18</v>
          </cell>
          <cell r="H360">
            <v>10</v>
          </cell>
          <cell r="I360">
            <v>1</v>
          </cell>
          <cell r="J360">
            <v>1</v>
          </cell>
          <cell r="K360">
            <v>1.0269999999999999</v>
          </cell>
          <cell r="L360">
            <v>560</v>
          </cell>
          <cell r="M360">
            <v>20.2</v>
          </cell>
          <cell r="N360">
            <v>1</v>
          </cell>
          <cell r="O360">
            <v>7000</v>
          </cell>
          <cell r="P360">
            <v>3920</v>
          </cell>
        </row>
        <row r="361">
          <cell r="A361" t="str">
            <v>3105</v>
          </cell>
          <cell r="B361">
            <v>136290</v>
          </cell>
          <cell r="C361" t="str">
            <v>230301</v>
          </cell>
          <cell r="D361" t="str">
            <v>П</v>
          </cell>
          <cell r="E361">
            <v>3.5</v>
          </cell>
          <cell r="F361">
            <v>290</v>
          </cell>
          <cell r="G361">
            <v>18</v>
          </cell>
          <cell r="H361">
            <v>10</v>
          </cell>
          <cell r="I361">
            <v>1</v>
          </cell>
          <cell r="J361">
            <v>1</v>
          </cell>
          <cell r="K361">
            <v>1.0269999999999999</v>
          </cell>
          <cell r="L361">
            <v>282</v>
          </cell>
          <cell r="M361">
            <v>10.199999999999999</v>
          </cell>
          <cell r="N361">
            <v>1</v>
          </cell>
          <cell r="O361">
            <v>5500</v>
          </cell>
          <cell r="P361">
            <v>1551</v>
          </cell>
        </row>
        <row r="362">
          <cell r="A362" t="str">
            <v>3114</v>
          </cell>
          <cell r="B362">
            <v>55793</v>
          </cell>
          <cell r="C362" t="str">
            <v>230301</v>
          </cell>
          <cell r="D362" t="str">
            <v>П</v>
          </cell>
          <cell r="E362">
            <v>3.5</v>
          </cell>
          <cell r="F362">
            <v>1600</v>
          </cell>
          <cell r="G362">
            <v>18</v>
          </cell>
          <cell r="H362">
            <v>10</v>
          </cell>
          <cell r="I362">
            <v>1</v>
          </cell>
          <cell r="J362">
            <v>1</v>
          </cell>
          <cell r="K362">
            <v>1.0269999999999999</v>
          </cell>
          <cell r="L362">
            <v>1556</v>
          </cell>
          <cell r="M362">
            <v>56</v>
          </cell>
          <cell r="N362">
            <v>1</v>
          </cell>
          <cell r="O362">
            <v>7000</v>
          </cell>
          <cell r="P362">
            <v>10892</v>
          </cell>
        </row>
        <row r="363">
          <cell r="A363" t="str">
            <v>3107</v>
          </cell>
          <cell r="B363">
            <v>136701</v>
          </cell>
          <cell r="C363" t="str">
            <v>230301</v>
          </cell>
          <cell r="D363" t="str">
            <v>H</v>
          </cell>
          <cell r="E363">
            <v>3.7</v>
          </cell>
          <cell r="F363">
            <v>1410</v>
          </cell>
          <cell r="G363">
            <v>18</v>
          </cell>
          <cell r="H363">
            <v>10</v>
          </cell>
          <cell r="I363">
            <v>1</v>
          </cell>
          <cell r="J363">
            <v>1</v>
          </cell>
          <cell r="K363">
            <v>1.0269999999999999</v>
          </cell>
          <cell r="L363">
            <v>1449</v>
          </cell>
          <cell r="M363">
            <v>52.2</v>
          </cell>
          <cell r="N363">
            <v>1</v>
          </cell>
          <cell r="O363">
            <v>7400</v>
          </cell>
          <cell r="P363">
            <v>10722.6</v>
          </cell>
        </row>
        <row r="364">
          <cell r="A364" t="str">
            <v>3108</v>
          </cell>
          <cell r="B364">
            <v>136587</v>
          </cell>
          <cell r="C364" t="str">
            <v>230301</v>
          </cell>
          <cell r="D364" t="str">
            <v>H</v>
          </cell>
          <cell r="E364">
            <v>3.2</v>
          </cell>
          <cell r="F364">
            <v>1875</v>
          </cell>
          <cell r="G364">
            <v>18</v>
          </cell>
          <cell r="H364">
            <v>10</v>
          </cell>
          <cell r="I364">
            <v>1</v>
          </cell>
          <cell r="J364">
            <v>1</v>
          </cell>
          <cell r="K364">
            <v>1.0269999999999999</v>
          </cell>
          <cell r="L364">
            <v>1667</v>
          </cell>
          <cell r="M364">
            <v>60</v>
          </cell>
          <cell r="N364">
            <v>1</v>
          </cell>
          <cell r="O364">
            <v>7400</v>
          </cell>
          <cell r="P364">
            <v>12335.8</v>
          </cell>
        </row>
        <row r="365">
          <cell r="A365" t="str">
            <v>3109</v>
          </cell>
          <cell r="B365">
            <v>67254</v>
          </cell>
          <cell r="C365" t="str">
            <v>230301</v>
          </cell>
          <cell r="D365" t="str">
            <v>H</v>
          </cell>
          <cell r="E365">
            <v>3.7</v>
          </cell>
          <cell r="F365">
            <v>1470</v>
          </cell>
          <cell r="G365">
            <v>18</v>
          </cell>
          <cell r="H365">
            <v>10</v>
          </cell>
          <cell r="I365">
            <v>1</v>
          </cell>
          <cell r="J365">
            <v>1</v>
          </cell>
          <cell r="K365">
            <v>1.0269999999999999</v>
          </cell>
          <cell r="L365">
            <v>1511</v>
          </cell>
          <cell r="M365">
            <v>54.4</v>
          </cell>
          <cell r="N365">
            <v>1</v>
          </cell>
          <cell r="O365">
            <v>7400</v>
          </cell>
          <cell r="P365">
            <v>11181.4</v>
          </cell>
        </row>
        <row r="366">
          <cell r="A366" t="str">
            <v>4101</v>
          </cell>
          <cell r="B366">
            <v>591</v>
          </cell>
          <cell r="C366" t="str">
            <v>230301</v>
          </cell>
          <cell r="D366" t="str">
            <v>П</v>
          </cell>
          <cell r="E366">
            <v>3.9</v>
          </cell>
          <cell r="F366">
            <v>3110</v>
          </cell>
          <cell r="G366">
            <v>18</v>
          </cell>
          <cell r="H366">
            <v>10</v>
          </cell>
          <cell r="I366">
            <v>1</v>
          </cell>
          <cell r="J366">
            <v>1</v>
          </cell>
          <cell r="K366">
            <v>1.0269999999999999</v>
          </cell>
          <cell r="L366">
            <v>3369</v>
          </cell>
          <cell r="M366">
            <v>121.3</v>
          </cell>
          <cell r="N366">
            <v>1</v>
          </cell>
          <cell r="O366">
            <v>7400</v>
          </cell>
          <cell r="P366">
            <v>24930.6</v>
          </cell>
        </row>
        <row r="367">
          <cell r="A367" t="str">
            <v>4102</v>
          </cell>
          <cell r="B367">
            <v>180137</v>
          </cell>
          <cell r="C367" t="str">
            <v>230301</v>
          </cell>
          <cell r="D367" t="str">
            <v>П</v>
          </cell>
          <cell r="E367">
            <v>3.3</v>
          </cell>
          <cell r="F367">
            <v>2244</v>
          </cell>
          <cell r="G367">
            <v>18</v>
          </cell>
          <cell r="H367">
            <v>10</v>
          </cell>
          <cell r="I367">
            <v>1</v>
          </cell>
          <cell r="J367">
            <v>1</v>
          </cell>
          <cell r="K367">
            <v>1.0269999999999999</v>
          </cell>
          <cell r="L367">
            <v>2057</v>
          </cell>
          <cell r="M367">
            <v>74.099999999999994</v>
          </cell>
          <cell r="N367">
            <v>1</v>
          </cell>
          <cell r="O367">
            <v>6100</v>
          </cell>
          <cell r="P367">
            <v>12547.7</v>
          </cell>
        </row>
        <row r="368">
          <cell r="A368" t="str">
            <v>3103</v>
          </cell>
          <cell r="B368">
            <v>33546</v>
          </cell>
          <cell r="C368" t="str">
            <v>230301</v>
          </cell>
          <cell r="D368" t="str">
            <v>П</v>
          </cell>
          <cell r="E368">
            <v>3.7</v>
          </cell>
          <cell r="F368">
            <v>1000</v>
          </cell>
          <cell r="G368">
            <v>18</v>
          </cell>
          <cell r="H368">
            <v>10</v>
          </cell>
          <cell r="I368">
            <v>1</v>
          </cell>
          <cell r="J368">
            <v>1</v>
          </cell>
          <cell r="K368">
            <v>1.0269999999999999</v>
          </cell>
          <cell r="L368">
            <v>1028</v>
          </cell>
          <cell r="M368">
            <v>37</v>
          </cell>
          <cell r="N368">
            <v>1</v>
          </cell>
          <cell r="O368">
            <v>7000</v>
          </cell>
          <cell r="P368">
            <v>7196</v>
          </cell>
        </row>
        <row r="369">
          <cell r="A369" t="str">
            <v>4108</v>
          </cell>
          <cell r="B369">
            <v>833344</v>
          </cell>
          <cell r="C369" t="str">
            <v>230301</v>
          </cell>
          <cell r="D369" t="str">
            <v>П</v>
          </cell>
          <cell r="E369">
            <v>3.4</v>
          </cell>
          <cell r="F369">
            <v>417</v>
          </cell>
          <cell r="G369">
            <v>18</v>
          </cell>
          <cell r="H369">
            <v>10</v>
          </cell>
          <cell r="I369">
            <v>1</v>
          </cell>
          <cell r="J369">
            <v>1</v>
          </cell>
          <cell r="K369">
            <v>1.0269999999999999</v>
          </cell>
          <cell r="L369">
            <v>394</v>
          </cell>
          <cell r="M369">
            <v>14.2</v>
          </cell>
          <cell r="N369">
            <v>1</v>
          </cell>
          <cell r="O369">
            <v>6100</v>
          </cell>
          <cell r="P369">
            <v>2403.4</v>
          </cell>
        </row>
        <row r="370">
          <cell r="A370" t="str">
            <v>1105</v>
          </cell>
          <cell r="B370">
            <v>1</v>
          </cell>
          <cell r="C370" t="str">
            <v>230301</v>
          </cell>
          <cell r="D370" t="str">
            <v>H</v>
          </cell>
          <cell r="E370">
            <v>2.5</v>
          </cell>
          <cell r="F370">
            <v>930</v>
          </cell>
          <cell r="G370">
            <v>18</v>
          </cell>
          <cell r="H370">
            <v>10</v>
          </cell>
          <cell r="I370">
            <v>1</v>
          </cell>
          <cell r="J370">
            <v>1</v>
          </cell>
          <cell r="K370">
            <v>1.0269999999999999</v>
          </cell>
          <cell r="L370">
            <v>646</v>
          </cell>
          <cell r="M370">
            <v>23.3</v>
          </cell>
          <cell r="N370">
            <v>2</v>
          </cell>
          <cell r="O370">
            <v>0</v>
          </cell>
          <cell r="P370">
            <v>0</v>
          </cell>
        </row>
        <row r="371">
          <cell r="A371" t="str">
            <v>3121</v>
          </cell>
          <cell r="B371">
            <v>1</v>
          </cell>
          <cell r="C371" t="str">
            <v>230301</v>
          </cell>
          <cell r="D371" t="str">
            <v>H</v>
          </cell>
          <cell r="E371">
            <v>3.4</v>
          </cell>
          <cell r="F371">
            <v>1280</v>
          </cell>
          <cell r="G371">
            <v>18</v>
          </cell>
          <cell r="H371">
            <v>10</v>
          </cell>
          <cell r="I371">
            <v>1</v>
          </cell>
          <cell r="J371">
            <v>2</v>
          </cell>
          <cell r="K371">
            <v>1.0269999999999999</v>
          </cell>
          <cell r="L371">
            <v>1209</v>
          </cell>
          <cell r="M371">
            <v>43.5</v>
          </cell>
          <cell r="N371">
            <v>2</v>
          </cell>
          <cell r="O371">
            <v>0</v>
          </cell>
          <cell r="P371">
            <v>0</v>
          </cell>
        </row>
        <row r="372">
          <cell r="A372" t="str">
            <v>6105</v>
          </cell>
          <cell r="B372">
            <v>515</v>
          </cell>
          <cell r="C372" t="str">
            <v>230301</v>
          </cell>
          <cell r="D372" t="str">
            <v>H</v>
          </cell>
          <cell r="E372">
            <v>3.2</v>
          </cell>
          <cell r="F372">
            <v>1890</v>
          </cell>
          <cell r="G372">
            <v>18</v>
          </cell>
          <cell r="H372">
            <v>10</v>
          </cell>
          <cell r="I372">
            <v>1</v>
          </cell>
          <cell r="J372">
            <v>2</v>
          </cell>
          <cell r="K372">
            <v>1.0269999999999999</v>
          </cell>
          <cell r="L372">
            <v>1680</v>
          </cell>
          <cell r="M372">
            <v>60.5</v>
          </cell>
          <cell r="N372">
            <v>2</v>
          </cell>
          <cell r="O372">
            <v>0</v>
          </cell>
          <cell r="P372">
            <v>0</v>
          </cell>
        </row>
        <row r="373">
          <cell r="A373" t="str">
            <v>4107</v>
          </cell>
          <cell r="B373">
            <v>119</v>
          </cell>
          <cell r="C373" t="str">
            <v>230301</v>
          </cell>
          <cell r="D373" t="str">
            <v>H</v>
          </cell>
          <cell r="E373">
            <v>3.3</v>
          </cell>
          <cell r="F373">
            <v>2740</v>
          </cell>
          <cell r="G373">
            <v>18</v>
          </cell>
          <cell r="H373">
            <v>10</v>
          </cell>
          <cell r="I373">
            <v>1</v>
          </cell>
          <cell r="J373">
            <v>2</v>
          </cell>
          <cell r="K373">
            <v>1.0269999999999999</v>
          </cell>
          <cell r="L373">
            <v>2512</v>
          </cell>
          <cell r="M373">
            <v>90.4</v>
          </cell>
          <cell r="N373">
            <v>2</v>
          </cell>
          <cell r="O373">
            <v>0</v>
          </cell>
          <cell r="P373">
            <v>0</v>
          </cell>
        </row>
        <row r="374">
          <cell r="A374" t="str">
            <v>4107</v>
          </cell>
          <cell r="B374">
            <v>118</v>
          </cell>
          <cell r="C374" t="str">
            <v>230301</v>
          </cell>
          <cell r="D374" t="str">
            <v>H</v>
          </cell>
          <cell r="E374">
            <v>3.1</v>
          </cell>
          <cell r="F374">
            <v>3770</v>
          </cell>
          <cell r="G374">
            <v>18</v>
          </cell>
          <cell r="H374">
            <v>10</v>
          </cell>
          <cell r="I374">
            <v>1</v>
          </cell>
          <cell r="J374">
            <v>2</v>
          </cell>
          <cell r="K374">
            <v>1.0269999999999999</v>
          </cell>
          <cell r="L374">
            <v>3246</v>
          </cell>
          <cell r="M374">
            <v>116.9</v>
          </cell>
          <cell r="N374">
            <v>2</v>
          </cell>
          <cell r="O374">
            <v>0</v>
          </cell>
          <cell r="P374">
            <v>0</v>
          </cell>
        </row>
        <row r="375">
          <cell r="A375" t="str">
            <v>1101</v>
          </cell>
          <cell r="B375">
            <v>336426</v>
          </cell>
          <cell r="C375" t="str">
            <v>240301</v>
          </cell>
          <cell r="D375" t="str">
            <v>H</v>
          </cell>
          <cell r="E375">
            <v>3.2</v>
          </cell>
          <cell r="F375">
            <v>3770</v>
          </cell>
          <cell r="G375">
            <v>18</v>
          </cell>
          <cell r="H375">
            <v>10</v>
          </cell>
          <cell r="I375">
            <v>1</v>
          </cell>
          <cell r="J375">
            <v>1</v>
          </cell>
          <cell r="K375">
            <v>1.0269999999999999</v>
          </cell>
          <cell r="L375">
            <v>3351</v>
          </cell>
          <cell r="M375">
            <v>120.6</v>
          </cell>
          <cell r="N375">
            <v>1</v>
          </cell>
          <cell r="O375">
            <v>7200</v>
          </cell>
          <cell r="P375">
            <v>24127.200000000001</v>
          </cell>
        </row>
        <row r="376">
          <cell r="A376" t="str">
            <v>1103</v>
          </cell>
          <cell r="B376">
            <v>843275</v>
          </cell>
          <cell r="C376" t="str">
            <v>240301</v>
          </cell>
          <cell r="D376" t="str">
            <v>H</v>
          </cell>
          <cell r="E376">
            <v>2.8</v>
          </cell>
          <cell r="F376">
            <v>1090</v>
          </cell>
          <cell r="G376">
            <v>18</v>
          </cell>
          <cell r="H376">
            <v>10</v>
          </cell>
          <cell r="I376">
            <v>1</v>
          </cell>
          <cell r="J376">
            <v>1</v>
          </cell>
          <cell r="K376">
            <v>1.0269999999999999</v>
          </cell>
          <cell r="L376">
            <v>848</v>
          </cell>
          <cell r="M376">
            <v>30.5</v>
          </cell>
          <cell r="N376">
            <v>1</v>
          </cell>
          <cell r="O376">
            <v>5500</v>
          </cell>
          <cell r="P376">
            <v>4664</v>
          </cell>
        </row>
        <row r="377">
          <cell r="A377" t="str">
            <v>1113</v>
          </cell>
          <cell r="B377">
            <v>537210</v>
          </cell>
          <cell r="C377" t="str">
            <v>240301</v>
          </cell>
          <cell r="D377" t="str">
            <v>П</v>
          </cell>
          <cell r="E377">
            <v>3.6</v>
          </cell>
          <cell r="F377">
            <v>520</v>
          </cell>
          <cell r="G377">
            <v>18</v>
          </cell>
          <cell r="H377">
            <v>10</v>
          </cell>
          <cell r="I377">
            <v>1</v>
          </cell>
          <cell r="J377">
            <v>1</v>
          </cell>
          <cell r="K377">
            <v>1.0269999999999999</v>
          </cell>
          <cell r="L377">
            <v>520</v>
          </cell>
          <cell r="M377">
            <v>18.7</v>
          </cell>
          <cell r="N377">
            <v>1</v>
          </cell>
          <cell r="O377">
            <v>7000</v>
          </cell>
          <cell r="P377">
            <v>3640</v>
          </cell>
        </row>
        <row r="378">
          <cell r="A378" t="str">
            <v>3105</v>
          </cell>
          <cell r="B378">
            <v>136927</v>
          </cell>
          <cell r="C378" t="str">
            <v>240301</v>
          </cell>
          <cell r="D378" t="str">
            <v>П</v>
          </cell>
          <cell r="E378">
            <v>3.4</v>
          </cell>
          <cell r="F378">
            <v>375</v>
          </cell>
          <cell r="G378">
            <v>18</v>
          </cell>
          <cell r="H378">
            <v>10</v>
          </cell>
          <cell r="I378">
            <v>1</v>
          </cell>
          <cell r="J378">
            <v>1</v>
          </cell>
          <cell r="K378">
            <v>1.0269999999999999</v>
          </cell>
          <cell r="L378">
            <v>354</v>
          </cell>
          <cell r="M378">
            <v>12.8</v>
          </cell>
          <cell r="N378">
            <v>1</v>
          </cell>
          <cell r="O378">
            <v>5500</v>
          </cell>
          <cell r="P378">
            <v>1947</v>
          </cell>
        </row>
        <row r="379">
          <cell r="A379" t="str">
            <v>3107</v>
          </cell>
          <cell r="B379">
            <v>136702</v>
          </cell>
          <cell r="C379" t="str">
            <v>240301</v>
          </cell>
          <cell r="D379" t="str">
            <v>H</v>
          </cell>
          <cell r="E379">
            <v>3.7</v>
          </cell>
          <cell r="F379">
            <v>1725</v>
          </cell>
          <cell r="G379">
            <v>18</v>
          </cell>
          <cell r="H379">
            <v>10</v>
          </cell>
          <cell r="I379">
            <v>1</v>
          </cell>
          <cell r="J379">
            <v>1</v>
          </cell>
          <cell r="K379">
            <v>1.0269999999999999</v>
          </cell>
          <cell r="L379">
            <v>1773</v>
          </cell>
          <cell r="M379">
            <v>63.8</v>
          </cell>
          <cell r="N379">
            <v>1</v>
          </cell>
          <cell r="O379">
            <v>7400</v>
          </cell>
          <cell r="P379">
            <v>13120.2</v>
          </cell>
        </row>
        <row r="380">
          <cell r="A380" t="str">
            <v>3108</v>
          </cell>
          <cell r="B380">
            <v>136589</v>
          </cell>
          <cell r="C380" t="str">
            <v>240301</v>
          </cell>
          <cell r="D380" t="str">
            <v>H</v>
          </cell>
          <cell r="E380">
            <v>3.6</v>
          </cell>
          <cell r="F380">
            <v>1880</v>
          </cell>
          <cell r="G380">
            <v>18</v>
          </cell>
          <cell r="H380">
            <v>10</v>
          </cell>
          <cell r="I380">
            <v>1</v>
          </cell>
          <cell r="J380">
            <v>1</v>
          </cell>
          <cell r="K380">
            <v>1.0269999999999999</v>
          </cell>
          <cell r="L380">
            <v>1880</v>
          </cell>
          <cell r="M380">
            <v>67.7</v>
          </cell>
          <cell r="N380">
            <v>1</v>
          </cell>
          <cell r="O380">
            <v>7400</v>
          </cell>
          <cell r="P380">
            <v>13912</v>
          </cell>
        </row>
        <row r="381">
          <cell r="A381" t="str">
            <v>3108</v>
          </cell>
          <cell r="B381">
            <v>136588</v>
          </cell>
          <cell r="C381" t="str">
            <v>240301</v>
          </cell>
          <cell r="D381" t="str">
            <v>H</v>
          </cell>
          <cell r="E381">
            <v>3.7</v>
          </cell>
          <cell r="F381">
            <v>1880</v>
          </cell>
          <cell r="G381">
            <v>18</v>
          </cell>
          <cell r="H381">
            <v>10</v>
          </cell>
          <cell r="I381">
            <v>1</v>
          </cell>
          <cell r="J381">
            <v>1</v>
          </cell>
          <cell r="K381">
            <v>1.0269999999999999</v>
          </cell>
          <cell r="L381">
            <v>1932</v>
          </cell>
          <cell r="M381">
            <v>69.599999999999994</v>
          </cell>
          <cell r="N381">
            <v>1</v>
          </cell>
          <cell r="O381">
            <v>7400</v>
          </cell>
          <cell r="P381">
            <v>14296.8</v>
          </cell>
        </row>
        <row r="382">
          <cell r="A382" t="str">
            <v>3109</v>
          </cell>
          <cell r="B382">
            <v>67255</v>
          </cell>
          <cell r="C382" t="str">
            <v>240301</v>
          </cell>
          <cell r="D382" t="str">
            <v>H</v>
          </cell>
          <cell r="E382">
            <v>3.6</v>
          </cell>
          <cell r="F382">
            <v>1340</v>
          </cell>
          <cell r="G382">
            <v>18</v>
          </cell>
          <cell r="H382">
            <v>10</v>
          </cell>
          <cell r="I382">
            <v>1</v>
          </cell>
          <cell r="J382">
            <v>1</v>
          </cell>
          <cell r="K382">
            <v>1.0269999999999999</v>
          </cell>
          <cell r="L382">
            <v>1340</v>
          </cell>
          <cell r="M382">
            <v>48.2</v>
          </cell>
          <cell r="N382">
            <v>1</v>
          </cell>
          <cell r="O382">
            <v>7400</v>
          </cell>
          <cell r="P382">
            <v>9916</v>
          </cell>
        </row>
        <row r="383">
          <cell r="A383" t="str">
            <v>4101</v>
          </cell>
          <cell r="B383">
            <v>592</v>
          </cell>
          <cell r="C383" t="str">
            <v>240301</v>
          </cell>
          <cell r="D383" t="str">
            <v>П</v>
          </cell>
          <cell r="E383">
            <v>3.6</v>
          </cell>
          <cell r="F383">
            <v>3620</v>
          </cell>
          <cell r="G383">
            <v>18</v>
          </cell>
          <cell r="H383">
            <v>10</v>
          </cell>
          <cell r="I383">
            <v>1</v>
          </cell>
          <cell r="J383">
            <v>1</v>
          </cell>
          <cell r="K383">
            <v>1.0269999999999999</v>
          </cell>
          <cell r="L383">
            <v>3620</v>
          </cell>
          <cell r="M383">
            <v>130.30000000000001</v>
          </cell>
          <cell r="N383">
            <v>1</v>
          </cell>
          <cell r="O383">
            <v>7400</v>
          </cell>
          <cell r="P383">
            <v>26788</v>
          </cell>
        </row>
        <row r="384">
          <cell r="A384" t="str">
            <v>3103</v>
          </cell>
          <cell r="B384">
            <v>33547</v>
          </cell>
          <cell r="C384" t="str">
            <v>240301</v>
          </cell>
          <cell r="D384" t="str">
            <v>П</v>
          </cell>
          <cell r="E384">
            <v>3.4</v>
          </cell>
          <cell r="F384">
            <v>2000</v>
          </cell>
          <cell r="G384">
            <v>18</v>
          </cell>
          <cell r="H384">
            <v>10</v>
          </cell>
          <cell r="I384">
            <v>1</v>
          </cell>
          <cell r="J384">
            <v>1</v>
          </cell>
          <cell r="K384">
            <v>1.0269999999999999</v>
          </cell>
          <cell r="L384">
            <v>1889</v>
          </cell>
          <cell r="M384">
            <v>68</v>
          </cell>
          <cell r="N384">
            <v>1</v>
          </cell>
          <cell r="O384">
            <v>7000</v>
          </cell>
          <cell r="P384">
            <v>13223</v>
          </cell>
        </row>
        <row r="385">
          <cell r="A385" t="str">
            <v>4107</v>
          </cell>
          <cell r="B385">
            <v>121</v>
          </cell>
          <cell r="C385" t="str">
            <v>240301</v>
          </cell>
          <cell r="D385" t="str">
            <v>H</v>
          </cell>
          <cell r="E385">
            <v>3.3</v>
          </cell>
          <cell r="F385">
            <v>2495</v>
          </cell>
          <cell r="G385">
            <v>18</v>
          </cell>
          <cell r="H385">
            <v>10</v>
          </cell>
          <cell r="I385">
            <v>1</v>
          </cell>
          <cell r="J385">
            <v>2</v>
          </cell>
          <cell r="K385">
            <v>1.0269999999999999</v>
          </cell>
          <cell r="L385">
            <v>2287</v>
          </cell>
          <cell r="M385">
            <v>82.3</v>
          </cell>
          <cell r="N385">
            <v>2</v>
          </cell>
          <cell r="O385">
            <v>0</v>
          </cell>
          <cell r="P385">
            <v>0</v>
          </cell>
        </row>
        <row r="386">
          <cell r="A386" t="str">
            <v>4107</v>
          </cell>
          <cell r="B386">
            <v>120</v>
          </cell>
          <cell r="C386" t="str">
            <v>240301</v>
          </cell>
          <cell r="D386" t="str">
            <v>H</v>
          </cell>
          <cell r="E386">
            <v>3.1</v>
          </cell>
          <cell r="F386">
            <v>3770</v>
          </cell>
          <cell r="G386">
            <v>18</v>
          </cell>
          <cell r="H386">
            <v>10</v>
          </cell>
          <cell r="I386">
            <v>1</v>
          </cell>
          <cell r="J386">
            <v>2</v>
          </cell>
          <cell r="K386">
            <v>1.0269999999999999</v>
          </cell>
          <cell r="L386">
            <v>3246</v>
          </cell>
          <cell r="M386">
            <v>116.9</v>
          </cell>
          <cell r="N386">
            <v>2</v>
          </cell>
          <cell r="O386">
            <v>0</v>
          </cell>
          <cell r="P386">
            <v>0</v>
          </cell>
        </row>
        <row r="387">
          <cell r="A387" t="str">
            <v>3121</v>
          </cell>
          <cell r="B387">
            <v>2</v>
          </cell>
          <cell r="C387" t="str">
            <v>240301</v>
          </cell>
          <cell r="D387" t="str">
            <v>H</v>
          </cell>
          <cell r="E387">
            <v>3.2</v>
          </cell>
          <cell r="F387">
            <v>1315</v>
          </cell>
          <cell r="G387">
            <v>18</v>
          </cell>
          <cell r="H387">
            <v>10</v>
          </cell>
          <cell r="I387">
            <v>1</v>
          </cell>
          <cell r="J387">
            <v>2</v>
          </cell>
          <cell r="K387">
            <v>1.0269999999999999</v>
          </cell>
          <cell r="L387">
            <v>1169</v>
          </cell>
          <cell r="M387">
            <v>42.1</v>
          </cell>
          <cell r="N387">
            <v>2</v>
          </cell>
          <cell r="O387">
            <v>0</v>
          </cell>
          <cell r="P387">
            <v>0</v>
          </cell>
        </row>
        <row r="388">
          <cell r="A388" t="str">
            <v>1105</v>
          </cell>
          <cell r="B388">
            <v>2</v>
          </cell>
          <cell r="C388" t="str">
            <v>240301</v>
          </cell>
          <cell r="D388" t="str">
            <v>H</v>
          </cell>
          <cell r="E388">
            <v>2.4</v>
          </cell>
          <cell r="F388">
            <v>775</v>
          </cell>
          <cell r="G388">
            <v>18</v>
          </cell>
          <cell r="H388">
            <v>10</v>
          </cell>
          <cell r="I388">
            <v>1</v>
          </cell>
          <cell r="J388">
            <v>2</v>
          </cell>
          <cell r="K388">
            <v>1.0269999999999999</v>
          </cell>
          <cell r="L388">
            <v>517</v>
          </cell>
          <cell r="M388">
            <v>18.600000000000001</v>
          </cell>
          <cell r="N388">
            <v>2</v>
          </cell>
          <cell r="O388">
            <v>0</v>
          </cell>
          <cell r="P388">
            <v>0</v>
          </cell>
        </row>
        <row r="389">
          <cell r="A389" t="str">
            <v>6105</v>
          </cell>
          <cell r="B389">
            <v>1</v>
          </cell>
          <cell r="C389" t="str">
            <v>240301</v>
          </cell>
          <cell r="D389" t="str">
            <v>H</v>
          </cell>
          <cell r="E389">
            <v>3</v>
          </cell>
          <cell r="F389">
            <v>1657</v>
          </cell>
          <cell r="G389">
            <v>18</v>
          </cell>
          <cell r="H389">
            <v>10</v>
          </cell>
          <cell r="I389">
            <v>1</v>
          </cell>
          <cell r="J389">
            <v>2</v>
          </cell>
          <cell r="K389">
            <v>1.0269999999999999</v>
          </cell>
          <cell r="L389">
            <v>1381</v>
          </cell>
          <cell r="M389">
            <v>49.7</v>
          </cell>
          <cell r="N389">
            <v>2</v>
          </cell>
          <cell r="O389">
            <v>0</v>
          </cell>
          <cell r="P389">
            <v>0</v>
          </cell>
        </row>
        <row r="390">
          <cell r="A390" t="str">
            <v>1101</v>
          </cell>
          <cell r="B390">
            <v>336427</v>
          </cell>
          <cell r="C390" t="str">
            <v>250301</v>
          </cell>
          <cell r="D390" t="str">
            <v>H</v>
          </cell>
          <cell r="E390">
            <v>3.5</v>
          </cell>
          <cell r="F390">
            <v>3770</v>
          </cell>
          <cell r="G390">
            <v>18</v>
          </cell>
          <cell r="H390">
            <v>10</v>
          </cell>
          <cell r="I390">
            <v>1</v>
          </cell>
          <cell r="J390">
            <v>1</v>
          </cell>
          <cell r="K390">
            <v>1.0269999999999999</v>
          </cell>
          <cell r="L390">
            <v>3665</v>
          </cell>
          <cell r="M390">
            <v>132</v>
          </cell>
          <cell r="N390">
            <v>1</v>
          </cell>
          <cell r="O390">
            <v>7200</v>
          </cell>
          <cell r="P390">
            <v>26388</v>
          </cell>
        </row>
        <row r="391">
          <cell r="A391" t="str">
            <v>1103</v>
          </cell>
          <cell r="B391">
            <v>843470</v>
          </cell>
          <cell r="C391" t="str">
            <v>250301</v>
          </cell>
          <cell r="D391" t="str">
            <v>H</v>
          </cell>
          <cell r="E391">
            <v>2.5</v>
          </cell>
          <cell r="F391">
            <v>960</v>
          </cell>
          <cell r="G391">
            <v>18</v>
          </cell>
          <cell r="H391">
            <v>10</v>
          </cell>
          <cell r="I391">
            <v>1</v>
          </cell>
          <cell r="J391">
            <v>1</v>
          </cell>
          <cell r="K391">
            <v>1.0269999999999999</v>
          </cell>
          <cell r="L391">
            <v>667</v>
          </cell>
          <cell r="M391">
            <v>24</v>
          </cell>
          <cell r="N391">
            <v>1</v>
          </cell>
          <cell r="O391">
            <v>5500</v>
          </cell>
          <cell r="P391">
            <v>3668.5</v>
          </cell>
        </row>
        <row r="392">
          <cell r="A392" t="str">
            <v>1113</v>
          </cell>
          <cell r="B392">
            <v>537210</v>
          </cell>
          <cell r="C392" t="str">
            <v>250301</v>
          </cell>
          <cell r="D392" t="str">
            <v>П</v>
          </cell>
          <cell r="E392">
            <v>3.5</v>
          </cell>
          <cell r="F392">
            <v>530</v>
          </cell>
          <cell r="G392">
            <v>18</v>
          </cell>
          <cell r="H392">
            <v>10</v>
          </cell>
          <cell r="I392">
            <v>1</v>
          </cell>
          <cell r="J392">
            <v>1</v>
          </cell>
          <cell r="K392">
            <v>1.0269999999999999</v>
          </cell>
          <cell r="L392">
            <v>515</v>
          </cell>
          <cell r="M392">
            <v>18.600000000000001</v>
          </cell>
          <cell r="N392">
            <v>1</v>
          </cell>
          <cell r="O392">
            <v>7000</v>
          </cell>
          <cell r="P392">
            <v>3605</v>
          </cell>
        </row>
        <row r="393">
          <cell r="A393" t="str">
            <v>3105</v>
          </cell>
          <cell r="B393">
            <v>136298</v>
          </cell>
          <cell r="C393" t="str">
            <v>250301</v>
          </cell>
          <cell r="D393" t="str">
            <v>П</v>
          </cell>
          <cell r="E393">
            <v>3.2</v>
          </cell>
          <cell r="F393">
            <v>440</v>
          </cell>
          <cell r="G393">
            <v>18</v>
          </cell>
          <cell r="H393">
            <v>10</v>
          </cell>
          <cell r="I393">
            <v>1</v>
          </cell>
          <cell r="J393">
            <v>1</v>
          </cell>
          <cell r="K393">
            <v>1.0269999999999999</v>
          </cell>
          <cell r="L393">
            <v>391</v>
          </cell>
          <cell r="M393">
            <v>14.1</v>
          </cell>
          <cell r="N393">
            <v>1</v>
          </cell>
          <cell r="O393">
            <v>5500</v>
          </cell>
          <cell r="P393">
            <v>2150.5</v>
          </cell>
        </row>
        <row r="394">
          <cell r="A394" t="str">
            <v>3107</v>
          </cell>
          <cell r="B394">
            <v>136703</v>
          </cell>
          <cell r="C394" t="str">
            <v>250301</v>
          </cell>
          <cell r="D394" t="str">
            <v>H</v>
          </cell>
          <cell r="E394">
            <v>3.7</v>
          </cell>
          <cell r="F394">
            <v>1480</v>
          </cell>
          <cell r="G394">
            <v>18</v>
          </cell>
          <cell r="H394">
            <v>10</v>
          </cell>
          <cell r="I394">
            <v>1</v>
          </cell>
          <cell r="J394">
            <v>1</v>
          </cell>
          <cell r="K394">
            <v>1.0269999999999999</v>
          </cell>
          <cell r="L394">
            <v>1521</v>
          </cell>
          <cell r="M394">
            <v>54.8</v>
          </cell>
          <cell r="N394">
            <v>1</v>
          </cell>
          <cell r="O394">
            <v>7400</v>
          </cell>
          <cell r="P394">
            <v>11255.4</v>
          </cell>
        </row>
        <row r="395">
          <cell r="A395" t="str">
            <v>3108</v>
          </cell>
          <cell r="B395">
            <v>136590</v>
          </cell>
          <cell r="C395" t="str">
            <v>250301</v>
          </cell>
          <cell r="D395" t="str">
            <v>H</v>
          </cell>
          <cell r="E395">
            <v>3.4</v>
          </cell>
          <cell r="F395">
            <v>1880</v>
          </cell>
          <cell r="G395">
            <v>18</v>
          </cell>
          <cell r="H395">
            <v>10</v>
          </cell>
          <cell r="I395">
            <v>1</v>
          </cell>
          <cell r="J395">
            <v>1</v>
          </cell>
          <cell r="K395">
            <v>1.0269999999999999</v>
          </cell>
          <cell r="L395">
            <v>1776</v>
          </cell>
          <cell r="M395">
            <v>63.9</v>
          </cell>
          <cell r="N395">
            <v>1</v>
          </cell>
          <cell r="O395">
            <v>7400</v>
          </cell>
          <cell r="P395">
            <v>13142.4</v>
          </cell>
        </row>
        <row r="396">
          <cell r="A396" t="str">
            <v>3108</v>
          </cell>
          <cell r="B396">
            <v>136000</v>
          </cell>
          <cell r="C396" t="str">
            <v>250301</v>
          </cell>
          <cell r="D396" t="str">
            <v>H</v>
          </cell>
          <cell r="E396">
            <v>3.7</v>
          </cell>
          <cell r="F396">
            <v>1880</v>
          </cell>
          <cell r="G396">
            <v>18</v>
          </cell>
          <cell r="H396">
            <v>10</v>
          </cell>
          <cell r="I396">
            <v>1</v>
          </cell>
          <cell r="J396">
            <v>1</v>
          </cell>
          <cell r="K396">
            <v>1.0269999999999999</v>
          </cell>
          <cell r="L396">
            <v>1932</v>
          </cell>
          <cell r="M396">
            <v>69.599999999999994</v>
          </cell>
          <cell r="N396">
            <v>1</v>
          </cell>
          <cell r="O396">
            <v>7400</v>
          </cell>
          <cell r="P396">
            <v>14296.8</v>
          </cell>
        </row>
        <row r="397">
          <cell r="A397" t="str">
            <v>3109</v>
          </cell>
          <cell r="B397">
            <v>67255</v>
          </cell>
          <cell r="C397" t="str">
            <v>250301</v>
          </cell>
          <cell r="D397" t="str">
            <v>H</v>
          </cell>
          <cell r="E397">
            <v>3.4</v>
          </cell>
          <cell r="F397">
            <v>1140</v>
          </cell>
          <cell r="G397">
            <v>18</v>
          </cell>
          <cell r="H397">
            <v>10</v>
          </cell>
          <cell r="I397">
            <v>1</v>
          </cell>
          <cell r="J397">
            <v>1</v>
          </cell>
          <cell r="K397">
            <v>1.0269999999999999</v>
          </cell>
          <cell r="L397">
            <v>1077</v>
          </cell>
          <cell r="M397">
            <v>38.799999999999997</v>
          </cell>
          <cell r="N397">
            <v>1</v>
          </cell>
          <cell r="O397">
            <v>7400</v>
          </cell>
          <cell r="P397">
            <v>7969.8</v>
          </cell>
        </row>
        <row r="398">
          <cell r="A398" t="str">
            <v>3114</v>
          </cell>
          <cell r="B398">
            <v>55794</v>
          </cell>
          <cell r="C398" t="str">
            <v>250301</v>
          </cell>
          <cell r="D398" t="str">
            <v>П</v>
          </cell>
          <cell r="E398">
            <v>3.4</v>
          </cell>
          <cell r="F398">
            <v>1600</v>
          </cell>
          <cell r="G398">
            <v>18</v>
          </cell>
          <cell r="H398">
            <v>10</v>
          </cell>
          <cell r="I398">
            <v>1</v>
          </cell>
          <cell r="J398">
            <v>1</v>
          </cell>
          <cell r="K398">
            <v>1.0269999999999999</v>
          </cell>
          <cell r="L398">
            <v>1511</v>
          </cell>
          <cell r="M398">
            <v>54.4</v>
          </cell>
          <cell r="N398">
            <v>1</v>
          </cell>
          <cell r="O398">
            <v>7000</v>
          </cell>
          <cell r="P398">
            <v>10577</v>
          </cell>
        </row>
        <row r="399">
          <cell r="A399" t="str">
            <v>4108</v>
          </cell>
          <cell r="B399">
            <v>527</v>
          </cell>
          <cell r="C399" t="str">
            <v>250301</v>
          </cell>
          <cell r="D399" t="str">
            <v>П</v>
          </cell>
          <cell r="E399">
            <v>3.5</v>
          </cell>
          <cell r="F399">
            <v>350</v>
          </cell>
          <cell r="G399">
            <v>18</v>
          </cell>
          <cell r="H399">
            <v>10</v>
          </cell>
          <cell r="I399">
            <v>1</v>
          </cell>
          <cell r="J399">
            <v>1</v>
          </cell>
          <cell r="K399">
            <v>1.0269999999999999</v>
          </cell>
          <cell r="L399">
            <v>340</v>
          </cell>
          <cell r="M399">
            <v>12.3</v>
          </cell>
          <cell r="N399">
            <v>1</v>
          </cell>
          <cell r="O399">
            <v>6100</v>
          </cell>
          <cell r="P399">
            <v>2074</v>
          </cell>
        </row>
        <row r="400">
          <cell r="A400" t="str">
            <v>4101</v>
          </cell>
          <cell r="B400">
            <v>593</v>
          </cell>
          <cell r="C400" t="str">
            <v>250301</v>
          </cell>
          <cell r="D400" t="str">
            <v>П</v>
          </cell>
          <cell r="E400">
            <v>3.6</v>
          </cell>
          <cell r="F400">
            <v>3025</v>
          </cell>
          <cell r="G400">
            <v>18</v>
          </cell>
          <cell r="H400">
            <v>10</v>
          </cell>
          <cell r="I400">
            <v>1</v>
          </cell>
          <cell r="J400">
            <v>1</v>
          </cell>
          <cell r="K400">
            <v>1.0269999999999999</v>
          </cell>
          <cell r="L400">
            <v>3025</v>
          </cell>
          <cell r="M400">
            <v>108.9</v>
          </cell>
          <cell r="N400">
            <v>1</v>
          </cell>
          <cell r="O400">
            <v>7400</v>
          </cell>
          <cell r="P400">
            <v>22385</v>
          </cell>
        </row>
        <row r="401">
          <cell r="A401" t="str">
            <v>4101</v>
          </cell>
          <cell r="B401">
            <v>706235</v>
          </cell>
          <cell r="C401" t="str">
            <v>250301</v>
          </cell>
          <cell r="D401" t="str">
            <v>П</v>
          </cell>
          <cell r="E401">
            <v>3.4</v>
          </cell>
          <cell r="F401">
            <v>630</v>
          </cell>
          <cell r="G401">
            <v>19</v>
          </cell>
          <cell r="H401">
            <v>10</v>
          </cell>
          <cell r="I401">
            <v>1</v>
          </cell>
          <cell r="J401">
            <v>1</v>
          </cell>
          <cell r="K401">
            <v>1.0269999999999999</v>
          </cell>
          <cell r="L401">
            <v>595</v>
          </cell>
          <cell r="M401">
            <v>21.4</v>
          </cell>
          <cell r="N401">
            <v>1</v>
          </cell>
          <cell r="O401">
            <v>7400</v>
          </cell>
          <cell r="P401">
            <v>4403</v>
          </cell>
        </row>
        <row r="402">
          <cell r="A402" t="str">
            <v>4102</v>
          </cell>
          <cell r="B402">
            <v>180137</v>
          </cell>
          <cell r="C402" t="str">
            <v>250301</v>
          </cell>
          <cell r="D402" t="str">
            <v>П</v>
          </cell>
          <cell r="E402">
            <v>3.2</v>
          </cell>
          <cell r="F402">
            <v>2000</v>
          </cell>
          <cell r="G402">
            <v>19</v>
          </cell>
          <cell r="H402">
            <v>10</v>
          </cell>
          <cell r="I402">
            <v>1</v>
          </cell>
          <cell r="J402">
            <v>2</v>
          </cell>
          <cell r="K402">
            <v>1.0269999999999999</v>
          </cell>
          <cell r="L402">
            <v>1778</v>
          </cell>
          <cell r="M402">
            <v>64</v>
          </cell>
          <cell r="N402">
            <v>1</v>
          </cell>
          <cell r="O402">
            <v>6100</v>
          </cell>
          <cell r="P402">
            <v>10845.8</v>
          </cell>
        </row>
        <row r="403">
          <cell r="A403" t="str">
            <v>3103</v>
          </cell>
          <cell r="B403">
            <v>33548</v>
          </cell>
          <cell r="C403" t="str">
            <v>250301</v>
          </cell>
          <cell r="D403" t="str">
            <v>П</v>
          </cell>
          <cell r="E403">
            <v>3.4</v>
          </cell>
          <cell r="F403">
            <v>2550</v>
          </cell>
          <cell r="G403">
            <v>18</v>
          </cell>
          <cell r="H403">
            <v>10</v>
          </cell>
          <cell r="I403">
            <v>1</v>
          </cell>
          <cell r="J403">
            <v>1</v>
          </cell>
          <cell r="K403">
            <v>1.0269999999999999</v>
          </cell>
          <cell r="L403">
            <v>2408</v>
          </cell>
          <cell r="M403">
            <v>86.7</v>
          </cell>
          <cell r="N403">
            <v>1</v>
          </cell>
          <cell r="O403">
            <v>7000</v>
          </cell>
          <cell r="P403">
            <v>16856</v>
          </cell>
        </row>
        <row r="404">
          <cell r="A404" t="str">
            <v>1105</v>
          </cell>
          <cell r="B404">
            <v>3</v>
          </cell>
          <cell r="C404" t="str">
            <v>250301</v>
          </cell>
          <cell r="D404" t="str">
            <v>H</v>
          </cell>
          <cell r="E404">
            <v>2.5</v>
          </cell>
          <cell r="F404">
            <v>780</v>
          </cell>
          <cell r="G404">
            <v>18</v>
          </cell>
          <cell r="H404">
            <v>10</v>
          </cell>
          <cell r="I404">
            <v>1</v>
          </cell>
          <cell r="J404">
            <v>2</v>
          </cell>
          <cell r="K404">
            <v>1.0269999999999999</v>
          </cell>
          <cell r="L404">
            <v>542</v>
          </cell>
          <cell r="M404">
            <v>19.5</v>
          </cell>
          <cell r="N404">
            <v>2</v>
          </cell>
          <cell r="O404">
            <v>0</v>
          </cell>
          <cell r="P404">
            <v>0</v>
          </cell>
        </row>
        <row r="405">
          <cell r="A405" t="str">
            <v>3121</v>
          </cell>
          <cell r="B405">
            <v>3</v>
          </cell>
          <cell r="C405" t="str">
            <v>250301</v>
          </cell>
          <cell r="D405" t="str">
            <v>H</v>
          </cell>
          <cell r="E405">
            <v>3.2</v>
          </cell>
          <cell r="F405">
            <v>1190</v>
          </cell>
          <cell r="G405">
            <v>18</v>
          </cell>
          <cell r="H405">
            <v>10</v>
          </cell>
          <cell r="I405">
            <v>1</v>
          </cell>
          <cell r="J405">
            <v>2</v>
          </cell>
          <cell r="K405">
            <v>1.0269999999999999</v>
          </cell>
          <cell r="L405">
            <v>1058</v>
          </cell>
          <cell r="M405">
            <v>38.1</v>
          </cell>
          <cell r="N405">
            <v>2</v>
          </cell>
          <cell r="O405">
            <v>0</v>
          </cell>
          <cell r="P405">
            <v>0</v>
          </cell>
        </row>
        <row r="406">
          <cell r="A406" t="str">
            <v>6105</v>
          </cell>
          <cell r="B406">
            <v>2</v>
          </cell>
          <cell r="C406" t="str">
            <v>250301</v>
          </cell>
          <cell r="D406" t="str">
            <v>H</v>
          </cell>
          <cell r="E406">
            <v>3.1</v>
          </cell>
          <cell r="F406">
            <v>1445</v>
          </cell>
          <cell r="G406">
            <v>18</v>
          </cell>
          <cell r="H406">
            <v>10</v>
          </cell>
          <cell r="I406">
            <v>1</v>
          </cell>
          <cell r="J406">
            <v>2</v>
          </cell>
          <cell r="K406">
            <v>1.0269999999999999</v>
          </cell>
          <cell r="L406">
            <v>1244</v>
          </cell>
          <cell r="M406">
            <v>44.8</v>
          </cell>
          <cell r="N406">
            <v>2</v>
          </cell>
          <cell r="O406">
            <v>0</v>
          </cell>
          <cell r="P406">
            <v>0</v>
          </cell>
        </row>
        <row r="407">
          <cell r="A407" t="str">
            <v>4107</v>
          </cell>
          <cell r="B407">
            <v>122</v>
          </cell>
          <cell r="C407" t="str">
            <v>250301</v>
          </cell>
          <cell r="D407" t="str">
            <v>H</v>
          </cell>
          <cell r="E407">
            <v>3.2</v>
          </cell>
          <cell r="F407">
            <v>3770</v>
          </cell>
          <cell r="G407">
            <v>18</v>
          </cell>
          <cell r="H407">
            <v>10</v>
          </cell>
          <cell r="I407">
            <v>1</v>
          </cell>
          <cell r="J407">
            <v>2</v>
          </cell>
          <cell r="K407">
            <v>1.0269999999999999</v>
          </cell>
          <cell r="L407">
            <v>3351</v>
          </cell>
          <cell r="M407">
            <v>120.6</v>
          </cell>
          <cell r="N407">
            <v>2</v>
          </cell>
          <cell r="O407">
            <v>0</v>
          </cell>
          <cell r="P407">
            <v>0</v>
          </cell>
        </row>
        <row r="408">
          <cell r="A408" t="str">
            <v>4107</v>
          </cell>
          <cell r="B408">
            <v>123</v>
          </cell>
          <cell r="C408" t="str">
            <v>250301</v>
          </cell>
          <cell r="D408" t="str">
            <v>H</v>
          </cell>
          <cell r="E408">
            <v>3.2</v>
          </cell>
          <cell r="F408">
            <v>2605</v>
          </cell>
          <cell r="G408">
            <v>18</v>
          </cell>
          <cell r="H408">
            <v>10</v>
          </cell>
          <cell r="I408">
            <v>1</v>
          </cell>
          <cell r="J408">
            <v>2</v>
          </cell>
          <cell r="K408">
            <v>1.0269999999999999</v>
          </cell>
          <cell r="L408">
            <v>2316</v>
          </cell>
          <cell r="M408">
            <v>83.4</v>
          </cell>
          <cell r="N408">
            <v>2</v>
          </cell>
          <cell r="O408">
            <v>0</v>
          </cell>
          <cell r="P408">
            <v>0</v>
          </cell>
        </row>
        <row r="409">
          <cell r="A409" t="str">
            <v>3108</v>
          </cell>
          <cell r="B409">
            <v>36587</v>
          </cell>
          <cell r="C409" t="str">
            <v>230301</v>
          </cell>
          <cell r="D409" t="str">
            <v>H</v>
          </cell>
          <cell r="E409">
            <v>3.6</v>
          </cell>
          <cell r="F409">
            <v>1860</v>
          </cell>
          <cell r="G409">
            <v>18</v>
          </cell>
          <cell r="H409">
            <v>10</v>
          </cell>
          <cell r="I409">
            <v>1</v>
          </cell>
          <cell r="J409">
            <v>1</v>
          </cell>
          <cell r="K409">
            <v>1.0269999999999999</v>
          </cell>
          <cell r="L409">
            <v>1860</v>
          </cell>
          <cell r="M409">
            <v>67</v>
          </cell>
          <cell r="N409">
            <v>1</v>
          </cell>
          <cell r="O409">
            <v>7400</v>
          </cell>
          <cell r="P409">
            <v>13764</v>
          </cell>
        </row>
        <row r="410">
          <cell r="A410" t="str">
            <v>1103</v>
          </cell>
          <cell r="B410">
            <v>843276</v>
          </cell>
          <cell r="C410" t="str">
            <v>260301</v>
          </cell>
          <cell r="D410" t="str">
            <v>H</v>
          </cell>
          <cell r="E410">
            <v>2.8</v>
          </cell>
          <cell r="F410">
            <v>970</v>
          </cell>
          <cell r="G410">
            <v>18</v>
          </cell>
          <cell r="H410">
            <v>10</v>
          </cell>
          <cell r="I410">
            <v>1</v>
          </cell>
          <cell r="J410">
            <v>1</v>
          </cell>
          <cell r="K410">
            <v>1.0269999999999999</v>
          </cell>
          <cell r="L410">
            <v>754</v>
          </cell>
          <cell r="M410">
            <v>27.2</v>
          </cell>
          <cell r="N410">
            <v>1</v>
          </cell>
          <cell r="O410">
            <v>5500</v>
          </cell>
          <cell r="P410">
            <v>4147</v>
          </cell>
        </row>
        <row r="411">
          <cell r="A411" t="str">
            <v>1113</v>
          </cell>
          <cell r="B411">
            <v>537211</v>
          </cell>
          <cell r="C411" t="str">
            <v>260301</v>
          </cell>
          <cell r="D411" t="str">
            <v>П</v>
          </cell>
          <cell r="E411">
            <v>3.6</v>
          </cell>
          <cell r="F411">
            <v>500</v>
          </cell>
          <cell r="G411">
            <v>18</v>
          </cell>
          <cell r="H411">
            <v>10</v>
          </cell>
          <cell r="I411">
            <v>1</v>
          </cell>
          <cell r="J411">
            <v>1</v>
          </cell>
          <cell r="K411">
            <v>1.0269999999999999</v>
          </cell>
          <cell r="L411">
            <v>500</v>
          </cell>
          <cell r="M411">
            <v>18</v>
          </cell>
          <cell r="N411">
            <v>1</v>
          </cell>
          <cell r="O411">
            <v>7000</v>
          </cell>
          <cell r="P411">
            <v>3500</v>
          </cell>
        </row>
        <row r="412">
          <cell r="A412" t="str">
            <v>3107</v>
          </cell>
          <cell r="B412">
            <v>136701</v>
          </cell>
          <cell r="C412" t="str">
            <v>260301</v>
          </cell>
          <cell r="D412" t="str">
            <v>H</v>
          </cell>
          <cell r="E412">
            <v>3.7</v>
          </cell>
          <cell r="F412">
            <v>1410</v>
          </cell>
          <cell r="G412">
            <v>18</v>
          </cell>
          <cell r="H412">
            <v>10</v>
          </cell>
          <cell r="I412">
            <v>1</v>
          </cell>
          <cell r="J412">
            <v>1</v>
          </cell>
          <cell r="K412">
            <v>1.0269999999999999</v>
          </cell>
          <cell r="L412">
            <v>1449</v>
          </cell>
          <cell r="M412">
            <v>52.2</v>
          </cell>
          <cell r="N412">
            <v>1</v>
          </cell>
          <cell r="O412">
            <v>7400</v>
          </cell>
          <cell r="P412">
            <v>10722.6</v>
          </cell>
        </row>
        <row r="413">
          <cell r="A413" t="str">
            <v>3108</v>
          </cell>
          <cell r="B413">
            <v>136582</v>
          </cell>
          <cell r="C413" t="str">
            <v>260301</v>
          </cell>
          <cell r="D413" t="str">
            <v>H</v>
          </cell>
          <cell r="E413">
            <v>3.4</v>
          </cell>
          <cell r="F413">
            <v>1890</v>
          </cell>
          <cell r="G413">
            <v>18</v>
          </cell>
          <cell r="H413">
            <v>10</v>
          </cell>
          <cell r="I413">
            <v>1</v>
          </cell>
          <cell r="J413">
            <v>1</v>
          </cell>
          <cell r="K413">
            <v>1.0269999999999999</v>
          </cell>
          <cell r="L413">
            <v>1785</v>
          </cell>
          <cell r="M413">
            <v>64.3</v>
          </cell>
          <cell r="N413">
            <v>1</v>
          </cell>
          <cell r="O413">
            <v>7400</v>
          </cell>
          <cell r="P413">
            <v>13209</v>
          </cell>
        </row>
        <row r="414">
          <cell r="A414" t="str">
            <v>3108</v>
          </cell>
          <cell r="B414">
            <v>136591</v>
          </cell>
          <cell r="C414" t="str">
            <v>260301</v>
          </cell>
          <cell r="D414" t="str">
            <v>H</v>
          </cell>
          <cell r="E414">
            <v>3.7</v>
          </cell>
          <cell r="F414">
            <v>1880</v>
          </cell>
          <cell r="G414">
            <v>18</v>
          </cell>
          <cell r="H414">
            <v>10</v>
          </cell>
          <cell r="I414">
            <v>1</v>
          </cell>
          <cell r="J414">
            <v>1</v>
          </cell>
          <cell r="K414">
            <v>1.0269999999999999</v>
          </cell>
          <cell r="L414">
            <v>1932</v>
          </cell>
          <cell r="M414">
            <v>69.599999999999994</v>
          </cell>
          <cell r="N414">
            <v>1</v>
          </cell>
          <cell r="O414">
            <v>7400</v>
          </cell>
          <cell r="P414">
            <v>14296.8</v>
          </cell>
        </row>
        <row r="415">
          <cell r="A415" t="str">
            <v>3108</v>
          </cell>
          <cell r="B415">
            <v>136592</v>
          </cell>
          <cell r="C415" t="str">
            <v>260301</v>
          </cell>
          <cell r="D415" t="str">
            <v>H</v>
          </cell>
          <cell r="E415">
            <v>3.5</v>
          </cell>
          <cell r="F415">
            <v>1880</v>
          </cell>
          <cell r="G415">
            <v>18</v>
          </cell>
          <cell r="H415">
            <v>10</v>
          </cell>
          <cell r="I415">
            <v>1</v>
          </cell>
          <cell r="J415">
            <v>1</v>
          </cell>
          <cell r="K415">
            <v>1.0269999999999999</v>
          </cell>
          <cell r="L415">
            <v>1828</v>
          </cell>
          <cell r="M415">
            <v>65.8</v>
          </cell>
          <cell r="N415">
            <v>1</v>
          </cell>
          <cell r="O415">
            <v>7400</v>
          </cell>
          <cell r="P415">
            <v>13527.2</v>
          </cell>
        </row>
        <row r="416">
          <cell r="A416" t="str">
            <v>3109</v>
          </cell>
          <cell r="B416">
            <v>67256</v>
          </cell>
          <cell r="C416" t="str">
            <v>260301</v>
          </cell>
          <cell r="D416" t="str">
            <v>H</v>
          </cell>
          <cell r="E416">
            <v>3.6</v>
          </cell>
          <cell r="F416">
            <v>1100</v>
          </cell>
          <cell r="G416">
            <v>18</v>
          </cell>
          <cell r="H416">
            <v>10</v>
          </cell>
          <cell r="I416">
            <v>1</v>
          </cell>
          <cell r="J416">
            <v>1</v>
          </cell>
          <cell r="K416">
            <v>1.0269999999999999</v>
          </cell>
          <cell r="L416">
            <v>1100</v>
          </cell>
          <cell r="M416">
            <v>39.6</v>
          </cell>
          <cell r="N416">
            <v>1</v>
          </cell>
          <cell r="O416">
            <v>7400</v>
          </cell>
          <cell r="P416">
            <v>8140</v>
          </cell>
        </row>
        <row r="417">
          <cell r="A417" t="str">
            <v>4101</v>
          </cell>
          <cell r="B417">
            <v>594</v>
          </cell>
          <cell r="C417" t="str">
            <v>260301</v>
          </cell>
          <cell r="D417" t="str">
            <v>П</v>
          </cell>
          <cell r="E417">
            <v>3.9</v>
          </cell>
          <cell r="F417">
            <v>3465</v>
          </cell>
          <cell r="G417">
            <v>18</v>
          </cell>
          <cell r="H417">
            <v>10</v>
          </cell>
          <cell r="I417">
            <v>1</v>
          </cell>
          <cell r="J417">
            <v>1</v>
          </cell>
          <cell r="K417">
            <v>1.0269999999999999</v>
          </cell>
          <cell r="L417">
            <v>3754</v>
          </cell>
          <cell r="M417">
            <v>135.1</v>
          </cell>
          <cell r="N417">
            <v>1</v>
          </cell>
          <cell r="O417">
            <v>7400</v>
          </cell>
          <cell r="P417">
            <v>27779.599999999999</v>
          </cell>
        </row>
        <row r="418">
          <cell r="A418" t="str">
            <v>4101</v>
          </cell>
          <cell r="B418">
            <v>706238</v>
          </cell>
          <cell r="C418" t="str">
            <v>260301</v>
          </cell>
          <cell r="D418" t="str">
            <v>П</v>
          </cell>
          <cell r="E418">
            <v>3.4</v>
          </cell>
          <cell r="F418">
            <v>650</v>
          </cell>
          <cell r="G418">
            <v>19</v>
          </cell>
          <cell r="H418">
            <v>10</v>
          </cell>
          <cell r="I418">
            <v>1</v>
          </cell>
          <cell r="J418">
            <v>1</v>
          </cell>
          <cell r="K418">
            <v>1.0269999999999999</v>
          </cell>
          <cell r="L418">
            <v>614</v>
          </cell>
          <cell r="M418">
            <v>22.1</v>
          </cell>
          <cell r="N418">
            <v>1</v>
          </cell>
          <cell r="O418">
            <v>7400</v>
          </cell>
          <cell r="P418">
            <v>4543.6000000000004</v>
          </cell>
        </row>
        <row r="419">
          <cell r="A419" t="str">
            <v>4102</v>
          </cell>
          <cell r="B419">
            <v>180138</v>
          </cell>
          <cell r="C419" t="str">
            <v>260301</v>
          </cell>
          <cell r="D419" t="str">
            <v>П</v>
          </cell>
          <cell r="E419">
            <v>3.6</v>
          </cell>
          <cell r="F419">
            <v>1160</v>
          </cell>
          <cell r="G419">
            <v>18</v>
          </cell>
          <cell r="H419">
            <v>10</v>
          </cell>
          <cell r="I419">
            <v>1</v>
          </cell>
          <cell r="J419">
            <v>1</v>
          </cell>
          <cell r="K419">
            <v>1.0269999999999999</v>
          </cell>
          <cell r="L419">
            <v>1160</v>
          </cell>
          <cell r="M419">
            <v>41.8</v>
          </cell>
          <cell r="N419">
            <v>1</v>
          </cell>
          <cell r="O419">
            <v>6100</v>
          </cell>
          <cell r="P419">
            <v>7076</v>
          </cell>
        </row>
        <row r="420">
          <cell r="A420" t="str">
            <v>3103</v>
          </cell>
          <cell r="B420">
            <v>33548</v>
          </cell>
          <cell r="C420" t="str">
            <v>260301</v>
          </cell>
          <cell r="D420" t="str">
            <v>П</v>
          </cell>
          <cell r="E420">
            <v>3.4</v>
          </cell>
          <cell r="F420">
            <v>2600</v>
          </cell>
          <cell r="G420">
            <v>18</v>
          </cell>
          <cell r="H420">
            <v>10</v>
          </cell>
          <cell r="I420">
            <v>1</v>
          </cell>
          <cell r="J420">
            <v>1</v>
          </cell>
          <cell r="K420">
            <v>1.0269999999999999</v>
          </cell>
          <cell r="L420">
            <v>2456</v>
          </cell>
          <cell r="M420">
            <v>88.4</v>
          </cell>
          <cell r="N420">
            <v>1</v>
          </cell>
          <cell r="O420">
            <v>7500</v>
          </cell>
          <cell r="P420">
            <v>18420</v>
          </cell>
        </row>
        <row r="421">
          <cell r="A421" t="str">
            <v>3121</v>
          </cell>
          <cell r="B421">
            <v>20</v>
          </cell>
          <cell r="C421" t="str">
            <v>260301</v>
          </cell>
          <cell r="D421" t="str">
            <v>H</v>
          </cell>
          <cell r="E421">
            <v>3.3</v>
          </cell>
          <cell r="F421">
            <v>1480</v>
          </cell>
          <cell r="G421">
            <v>18</v>
          </cell>
          <cell r="H421">
            <v>10</v>
          </cell>
          <cell r="I421">
            <v>1</v>
          </cell>
          <cell r="J421">
            <v>2</v>
          </cell>
          <cell r="K421">
            <v>1.0269999999999999</v>
          </cell>
          <cell r="L421">
            <v>1357</v>
          </cell>
          <cell r="M421">
            <v>48.8</v>
          </cell>
          <cell r="N421">
            <v>2</v>
          </cell>
          <cell r="O421">
            <v>0</v>
          </cell>
          <cell r="P421">
            <v>0</v>
          </cell>
        </row>
        <row r="422">
          <cell r="A422" t="str">
            <v>1105</v>
          </cell>
          <cell r="B422">
            <v>4</v>
          </cell>
          <cell r="C422" t="str">
            <v>260301</v>
          </cell>
          <cell r="D422" t="str">
            <v>H</v>
          </cell>
          <cell r="E422">
            <v>2.5</v>
          </cell>
          <cell r="F422">
            <v>960</v>
          </cell>
          <cell r="G422">
            <v>18</v>
          </cell>
          <cell r="H422">
            <v>10</v>
          </cell>
          <cell r="I422">
            <v>1</v>
          </cell>
          <cell r="J422">
            <v>2</v>
          </cell>
          <cell r="K422">
            <v>1.0269999999999999</v>
          </cell>
          <cell r="L422">
            <v>667</v>
          </cell>
          <cell r="M422">
            <v>24</v>
          </cell>
          <cell r="N422">
            <v>2</v>
          </cell>
          <cell r="O422">
            <v>0</v>
          </cell>
          <cell r="P422">
            <v>0</v>
          </cell>
        </row>
        <row r="423">
          <cell r="A423" t="str">
            <v>6105</v>
          </cell>
          <cell r="B423">
            <v>3</v>
          </cell>
          <cell r="C423" t="str">
            <v>260301</v>
          </cell>
          <cell r="D423" t="str">
            <v>H</v>
          </cell>
          <cell r="E423">
            <v>3.2</v>
          </cell>
          <cell r="F423">
            <v>1635</v>
          </cell>
          <cell r="G423">
            <v>18</v>
          </cell>
          <cell r="H423">
            <v>10</v>
          </cell>
          <cell r="I423">
            <v>1</v>
          </cell>
          <cell r="J423">
            <v>2</v>
          </cell>
          <cell r="K423">
            <v>1.0269999999999999</v>
          </cell>
          <cell r="L423">
            <v>1453</v>
          </cell>
          <cell r="M423">
            <v>52.3</v>
          </cell>
          <cell r="N423">
            <v>2</v>
          </cell>
          <cell r="O423">
            <v>0</v>
          </cell>
          <cell r="P423">
            <v>0</v>
          </cell>
        </row>
        <row r="424">
          <cell r="A424" t="str">
            <v>4107</v>
          </cell>
          <cell r="B424">
            <v>124</v>
          </cell>
          <cell r="C424" t="str">
            <v>260301</v>
          </cell>
          <cell r="D424" t="str">
            <v>H</v>
          </cell>
          <cell r="E424">
            <v>3.2</v>
          </cell>
          <cell r="F424">
            <v>3770</v>
          </cell>
          <cell r="G424">
            <v>18</v>
          </cell>
          <cell r="H424">
            <v>10</v>
          </cell>
          <cell r="I424">
            <v>1</v>
          </cell>
          <cell r="J424">
            <v>2</v>
          </cell>
          <cell r="K424">
            <v>1.0269999999999999</v>
          </cell>
          <cell r="L424">
            <v>3351</v>
          </cell>
          <cell r="M424">
            <v>120.6</v>
          </cell>
          <cell r="N424">
            <v>2</v>
          </cell>
          <cell r="O424">
            <v>0</v>
          </cell>
          <cell r="P424">
            <v>0</v>
          </cell>
        </row>
        <row r="425">
          <cell r="A425" t="str">
            <v>4107</v>
          </cell>
          <cell r="B425">
            <v>125</v>
          </cell>
          <cell r="C425" t="str">
            <v>260301</v>
          </cell>
          <cell r="D425" t="str">
            <v>H</v>
          </cell>
          <cell r="E425">
            <v>3.3</v>
          </cell>
          <cell r="F425">
            <v>2300</v>
          </cell>
          <cell r="G425">
            <v>18</v>
          </cell>
          <cell r="H425">
            <v>10</v>
          </cell>
          <cell r="I425">
            <v>1</v>
          </cell>
          <cell r="J425">
            <v>2</v>
          </cell>
          <cell r="K425">
            <v>1.0269999999999999</v>
          </cell>
          <cell r="L425">
            <v>2108</v>
          </cell>
          <cell r="M425">
            <v>75.900000000000006</v>
          </cell>
          <cell r="N425">
            <v>2</v>
          </cell>
          <cell r="O425">
            <v>0</v>
          </cell>
          <cell r="P425">
            <v>0</v>
          </cell>
        </row>
        <row r="426">
          <cell r="A426" t="str">
            <v>8001</v>
          </cell>
          <cell r="B426">
            <v>651</v>
          </cell>
          <cell r="C426" t="str">
            <v>260301</v>
          </cell>
          <cell r="D426" t="str">
            <v>П</v>
          </cell>
          <cell r="E426">
            <v>3.3</v>
          </cell>
          <cell r="F426">
            <v>675</v>
          </cell>
          <cell r="G426">
            <v>18</v>
          </cell>
          <cell r="H426">
            <v>10</v>
          </cell>
          <cell r="I426">
            <v>1</v>
          </cell>
          <cell r="J426">
            <v>1</v>
          </cell>
          <cell r="K426">
            <v>1.0269999999999999</v>
          </cell>
          <cell r="L426">
            <v>619</v>
          </cell>
          <cell r="M426">
            <v>22.3</v>
          </cell>
          <cell r="N426">
            <v>1</v>
          </cell>
          <cell r="O426">
            <v>7000</v>
          </cell>
          <cell r="P426">
            <v>4725</v>
          </cell>
        </row>
        <row r="427">
          <cell r="A427" t="str">
            <v>1101</v>
          </cell>
          <cell r="B427">
            <v>346327</v>
          </cell>
          <cell r="C427" t="str">
            <v>260301</v>
          </cell>
          <cell r="D427" t="str">
            <v>H</v>
          </cell>
          <cell r="E427">
            <v>3.2</v>
          </cell>
          <cell r="F427">
            <v>3770</v>
          </cell>
          <cell r="G427">
            <v>18</v>
          </cell>
          <cell r="H427">
            <v>10</v>
          </cell>
          <cell r="I427">
            <v>1</v>
          </cell>
          <cell r="J427">
            <v>1</v>
          </cell>
          <cell r="K427">
            <v>1.0269999999999999</v>
          </cell>
          <cell r="L427">
            <v>3351</v>
          </cell>
          <cell r="M427">
            <v>120.6</v>
          </cell>
          <cell r="N427">
            <v>1</v>
          </cell>
          <cell r="O427">
            <v>7500</v>
          </cell>
          <cell r="P427">
            <v>25132.5</v>
          </cell>
        </row>
        <row r="428">
          <cell r="A428" t="str">
            <v>1101</v>
          </cell>
          <cell r="B428">
            <v>336428</v>
          </cell>
          <cell r="C428" t="str">
            <v>270301</v>
          </cell>
          <cell r="D428" t="str">
            <v>H</v>
          </cell>
          <cell r="E428">
            <v>3.2</v>
          </cell>
          <cell r="F428">
            <v>3770</v>
          </cell>
          <cell r="G428">
            <v>18</v>
          </cell>
          <cell r="H428">
            <v>10</v>
          </cell>
          <cell r="I428">
            <v>1</v>
          </cell>
          <cell r="J428">
            <v>1</v>
          </cell>
          <cell r="K428">
            <v>1.0269999999999999</v>
          </cell>
          <cell r="L428">
            <v>3351</v>
          </cell>
          <cell r="M428">
            <v>120.6</v>
          </cell>
          <cell r="N428">
            <v>1</v>
          </cell>
          <cell r="O428">
            <v>7500</v>
          </cell>
          <cell r="P428">
            <v>25132.5</v>
          </cell>
        </row>
        <row r="429">
          <cell r="A429" t="str">
            <v>1103</v>
          </cell>
          <cell r="B429">
            <v>843277</v>
          </cell>
          <cell r="C429" t="str">
            <v>270301</v>
          </cell>
          <cell r="D429" t="str">
            <v>H</v>
          </cell>
          <cell r="E429">
            <v>2.6</v>
          </cell>
          <cell r="F429">
            <v>950</v>
          </cell>
          <cell r="G429">
            <v>18</v>
          </cell>
          <cell r="H429">
            <v>10</v>
          </cell>
          <cell r="I429">
            <v>1</v>
          </cell>
          <cell r="J429">
            <v>1</v>
          </cell>
          <cell r="K429">
            <v>1.0269999999999999</v>
          </cell>
          <cell r="L429">
            <v>686</v>
          </cell>
          <cell r="M429">
            <v>24.7</v>
          </cell>
          <cell r="N429">
            <v>1</v>
          </cell>
          <cell r="O429">
            <v>5500</v>
          </cell>
          <cell r="P429">
            <v>3773</v>
          </cell>
        </row>
        <row r="430">
          <cell r="A430" t="str">
            <v>1113</v>
          </cell>
          <cell r="B430">
            <v>537211</v>
          </cell>
          <cell r="C430" t="str">
            <v>270301</v>
          </cell>
          <cell r="D430" t="str">
            <v>П</v>
          </cell>
          <cell r="E430">
            <v>3.6</v>
          </cell>
          <cell r="F430">
            <v>550</v>
          </cell>
          <cell r="G430">
            <v>16</v>
          </cell>
          <cell r="H430">
            <v>20</v>
          </cell>
          <cell r="I430">
            <v>1</v>
          </cell>
          <cell r="J430">
            <v>1</v>
          </cell>
          <cell r="K430">
            <v>1.0269999999999999</v>
          </cell>
          <cell r="L430">
            <v>550</v>
          </cell>
          <cell r="M430">
            <v>19.8</v>
          </cell>
          <cell r="N430">
            <v>1</v>
          </cell>
          <cell r="O430">
            <v>6650</v>
          </cell>
          <cell r="P430">
            <v>3657.5</v>
          </cell>
        </row>
        <row r="431">
          <cell r="A431" t="str">
            <v>3105</v>
          </cell>
          <cell r="B431">
            <v>136299</v>
          </cell>
          <cell r="C431" t="str">
            <v>270301</v>
          </cell>
          <cell r="D431" t="str">
            <v>П</v>
          </cell>
          <cell r="E431">
            <v>3.6</v>
          </cell>
          <cell r="F431">
            <v>430</v>
          </cell>
          <cell r="G431">
            <v>18</v>
          </cell>
          <cell r="H431">
            <v>10</v>
          </cell>
          <cell r="I431">
            <v>1</v>
          </cell>
          <cell r="J431">
            <v>1</v>
          </cell>
          <cell r="K431">
            <v>1.0269999999999999</v>
          </cell>
          <cell r="L431">
            <v>430</v>
          </cell>
          <cell r="M431">
            <v>15.5</v>
          </cell>
          <cell r="N431">
            <v>1</v>
          </cell>
          <cell r="O431">
            <v>5500</v>
          </cell>
          <cell r="P431">
            <v>2365</v>
          </cell>
        </row>
        <row r="432">
          <cell r="A432" t="str">
            <v>3107</v>
          </cell>
          <cell r="B432">
            <v>136705</v>
          </cell>
          <cell r="C432" t="str">
            <v>270301</v>
          </cell>
          <cell r="D432" t="str">
            <v>H</v>
          </cell>
          <cell r="E432">
            <v>3.7</v>
          </cell>
          <cell r="F432">
            <v>1880</v>
          </cell>
          <cell r="G432">
            <v>18</v>
          </cell>
          <cell r="H432">
            <v>10</v>
          </cell>
          <cell r="I432">
            <v>1</v>
          </cell>
          <cell r="J432">
            <v>1</v>
          </cell>
          <cell r="K432">
            <v>1.0269999999999999</v>
          </cell>
          <cell r="L432">
            <v>1932</v>
          </cell>
          <cell r="M432">
            <v>69.599999999999994</v>
          </cell>
          <cell r="N432">
            <v>1</v>
          </cell>
          <cell r="O432">
            <v>7400</v>
          </cell>
          <cell r="P432">
            <v>14296.8</v>
          </cell>
        </row>
        <row r="433">
          <cell r="A433" t="str">
            <v>3108</v>
          </cell>
          <cell r="B433">
            <v>136594</v>
          </cell>
          <cell r="C433" t="str">
            <v>270301</v>
          </cell>
          <cell r="D433" t="str">
            <v>H</v>
          </cell>
          <cell r="E433">
            <v>3.4</v>
          </cell>
          <cell r="F433">
            <v>1880</v>
          </cell>
          <cell r="G433">
            <v>18</v>
          </cell>
          <cell r="H433">
            <v>10</v>
          </cell>
          <cell r="I433">
            <v>1</v>
          </cell>
          <cell r="J433">
            <v>1</v>
          </cell>
          <cell r="K433">
            <v>1.0269999999999999</v>
          </cell>
          <cell r="L433">
            <v>1776</v>
          </cell>
          <cell r="M433">
            <v>63.9</v>
          </cell>
          <cell r="N433">
            <v>1</v>
          </cell>
          <cell r="O433">
            <v>7400</v>
          </cell>
          <cell r="P433">
            <v>13142.4</v>
          </cell>
        </row>
        <row r="434">
          <cell r="A434" t="str">
            <v>3108</v>
          </cell>
          <cell r="B434">
            <v>136593</v>
          </cell>
          <cell r="C434" t="str">
            <v>270301</v>
          </cell>
          <cell r="D434" t="str">
            <v>H</v>
          </cell>
          <cell r="E434">
            <v>3.7</v>
          </cell>
          <cell r="F434">
            <v>1880</v>
          </cell>
          <cell r="G434">
            <v>18</v>
          </cell>
          <cell r="H434">
            <v>10</v>
          </cell>
          <cell r="I434">
            <v>1</v>
          </cell>
          <cell r="J434">
            <v>1</v>
          </cell>
          <cell r="K434">
            <v>1.0269999999999999</v>
          </cell>
          <cell r="L434">
            <v>1932</v>
          </cell>
          <cell r="M434">
            <v>69.599999999999994</v>
          </cell>
          <cell r="N434">
            <v>1</v>
          </cell>
          <cell r="O434">
            <v>7400</v>
          </cell>
          <cell r="P434">
            <v>14296.8</v>
          </cell>
        </row>
        <row r="435">
          <cell r="A435" t="str">
            <v>3109</v>
          </cell>
          <cell r="B435">
            <v>67257</v>
          </cell>
          <cell r="C435" t="str">
            <v>270301</v>
          </cell>
          <cell r="D435" t="str">
            <v>H</v>
          </cell>
          <cell r="E435">
            <v>3.3</v>
          </cell>
          <cell r="F435">
            <v>1220</v>
          </cell>
          <cell r="G435">
            <v>18</v>
          </cell>
          <cell r="H435">
            <v>10</v>
          </cell>
          <cell r="I435">
            <v>1</v>
          </cell>
          <cell r="J435">
            <v>1</v>
          </cell>
          <cell r="K435">
            <v>1.0269999999999999</v>
          </cell>
          <cell r="L435">
            <v>1118</v>
          </cell>
          <cell r="M435">
            <v>40.299999999999997</v>
          </cell>
          <cell r="N435">
            <v>1</v>
          </cell>
          <cell r="O435">
            <v>7400</v>
          </cell>
          <cell r="P435">
            <v>8273.2000000000007</v>
          </cell>
        </row>
        <row r="436">
          <cell r="A436" t="str">
            <v>3114</v>
          </cell>
          <cell r="B436">
            <v>55795</v>
          </cell>
          <cell r="C436" t="str">
            <v>270301</v>
          </cell>
          <cell r="D436" t="str">
            <v>П</v>
          </cell>
          <cell r="E436">
            <v>3.5</v>
          </cell>
          <cell r="F436">
            <v>1480</v>
          </cell>
          <cell r="G436">
            <v>18</v>
          </cell>
          <cell r="H436">
            <v>10</v>
          </cell>
          <cell r="I436">
            <v>1</v>
          </cell>
          <cell r="J436">
            <v>1</v>
          </cell>
          <cell r="K436">
            <v>1.0269999999999999</v>
          </cell>
          <cell r="L436">
            <v>1439</v>
          </cell>
          <cell r="M436">
            <v>51.8</v>
          </cell>
          <cell r="N436">
            <v>1</v>
          </cell>
          <cell r="O436">
            <v>7000</v>
          </cell>
          <cell r="P436">
            <v>10073</v>
          </cell>
        </row>
        <row r="437">
          <cell r="A437" t="str">
            <v>4108</v>
          </cell>
          <cell r="B437">
            <v>833344</v>
          </cell>
          <cell r="C437" t="str">
            <v>270301</v>
          </cell>
          <cell r="D437" t="str">
            <v>П</v>
          </cell>
          <cell r="E437">
            <v>3.6</v>
          </cell>
          <cell r="F437">
            <v>364</v>
          </cell>
          <cell r="G437">
            <v>22</v>
          </cell>
          <cell r="H437">
            <v>10</v>
          </cell>
          <cell r="I437">
            <v>1</v>
          </cell>
          <cell r="J437">
            <v>3</v>
          </cell>
          <cell r="K437">
            <v>1.0269999999999999</v>
          </cell>
          <cell r="L437">
            <v>364</v>
          </cell>
          <cell r="M437">
            <v>13.1</v>
          </cell>
          <cell r="N437">
            <v>3</v>
          </cell>
          <cell r="O437">
            <v>3050</v>
          </cell>
          <cell r="P437">
            <v>1110.2</v>
          </cell>
        </row>
        <row r="438">
          <cell r="A438" t="str">
            <v>4101</v>
          </cell>
          <cell r="B438">
            <v>595</v>
          </cell>
          <cell r="C438" t="str">
            <v>270301</v>
          </cell>
          <cell r="D438" t="str">
            <v>П</v>
          </cell>
          <cell r="E438">
            <v>3.8</v>
          </cell>
          <cell r="F438">
            <v>3190</v>
          </cell>
          <cell r="G438">
            <v>18</v>
          </cell>
          <cell r="H438">
            <v>10</v>
          </cell>
          <cell r="I438">
            <v>1</v>
          </cell>
          <cell r="J438">
            <v>1</v>
          </cell>
          <cell r="K438">
            <v>1.0269999999999999</v>
          </cell>
          <cell r="L438">
            <v>3367</v>
          </cell>
          <cell r="M438">
            <v>121.2</v>
          </cell>
          <cell r="N438">
            <v>1</v>
          </cell>
          <cell r="O438">
            <v>7400</v>
          </cell>
          <cell r="P438">
            <v>24915.8</v>
          </cell>
        </row>
        <row r="439">
          <cell r="A439" t="str">
            <v>4101</v>
          </cell>
          <cell r="B439">
            <v>706225</v>
          </cell>
          <cell r="C439" t="str">
            <v>270301</v>
          </cell>
          <cell r="D439" t="str">
            <v>П</v>
          </cell>
          <cell r="E439">
            <v>3.6</v>
          </cell>
          <cell r="F439">
            <v>620</v>
          </cell>
          <cell r="G439">
            <v>18</v>
          </cell>
          <cell r="H439">
            <v>10</v>
          </cell>
          <cell r="I439">
            <v>1</v>
          </cell>
          <cell r="J439">
            <v>1</v>
          </cell>
          <cell r="K439">
            <v>1.0269999999999999</v>
          </cell>
          <cell r="L439">
            <v>620</v>
          </cell>
          <cell r="M439">
            <v>22.3</v>
          </cell>
          <cell r="N439">
            <v>1</v>
          </cell>
          <cell r="O439">
            <v>7400</v>
          </cell>
          <cell r="P439">
            <v>4588</v>
          </cell>
        </row>
        <row r="440">
          <cell r="A440" t="str">
            <v>4102</v>
          </cell>
          <cell r="B440">
            <v>180139</v>
          </cell>
          <cell r="C440" t="str">
            <v>270301</v>
          </cell>
          <cell r="D440" t="str">
            <v>П</v>
          </cell>
          <cell r="E440">
            <v>3.5</v>
          </cell>
          <cell r="F440">
            <v>1019</v>
          </cell>
          <cell r="G440">
            <v>18</v>
          </cell>
          <cell r="H440">
            <v>10</v>
          </cell>
          <cell r="I440">
            <v>1</v>
          </cell>
          <cell r="J440">
            <v>1</v>
          </cell>
          <cell r="K440">
            <v>1.0269999999999999</v>
          </cell>
          <cell r="L440">
            <v>991</v>
          </cell>
          <cell r="M440">
            <v>35.700000000000003</v>
          </cell>
          <cell r="N440">
            <v>1</v>
          </cell>
          <cell r="O440">
            <v>6100</v>
          </cell>
          <cell r="P440">
            <v>6045.1</v>
          </cell>
        </row>
        <row r="441">
          <cell r="A441" t="str">
            <v>3103</v>
          </cell>
          <cell r="B441">
            <v>33549</v>
          </cell>
          <cell r="C441" t="str">
            <v>270301</v>
          </cell>
          <cell r="D441" t="str">
            <v>П</v>
          </cell>
          <cell r="E441">
            <v>3.4</v>
          </cell>
          <cell r="F441">
            <v>2810</v>
          </cell>
          <cell r="G441">
            <v>18</v>
          </cell>
          <cell r="H441">
            <v>10</v>
          </cell>
          <cell r="I441">
            <v>1</v>
          </cell>
          <cell r="J441">
            <v>1</v>
          </cell>
          <cell r="K441">
            <v>1.0269999999999999</v>
          </cell>
          <cell r="L441">
            <v>2654</v>
          </cell>
          <cell r="M441">
            <v>95.5</v>
          </cell>
          <cell r="N441">
            <v>1</v>
          </cell>
          <cell r="O441">
            <v>7500</v>
          </cell>
          <cell r="P441">
            <v>19905</v>
          </cell>
        </row>
        <row r="442">
          <cell r="A442" t="str">
            <v>1105</v>
          </cell>
          <cell r="B442">
            <v>5</v>
          </cell>
          <cell r="C442" t="str">
            <v>270301</v>
          </cell>
          <cell r="D442" t="str">
            <v>H</v>
          </cell>
          <cell r="E442">
            <v>2.6</v>
          </cell>
          <cell r="F442">
            <v>945</v>
          </cell>
          <cell r="G442">
            <v>18</v>
          </cell>
          <cell r="H442">
            <v>15</v>
          </cell>
          <cell r="I442">
            <v>1</v>
          </cell>
          <cell r="J442">
            <v>2</v>
          </cell>
          <cell r="K442">
            <v>1.0269999999999999</v>
          </cell>
          <cell r="L442">
            <v>683</v>
          </cell>
          <cell r="M442">
            <v>24.6</v>
          </cell>
          <cell r="N442">
            <v>2</v>
          </cell>
          <cell r="O442">
            <v>0</v>
          </cell>
          <cell r="P442">
            <v>0</v>
          </cell>
        </row>
        <row r="443">
          <cell r="A443" t="str">
            <v>3121</v>
          </cell>
          <cell r="B443">
            <v>21</v>
          </cell>
          <cell r="C443" t="str">
            <v>270301</v>
          </cell>
          <cell r="D443" t="str">
            <v>H</v>
          </cell>
          <cell r="E443">
            <v>3.3</v>
          </cell>
          <cell r="F443">
            <v>1361</v>
          </cell>
          <cell r="G443">
            <v>18</v>
          </cell>
          <cell r="H443">
            <v>10</v>
          </cell>
          <cell r="I443">
            <v>1</v>
          </cell>
          <cell r="J443">
            <v>2</v>
          </cell>
          <cell r="K443">
            <v>1.0269999999999999</v>
          </cell>
          <cell r="L443">
            <v>1248</v>
          </cell>
          <cell r="M443">
            <v>44.9</v>
          </cell>
          <cell r="N443">
            <v>2</v>
          </cell>
          <cell r="O443">
            <v>0</v>
          </cell>
          <cell r="P443">
            <v>0</v>
          </cell>
        </row>
        <row r="444">
          <cell r="A444" t="str">
            <v>6105</v>
          </cell>
          <cell r="B444">
            <v>4</v>
          </cell>
          <cell r="C444" t="str">
            <v>270301</v>
          </cell>
          <cell r="D444" t="str">
            <v>H</v>
          </cell>
          <cell r="E444">
            <v>3.2</v>
          </cell>
          <cell r="F444">
            <v>1720</v>
          </cell>
          <cell r="G444">
            <v>18</v>
          </cell>
          <cell r="H444">
            <v>20</v>
          </cell>
          <cell r="I444">
            <v>1</v>
          </cell>
          <cell r="J444">
            <v>2</v>
          </cell>
          <cell r="K444">
            <v>1.0269999999999999</v>
          </cell>
          <cell r="L444">
            <v>1529</v>
          </cell>
          <cell r="M444">
            <v>55</v>
          </cell>
          <cell r="N444">
            <v>2</v>
          </cell>
          <cell r="O444">
            <v>0</v>
          </cell>
          <cell r="P444">
            <v>0</v>
          </cell>
        </row>
        <row r="445">
          <cell r="A445" t="str">
            <v>4107</v>
          </cell>
          <cell r="B445">
            <v>127</v>
          </cell>
          <cell r="C445" t="str">
            <v>270301</v>
          </cell>
          <cell r="D445" t="str">
            <v>H</v>
          </cell>
          <cell r="E445">
            <v>3.2</v>
          </cell>
          <cell r="F445">
            <v>2917</v>
          </cell>
          <cell r="G445">
            <v>18</v>
          </cell>
          <cell r="H445">
            <v>20</v>
          </cell>
          <cell r="I445">
            <v>1</v>
          </cell>
          <cell r="J445">
            <v>2</v>
          </cell>
          <cell r="K445">
            <v>1.0269999999999999</v>
          </cell>
          <cell r="L445">
            <v>2593</v>
          </cell>
          <cell r="M445">
            <v>93.3</v>
          </cell>
          <cell r="N445">
            <v>2</v>
          </cell>
          <cell r="O445">
            <v>0</v>
          </cell>
          <cell r="P445">
            <v>0</v>
          </cell>
        </row>
        <row r="446">
          <cell r="A446" t="str">
            <v>4107</v>
          </cell>
          <cell r="B446">
            <v>126</v>
          </cell>
          <cell r="C446" t="str">
            <v>270301</v>
          </cell>
          <cell r="D446" t="str">
            <v>H</v>
          </cell>
          <cell r="E446">
            <v>3.2</v>
          </cell>
          <cell r="F446">
            <v>3770</v>
          </cell>
          <cell r="G446">
            <v>18</v>
          </cell>
          <cell r="H446">
            <v>20</v>
          </cell>
          <cell r="I446">
            <v>1</v>
          </cell>
          <cell r="J446">
            <v>2</v>
          </cell>
          <cell r="K446">
            <v>1.0269999999999999</v>
          </cell>
          <cell r="L446">
            <v>3351</v>
          </cell>
          <cell r="M446">
            <v>120.6</v>
          </cell>
          <cell r="N446">
            <v>2</v>
          </cell>
          <cell r="O446">
            <v>0</v>
          </cell>
          <cell r="P446">
            <v>0</v>
          </cell>
        </row>
        <row r="447">
          <cell r="A447" t="str">
            <v>1101</v>
          </cell>
          <cell r="B447">
            <v>336429</v>
          </cell>
          <cell r="C447" t="str">
            <v>280301</v>
          </cell>
          <cell r="D447" t="str">
            <v>H</v>
          </cell>
          <cell r="E447">
            <v>3.4</v>
          </cell>
          <cell r="F447">
            <v>3770</v>
          </cell>
          <cell r="G447">
            <v>18</v>
          </cell>
          <cell r="H447">
            <v>10</v>
          </cell>
          <cell r="I447">
            <v>1</v>
          </cell>
          <cell r="J447">
            <v>1</v>
          </cell>
          <cell r="K447">
            <v>1.0269999999999999</v>
          </cell>
          <cell r="L447">
            <v>3561</v>
          </cell>
          <cell r="M447">
            <v>128.19999999999999</v>
          </cell>
          <cell r="N447">
            <v>1</v>
          </cell>
          <cell r="O447">
            <v>7500</v>
          </cell>
          <cell r="P447">
            <v>26707.5</v>
          </cell>
        </row>
        <row r="448">
          <cell r="A448" t="str">
            <v>1103</v>
          </cell>
          <cell r="B448">
            <v>843278</v>
          </cell>
          <cell r="C448" t="str">
            <v>280301</v>
          </cell>
          <cell r="D448" t="str">
            <v>H</v>
          </cell>
          <cell r="E448">
            <v>3.5</v>
          </cell>
          <cell r="F448">
            <v>520</v>
          </cell>
          <cell r="G448">
            <v>18</v>
          </cell>
          <cell r="H448">
            <v>10</v>
          </cell>
          <cell r="I448">
            <v>1</v>
          </cell>
          <cell r="J448">
            <v>2</v>
          </cell>
          <cell r="K448">
            <v>1.0269999999999999</v>
          </cell>
          <cell r="L448">
            <v>506</v>
          </cell>
          <cell r="M448">
            <v>18.2</v>
          </cell>
          <cell r="N448">
            <v>2</v>
          </cell>
          <cell r="O448">
            <v>4856</v>
          </cell>
          <cell r="P448">
            <v>2457.14</v>
          </cell>
        </row>
        <row r="449">
          <cell r="A449" t="str">
            <v>1113</v>
          </cell>
          <cell r="B449">
            <v>537212</v>
          </cell>
          <cell r="C449" t="str">
            <v>280301</v>
          </cell>
          <cell r="D449" t="str">
            <v>П</v>
          </cell>
          <cell r="E449">
            <v>3.5</v>
          </cell>
          <cell r="F449">
            <v>505</v>
          </cell>
          <cell r="G449">
            <v>18</v>
          </cell>
          <cell r="H449">
            <v>10</v>
          </cell>
          <cell r="I449">
            <v>1</v>
          </cell>
          <cell r="J449">
            <v>1</v>
          </cell>
          <cell r="K449">
            <v>1.0269999999999999</v>
          </cell>
          <cell r="L449">
            <v>491</v>
          </cell>
          <cell r="M449">
            <v>17.7</v>
          </cell>
          <cell r="N449">
            <v>1</v>
          </cell>
          <cell r="O449">
            <v>7000</v>
          </cell>
          <cell r="P449">
            <v>3437</v>
          </cell>
        </row>
        <row r="450">
          <cell r="A450" t="str">
            <v>3105</v>
          </cell>
          <cell r="B450">
            <v>239660</v>
          </cell>
          <cell r="C450" t="str">
            <v>280301</v>
          </cell>
          <cell r="D450" t="str">
            <v>П</v>
          </cell>
          <cell r="E450">
            <v>3.5</v>
          </cell>
          <cell r="F450">
            <v>260</v>
          </cell>
          <cell r="G450">
            <v>18</v>
          </cell>
          <cell r="H450">
            <v>10</v>
          </cell>
          <cell r="I450">
            <v>1</v>
          </cell>
          <cell r="J450">
            <v>1</v>
          </cell>
          <cell r="K450">
            <v>1.0269999999999999</v>
          </cell>
          <cell r="L450">
            <v>253</v>
          </cell>
          <cell r="M450">
            <v>9.1</v>
          </cell>
          <cell r="N450">
            <v>1</v>
          </cell>
          <cell r="O450">
            <v>5500</v>
          </cell>
          <cell r="P450">
            <v>1391.5</v>
          </cell>
        </row>
        <row r="451">
          <cell r="A451" t="str">
            <v>3107</v>
          </cell>
          <cell r="B451">
            <v>136706</v>
          </cell>
          <cell r="C451" t="str">
            <v>280301</v>
          </cell>
          <cell r="D451" t="str">
            <v>H</v>
          </cell>
          <cell r="E451">
            <v>3.5</v>
          </cell>
          <cell r="F451">
            <v>1450</v>
          </cell>
          <cell r="G451">
            <v>18</v>
          </cell>
          <cell r="H451">
            <v>10</v>
          </cell>
          <cell r="I451">
            <v>1</v>
          </cell>
          <cell r="J451">
            <v>1</v>
          </cell>
          <cell r="K451">
            <v>1.0269999999999999</v>
          </cell>
          <cell r="L451">
            <v>1410</v>
          </cell>
          <cell r="M451">
            <v>50.8</v>
          </cell>
          <cell r="N451">
            <v>1</v>
          </cell>
          <cell r="O451">
            <v>7400</v>
          </cell>
          <cell r="P451">
            <v>10434</v>
          </cell>
        </row>
        <row r="452">
          <cell r="A452" t="str">
            <v>3108</v>
          </cell>
          <cell r="B452">
            <v>136595</v>
          </cell>
          <cell r="C452" t="str">
            <v>280301</v>
          </cell>
          <cell r="D452" t="str">
            <v>H</v>
          </cell>
          <cell r="E452">
            <v>3.5</v>
          </cell>
          <cell r="F452">
            <v>1880</v>
          </cell>
          <cell r="G452">
            <v>18</v>
          </cell>
          <cell r="H452">
            <v>10</v>
          </cell>
          <cell r="I452">
            <v>1</v>
          </cell>
          <cell r="J452">
            <v>1</v>
          </cell>
          <cell r="K452">
            <v>1.0269999999999999</v>
          </cell>
          <cell r="L452">
            <v>1828</v>
          </cell>
          <cell r="M452">
            <v>65.8</v>
          </cell>
          <cell r="N452">
            <v>1</v>
          </cell>
          <cell r="O452">
            <v>7400</v>
          </cell>
          <cell r="P452">
            <v>13527.2</v>
          </cell>
        </row>
        <row r="453">
          <cell r="A453" t="str">
            <v>3108</v>
          </cell>
          <cell r="B453">
            <v>136594</v>
          </cell>
          <cell r="C453" t="str">
            <v>280301</v>
          </cell>
          <cell r="D453" t="str">
            <v>H</v>
          </cell>
          <cell r="E453">
            <v>3.8</v>
          </cell>
          <cell r="F453">
            <v>1880</v>
          </cell>
          <cell r="G453">
            <v>18</v>
          </cell>
          <cell r="H453">
            <v>10</v>
          </cell>
          <cell r="I453">
            <v>1</v>
          </cell>
          <cell r="J453">
            <v>1</v>
          </cell>
          <cell r="K453">
            <v>1.0269999999999999</v>
          </cell>
          <cell r="L453">
            <v>1984</v>
          </cell>
          <cell r="M453">
            <v>71.400000000000006</v>
          </cell>
          <cell r="N453">
            <v>1</v>
          </cell>
          <cell r="O453">
            <v>7400</v>
          </cell>
          <cell r="P453">
            <v>14681.6</v>
          </cell>
        </row>
        <row r="454">
          <cell r="A454" t="str">
            <v>3109</v>
          </cell>
          <cell r="B454">
            <v>67258</v>
          </cell>
          <cell r="C454" t="str">
            <v>280301</v>
          </cell>
          <cell r="D454" t="str">
            <v>H</v>
          </cell>
          <cell r="E454">
            <v>3.6</v>
          </cell>
          <cell r="F454">
            <v>1220</v>
          </cell>
          <cell r="G454">
            <v>18</v>
          </cell>
          <cell r="H454">
            <v>10</v>
          </cell>
          <cell r="I454">
            <v>1</v>
          </cell>
          <cell r="J454">
            <v>1</v>
          </cell>
          <cell r="K454">
            <v>1.0269999999999999</v>
          </cell>
          <cell r="L454">
            <v>1220</v>
          </cell>
          <cell r="M454">
            <v>43.9</v>
          </cell>
          <cell r="N454">
            <v>1</v>
          </cell>
          <cell r="O454">
            <v>7400</v>
          </cell>
          <cell r="P454">
            <v>9028</v>
          </cell>
        </row>
        <row r="455">
          <cell r="A455" t="str">
            <v>4101</v>
          </cell>
          <cell r="B455">
            <v>706235</v>
          </cell>
          <cell r="C455" t="str">
            <v>280301</v>
          </cell>
          <cell r="D455" t="str">
            <v>П</v>
          </cell>
          <cell r="E455">
            <v>3.5</v>
          </cell>
          <cell r="F455">
            <v>600</v>
          </cell>
          <cell r="G455">
            <v>18</v>
          </cell>
          <cell r="H455">
            <v>10</v>
          </cell>
          <cell r="I455">
            <v>1</v>
          </cell>
          <cell r="J455">
            <v>1</v>
          </cell>
          <cell r="K455">
            <v>1.0269999999999999</v>
          </cell>
          <cell r="L455">
            <v>583</v>
          </cell>
          <cell r="M455">
            <v>21</v>
          </cell>
          <cell r="N455">
            <v>1</v>
          </cell>
          <cell r="O455">
            <v>7400</v>
          </cell>
          <cell r="P455">
            <v>4314.2</v>
          </cell>
        </row>
        <row r="456">
          <cell r="A456" t="str">
            <v>4101</v>
          </cell>
          <cell r="B456">
            <v>596</v>
          </cell>
          <cell r="C456" t="str">
            <v>280301</v>
          </cell>
          <cell r="D456" t="str">
            <v>П</v>
          </cell>
          <cell r="E456">
            <v>3.6</v>
          </cell>
          <cell r="F456">
            <v>2970</v>
          </cell>
          <cell r="G456">
            <v>18</v>
          </cell>
          <cell r="H456">
            <v>10</v>
          </cell>
          <cell r="I456">
            <v>1</v>
          </cell>
          <cell r="J456">
            <v>1</v>
          </cell>
          <cell r="K456">
            <v>1.0269999999999999</v>
          </cell>
          <cell r="L456">
            <v>2970</v>
          </cell>
          <cell r="M456">
            <v>106.9</v>
          </cell>
          <cell r="N456">
            <v>1</v>
          </cell>
          <cell r="O456">
            <v>7400</v>
          </cell>
          <cell r="P456">
            <v>21978</v>
          </cell>
        </row>
        <row r="457">
          <cell r="A457" t="str">
            <v>4102</v>
          </cell>
          <cell r="B457">
            <v>180139</v>
          </cell>
          <cell r="C457" t="str">
            <v>280301</v>
          </cell>
          <cell r="D457" t="str">
            <v>П</v>
          </cell>
          <cell r="E457">
            <v>3.6</v>
          </cell>
          <cell r="F457">
            <v>1169</v>
          </cell>
          <cell r="G457">
            <v>18</v>
          </cell>
          <cell r="H457">
            <v>10</v>
          </cell>
          <cell r="I457">
            <v>1</v>
          </cell>
          <cell r="J457">
            <v>1</v>
          </cell>
          <cell r="K457">
            <v>1.0269999999999999</v>
          </cell>
          <cell r="L457">
            <v>1169</v>
          </cell>
          <cell r="M457">
            <v>42.1</v>
          </cell>
          <cell r="N457">
            <v>1</v>
          </cell>
          <cell r="O457">
            <v>6100</v>
          </cell>
          <cell r="P457">
            <v>7130.9</v>
          </cell>
        </row>
        <row r="458">
          <cell r="A458" t="str">
            <v>3103</v>
          </cell>
          <cell r="B458">
            <v>33550</v>
          </cell>
          <cell r="C458" t="str">
            <v>280301</v>
          </cell>
          <cell r="D458" t="str">
            <v>П</v>
          </cell>
          <cell r="E458">
            <v>3.2</v>
          </cell>
          <cell r="F458">
            <v>2970</v>
          </cell>
          <cell r="G458">
            <v>18</v>
          </cell>
          <cell r="H458">
            <v>10</v>
          </cell>
          <cell r="I458">
            <v>1</v>
          </cell>
          <cell r="J458">
            <v>1</v>
          </cell>
          <cell r="K458">
            <v>1.0269999999999999</v>
          </cell>
          <cell r="L458">
            <v>2640</v>
          </cell>
          <cell r="M458">
            <v>95</v>
          </cell>
          <cell r="N458">
            <v>1</v>
          </cell>
          <cell r="O458">
            <v>7500</v>
          </cell>
          <cell r="P458">
            <v>19800</v>
          </cell>
        </row>
        <row r="459">
          <cell r="A459" t="str">
            <v>8001</v>
          </cell>
          <cell r="B459">
            <v>23</v>
          </cell>
          <cell r="C459" t="str">
            <v>280301</v>
          </cell>
          <cell r="D459" t="str">
            <v>П</v>
          </cell>
          <cell r="E459">
            <v>3.5</v>
          </cell>
          <cell r="F459">
            <v>750</v>
          </cell>
          <cell r="G459">
            <v>18</v>
          </cell>
          <cell r="H459">
            <v>10</v>
          </cell>
          <cell r="I459">
            <v>1</v>
          </cell>
          <cell r="J459">
            <v>1</v>
          </cell>
          <cell r="K459">
            <v>1.0269999999999999</v>
          </cell>
          <cell r="L459">
            <v>729</v>
          </cell>
          <cell r="M459">
            <v>26.3</v>
          </cell>
          <cell r="N459">
            <v>1</v>
          </cell>
          <cell r="O459">
            <v>7000</v>
          </cell>
          <cell r="P459">
            <v>5250</v>
          </cell>
        </row>
        <row r="460">
          <cell r="A460" t="str">
            <v>6105</v>
          </cell>
          <cell r="B460">
            <v>5</v>
          </cell>
          <cell r="C460" t="str">
            <v>280301</v>
          </cell>
          <cell r="D460" t="str">
            <v>H</v>
          </cell>
          <cell r="E460">
            <v>3.2</v>
          </cell>
          <cell r="F460">
            <v>1640</v>
          </cell>
          <cell r="G460">
            <v>18</v>
          </cell>
          <cell r="H460">
            <v>10</v>
          </cell>
          <cell r="I460">
            <v>1</v>
          </cell>
          <cell r="J460">
            <v>2</v>
          </cell>
          <cell r="K460">
            <v>1.0269999999999999</v>
          </cell>
          <cell r="L460">
            <v>1458</v>
          </cell>
          <cell r="M460">
            <v>52.5</v>
          </cell>
          <cell r="N460">
            <v>2</v>
          </cell>
          <cell r="O460">
            <v>0</v>
          </cell>
          <cell r="P460">
            <v>0</v>
          </cell>
        </row>
        <row r="461">
          <cell r="A461" t="str">
            <v>4107</v>
          </cell>
          <cell r="B461">
            <v>129</v>
          </cell>
          <cell r="C461" t="str">
            <v>280301</v>
          </cell>
          <cell r="D461" t="str">
            <v>H</v>
          </cell>
          <cell r="E461">
            <v>3.3</v>
          </cell>
          <cell r="F461">
            <v>2600</v>
          </cell>
          <cell r="G461">
            <v>18</v>
          </cell>
          <cell r="H461">
            <v>10</v>
          </cell>
          <cell r="I461">
            <v>1</v>
          </cell>
          <cell r="J461">
            <v>2</v>
          </cell>
          <cell r="K461">
            <v>1.0269999999999999</v>
          </cell>
          <cell r="L461">
            <v>2383</v>
          </cell>
          <cell r="M461">
            <v>85.8</v>
          </cell>
          <cell r="N461">
            <v>2</v>
          </cell>
          <cell r="O461">
            <v>0</v>
          </cell>
          <cell r="P461">
            <v>0</v>
          </cell>
        </row>
        <row r="462">
          <cell r="A462" t="str">
            <v>4107</v>
          </cell>
          <cell r="B462">
            <v>128</v>
          </cell>
          <cell r="C462" t="str">
            <v>280301</v>
          </cell>
          <cell r="D462" t="str">
            <v>H</v>
          </cell>
          <cell r="E462">
            <v>3.2</v>
          </cell>
          <cell r="F462">
            <v>3770</v>
          </cell>
          <cell r="G462">
            <v>18</v>
          </cell>
          <cell r="H462">
            <v>10</v>
          </cell>
          <cell r="I462">
            <v>1</v>
          </cell>
          <cell r="J462">
            <v>2</v>
          </cell>
          <cell r="K462">
            <v>1.0269999999999999</v>
          </cell>
          <cell r="L462">
            <v>3351</v>
          </cell>
          <cell r="M462">
            <v>120.6</v>
          </cell>
          <cell r="N462">
            <v>2</v>
          </cell>
          <cell r="O462">
            <v>0</v>
          </cell>
          <cell r="P462">
            <v>0</v>
          </cell>
        </row>
        <row r="463">
          <cell r="A463" t="str">
            <v>3121</v>
          </cell>
          <cell r="B463">
            <v>22</v>
          </cell>
          <cell r="C463" t="str">
            <v>280301</v>
          </cell>
          <cell r="D463" t="str">
            <v>H</v>
          </cell>
          <cell r="E463">
            <v>3.2</v>
          </cell>
          <cell r="F463">
            <v>1487</v>
          </cell>
          <cell r="G463">
            <v>18</v>
          </cell>
          <cell r="H463">
            <v>10</v>
          </cell>
          <cell r="I463">
            <v>1</v>
          </cell>
          <cell r="J463">
            <v>2</v>
          </cell>
          <cell r="K463">
            <v>1.0269999999999999</v>
          </cell>
          <cell r="L463">
            <v>1322</v>
          </cell>
          <cell r="M463">
            <v>47.6</v>
          </cell>
          <cell r="N463">
            <v>2</v>
          </cell>
          <cell r="O463">
            <v>0</v>
          </cell>
          <cell r="P463">
            <v>0</v>
          </cell>
        </row>
        <row r="464">
          <cell r="A464" t="str">
            <v>1105</v>
          </cell>
          <cell r="B464">
            <v>6</v>
          </cell>
          <cell r="C464" t="str">
            <v>280301</v>
          </cell>
          <cell r="D464" t="str">
            <v>H</v>
          </cell>
          <cell r="E464">
            <v>2.6</v>
          </cell>
          <cell r="F464">
            <v>1030</v>
          </cell>
          <cell r="G464">
            <v>18</v>
          </cell>
          <cell r="H464">
            <v>10</v>
          </cell>
          <cell r="I464">
            <v>1</v>
          </cell>
          <cell r="J464">
            <v>2</v>
          </cell>
          <cell r="K464">
            <v>1.0269999999999999</v>
          </cell>
          <cell r="L464">
            <v>744</v>
          </cell>
          <cell r="M464">
            <v>26.8</v>
          </cell>
          <cell r="N464">
            <v>2</v>
          </cell>
          <cell r="O464">
            <v>0</v>
          </cell>
          <cell r="P464">
            <v>0</v>
          </cell>
        </row>
        <row r="465">
          <cell r="A465" t="str">
            <v>1101</v>
          </cell>
          <cell r="B465">
            <v>336429</v>
          </cell>
          <cell r="C465" t="str">
            <v>290301</v>
          </cell>
          <cell r="D465" t="str">
            <v>H</v>
          </cell>
          <cell r="E465">
            <v>3.4</v>
          </cell>
          <cell r="F465">
            <v>3770</v>
          </cell>
          <cell r="G465">
            <v>18</v>
          </cell>
          <cell r="H465">
            <v>10</v>
          </cell>
          <cell r="I465">
            <v>1</v>
          </cell>
          <cell r="J465">
            <v>1</v>
          </cell>
          <cell r="K465">
            <v>1.0269999999999999</v>
          </cell>
          <cell r="L465">
            <v>3561</v>
          </cell>
          <cell r="M465">
            <v>128.19999999999999</v>
          </cell>
          <cell r="N465">
            <v>1</v>
          </cell>
          <cell r="O465">
            <v>7500</v>
          </cell>
          <cell r="P465">
            <v>26707.5</v>
          </cell>
        </row>
        <row r="466">
          <cell r="A466" t="str">
            <v>1103</v>
          </cell>
          <cell r="B466">
            <v>843279</v>
          </cell>
          <cell r="C466" t="str">
            <v>290301</v>
          </cell>
          <cell r="D466" t="str">
            <v>H</v>
          </cell>
          <cell r="E466">
            <v>2.9</v>
          </cell>
          <cell r="F466">
            <v>770</v>
          </cell>
          <cell r="G466">
            <v>18</v>
          </cell>
          <cell r="H466">
            <v>10</v>
          </cell>
          <cell r="I466">
            <v>1</v>
          </cell>
          <cell r="J466">
            <v>2</v>
          </cell>
          <cell r="K466">
            <v>1.0269999999999999</v>
          </cell>
          <cell r="L466">
            <v>620</v>
          </cell>
          <cell r="M466">
            <v>22.3</v>
          </cell>
          <cell r="N466">
            <v>2</v>
          </cell>
          <cell r="O466">
            <v>4856</v>
          </cell>
          <cell r="P466">
            <v>3010.72</v>
          </cell>
        </row>
        <row r="467">
          <cell r="A467" t="str">
            <v>1113</v>
          </cell>
          <cell r="B467">
            <v>537212</v>
          </cell>
          <cell r="C467" t="str">
            <v>290301</v>
          </cell>
          <cell r="D467" t="str">
            <v>П</v>
          </cell>
          <cell r="E467">
            <v>3.5</v>
          </cell>
          <cell r="F467">
            <v>540</v>
          </cell>
          <cell r="G467">
            <v>18</v>
          </cell>
          <cell r="H467">
            <v>10</v>
          </cell>
          <cell r="I467">
            <v>1</v>
          </cell>
          <cell r="J467">
            <v>1</v>
          </cell>
          <cell r="K467">
            <v>1.0269999999999999</v>
          </cell>
          <cell r="L467">
            <v>525</v>
          </cell>
          <cell r="M467">
            <v>18.899999999999999</v>
          </cell>
          <cell r="N467">
            <v>1</v>
          </cell>
          <cell r="O467">
            <v>7000</v>
          </cell>
          <cell r="P467">
            <v>3675</v>
          </cell>
        </row>
        <row r="468">
          <cell r="A468" t="str">
            <v>3107</v>
          </cell>
          <cell r="B468">
            <v>136707</v>
          </cell>
          <cell r="C468" t="str">
            <v>290301</v>
          </cell>
          <cell r="D468" t="str">
            <v>H</v>
          </cell>
          <cell r="E468">
            <v>3.5</v>
          </cell>
          <cell r="F468">
            <v>1500</v>
          </cell>
          <cell r="G468">
            <v>18</v>
          </cell>
          <cell r="H468">
            <v>10</v>
          </cell>
          <cell r="I468">
            <v>1</v>
          </cell>
          <cell r="J468">
            <v>1</v>
          </cell>
          <cell r="K468">
            <v>1.0269999999999999</v>
          </cell>
          <cell r="L468">
            <v>1458</v>
          </cell>
          <cell r="M468">
            <v>52.5</v>
          </cell>
          <cell r="N468">
            <v>1</v>
          </cell>
          <cell r="O468">
            <v>7400</v>
          </cell>
          <cell r="P468">
            <v>10789.2</v>
          </cell>
        </row>
        <row r="469">
          <cell r="A469" t="str">
            <v>3108</v>
          </cell>
          <cell r="B469">
            <v>136596</v>
          </cell>
          <cell r="C469" t="str">
            <v>290301</v>
          </cell>
          <cell r="D469" t="str">
            <v>H</v>
          </cell>
          <cell r="E469">
            <v>3.6</v>
          </cell>
          <cell r="F469">
            <v>1880</v>
          </cell>
          <cell r="G469">
            <v>18</v>
          </cell>
          <cell r="H469">
            <v>10</v>
          </cell>
          <cell r="I469">
            <v>1</v>
          </cell>
          <cell r="J469">
            <v>1</v>
          </cell>
          <cell r="K469">
            <v>1.0269999999999999</v>
          </cell>
          <cell r="L469">
            <v>1880</v>
          </cell>
          <cell r="M469">
            <v>67.7</v>
          </cell>
          <cell r="N469">
            <v>1</v>
          </cell>
          <cell r="O469">
            <v>7400</v>
          </cell>
          <cell r="P469">
            <v>13912</v>
          </cell>
        </row>
        <row r="470">
          <cell r="A470" t="str">
            <v>3108</v>
          </cell>
          <cell r="B470">
            <v>136597</v>
          </cell>
          <cell r="C470" t="str">
            <v>290301</v>
          </cell>
          <cell r="D470" t="str">
            <v>H</v>
          </cell>
          <cell r="E470">
            <v>3.6</v>
          </cell>
          <cell r="F470">
            <v>1880</v>
          </cell>
          <cell r="G470">
            <v>18</v>
          </cell>
          <cell r="H470">
            <v>10</v>
          </cell>
          <cell r="I470">
            <v>1</v>
          </cell>
          <cell r="J470">
            <v>1</v>
          </cell>
          <cell r="K470">
            <v>1.0269999999999999</v>
          </cell>
          <cell r="L470">
            <v>1880</v>
          </cell>
          <cell r="M470">
            <v>67.7</v>
          </cell>
          <cell r="N470">
            <v>1</v>
          </cell>
          <cell r="O470">
            <v>7400</v>
          </cell>
          <cell r="P470">
            <v>13912</v>
          </cell>
        </row>
        <row r="471">
          <cell r="A471" t="str">
            <v>3109</v>
          </cell>
          <cell r="B471">
            <v>67258</v>
          </cell>
          <cell r="C471" t="str">
            <v>290301</v>
          </cell>
          <cell r="D471" t="str">
            <v>H</v>
          </cell>
          <cell r="E471">
            <v>3.5</v>
          </cell>
          <cell r="F471">
            <v>1210</v>
          </cell>
          <cell r="G471">
            <v>18</v>
          </cell>
          <cell r="H471">
            <v>10</v>
          </cell>
          <cell r="I471">
            <v>1</v>
          </cell>
          <cell r="J471">
            <v>1</v>
          </cell>
          <cell r="K471">
            <v>1.0269999999999999</v>
          </cell>
          <cell r="L471">
            <v>1176</v>
          </cell>
          <cell r="M471">
            <v>42.4</v>
          </cell>
          <cell r="N471">
            <v>1</v>
          </cell>
          <cell r="O471">
            <v>7400</v>
          </cell>
          <cell r="P471">
            <v>8702.4</v>
          </cell>
        </row>
        <row r="472">
          <cell r="A472" t="str">
            <v>3114</v>
          </cell>
          <cell r="B472">
            <v>55796</v>
          </cell>
          <cell r="C472" t="str">
            <v>290301</v>
          </cell>
          <cell r="D472" t="str">
            <v>П</v>
          </cell>
          <cell r="E472">
            <v>3.4</v>
          </cell>
          <cell r="F472">
            <v>1500</v>
          </cell>
          <cell r="G472">
            <v>18</v>
          </cell>
          <cell r="H472">
            <v>10</v>
          </cell>
          <cell r="I472">
            <v>1</v>
          </cell>
          <cell r="J472">
            <v>1</v>
          </cell>
          <cell r="K472">
            <v>1.0269999999999999</v>
          </cell>
          <cell r="L472">
            <v>1417</v>
          </cell>
          <cell r="M472">
            <v>51</v>
          </cell>
          <cell r="N472">
            <v>1</v>
          </cell>
          <cell r="O472">
            <v>7000</v>
          </cell>
          <cell r="P472">
            <v>9919</v>
          </cell>
        </row>
        <row r="473">
          <cell r="A473" t="str">
            <v>4108</v>
          </cell>
          <cell r="B473">
            <v>833345</v>
          </cell>
          <cell r="C473" t="str">
            <v>290301</v>
          </cell>
          <cell r="D473" t="str">
            <v>П</v>
          </cell>
          <cell r="E473">
            <v>3.5</v>
          </cell>
          <cell r="F473">
            <v>355</v>
          </cell>
          <cell r="G473">
            <v>18</v>
          </cell>
          <cell r="H473">
            <v>10</v>
          </cell>
          <cell r="I473">
            <v>1</v>
          </cell>
          <cell r="J473">
            <v>1</v>
          </cell>
          <cell r="K473">
            <v>1.0269999999999999</v>
          </cell>
          <cell r="L473">
            <v>345</v>
          </cell>
          <cell r="M473">
            <v>12.4</v>
          </cell>
          <cell r="N473">
            <v>1</v>
          </cell>
          <cell r="O473">
            <v>6100</v>
          </cell>
          <cell r="P473">
            <v>2104.5</v>
          </cell>
        </row>
        <row r="474">
          <cell r="A474" t="str">
            <v>4101</v>
          </cell>
          <cell r="B474">
            <v>706236</v>
          </cell>
          <cell r="C474" t="str">
            <v>290301</v>
          </cell>
          <cell r="D474" t="str">
            <v>П</v>
          </cell>
          <cell r="E474">
            <v>3.5</v>
          </cell>
          <cell r="F474">
            <v>650</v>
          </cell>
          <cell r="G474">
            <v>18</v>
          </cell>
          <cell r="H474">
            <v>10</v>
          </cell>
          <cell r="I474">
            <v>1</v>
          </cell>
          <cell r="J474">
            <v>1</v>
          </cell>
          <cell r="K474">
            <v>1.0269999999999999</v>
          </cell>
          <cell r="L474">
            <v>632</v>
          </cell>
          <cell r="M474">
            <v>22.8</v>
          </cell>
          <cell r="N474">
            <v>1</v>
          </cell>
          <cell r="O474">
            <v>7400</v>
          </cell>
          <cell r="P474">
            <v>4676.8</v>
          </cell>
        </row>
        <row r="475">
          <cell r="A475" t="str">
            <v>4101</v>
          </cell>
          <cell r="B475">
            <v>597</v>
          </cell>
          <cell r="C475" t="str">
            <v>290301</v>
          </cell>
          <cell r="D475" t="str">
            <v>П</v>
          </cell>
          <cell r="E475">
            <v>3.6</v>
          </cell>
          <cell r="F475">
            <v>2415</v>
          </cell>
          <cell r="G475">
            <v>18</v>
          </cell>
          <cell r="H475">
            <v>10</v>
          </cell>
          <cell r="I475">
            <v>1</v>
          </cell>
          <cell r="J475">
            <v>1</v>
          </cell>
          <cell r="K475">
            <v>1.0269999999999999</v>
          </cell>
          <cell r="L475">
            <v>2415</v>
          </cell>
          <cell r="M475">
            <v>86.9</v>
          </cell>
          <cell r="N475">
            <v>1</v>
          </cell>
          <cell r="O475">
            <v>7400</v>
          </cell>
          <cell r="P475">
            <v>17871</v>
          </cell>
        </row>
        <row r="476">
          <cell r="A476" t="str">
            <v>4102</v>
          </cell>
          <cell r="B476">
            <v>180140</v>
          </cell>
          <cell r="C476" t="str">
            <v>290301</v>
          </cell>
          <cell r="D476" t="str">
            <v>П</v>
          </cell>
          <cell r="E476">
            <v>3.3</v>
          </cell>
          <cell r="F476">
            <v>1180</v>
          </cell>
          <cell r="G476">
            <v>18</v>
          </cell>
          <cell r="H476">
            <v>10</v>
          </cell>
          <cell r="I476">
            <v>1</v>
          </cell>
          <cell r="J476">
            <v>1</v>
          </cell>
          <cell r="K476">
            <v>1.0269999999999999</v>
          </cell>
          <cell r="L476">
            <v>1082</v>
          </cell>
          <cell r="M476">
            <v>38.9</v>
          </cell>
          <cell r="N476">
            <v>1</v>
          </cell>
          <cell r="O476">
            <v>6100</v>
          </cell>
          <cell r="P476">
            <v>6600.2</v>
          </cell>
        </row>
        <row r="477">
          <cell r="A477" t="str">
            <v>3103</v>
          </cell>
          <cell r="B477">
            <v>33550</v>
          </cell>
          <cell r="C477" t="str">
            <v>290301</v>
          </cell>
          <cell r="D477" t="str">
            <v>П</v>
          </cell>
          <cell r="E477">
            <v>3.2</v>
          </cell>
          <cell r="F477">
            <v>2710</v>
          </cell>
          <cell r="G477">
            <v>18</v>
          </cell>
          <cell r="H477">
            <v>10</v>
          </cell>
          <cell r="I477">
            <v>1</v>
          </cell>
          <cell r="J477">
            <v>1</v>
          </cell>
          <cell r="K477">
            <v>1.0269999999999999</v>
          </cell>
          <cell r="L477">
            <v>2409</v>
          </cell>
          <cell r="M477">
            <v>86.7</v>
          </cell>
          <cell r="N477">
            <v>1</v>
          </cell>
          <cell r="O477">
            <v>7500</v>
          </cell>
          <cell r="P477">
            <v>18067.5</v>
          </cell>
        </row>
        <row r="478">
          <cell r="A478" t="str">
            <v>4107</v>
          </cell>
          <cell r="B478">
            <v>130</v>
          </cell>
          <cell r="C478" t="str">
            <v>290301</v>
          </cell>
          <cell r="D478" t="str">
            <v>H</v>
          </cell>
          <cell r="E478">
            <v>3.2</v>
          </cell>
          <cell r="F478">
            <v>3770</v>
          </cell>
          <cell r="G478">
            <v>18</v>
          </cell>
          <cell r="H478">
            <v>16</v>
          </cell>
          <cell r="I478">
            <v>1</v>
          </cell>
          <cell r="J478">
            <v>2</v>
          </cell>
          <cell r="K478">
            <v>1.0269999999999999</v>
          </cell>
          <cell r="L478">
            <v>3351</v>
          </cell>
          <cell r="M478">
            <v>120.6</v>
          </cell>
          <cell r="N478">
            <v>2</v>
          </cell>
          <cell r="O478">
            <v>0</v>
          </cell>
          <cell r="P478">
            <v>0</v>
          </cell>
        </row>
        <row r="479">
          <cell r="A479" t="str">
            <v>4107</v>
          </cell>
          <cell r="B479">
            <v>131</v>
          </cell>
          <cell r="C479" t="str">
            <v>290301</v>
          </cell>
          <cell r="D479" t="str">
            <v>H</v>
          </cell>
          <cell r="E479">
            <v>3.1</v>
          </cell>
          <cell r="F479">
            <v>3580</v>
          </cell>
          <cell r="G479">
            <v>18</v>
          </cell>
          <cell r="H479">
            <v>16</v>
          </cell>
          <cell r="I479">
            <v>1</v>
          </cell>
          <cell r="J479">
            <v>2</v>
          </cell>
          <cell r="K479">
            <v>1.0269999999999999</v>
          </cell>
          <cell r="L479">
            <v>3083</v>
          </cell>
          <cell r="M479">
            <v>111</v>
          </cell>
          <cell r="N479">
            <v>2</v>
          </cell>
          <cell r="O479">
            <v>0</v>
          </cell>
          <cell r="P479">
            <v>0</v>
          </cell>
        </row>
        <row r="480">
          <cell r="A480" t="str">
            <v>6105</v>
          </cell>
          <cell r="B480">
            <v>6</v>
          </cell>
          <cell r="C480" t="str">
            <v>290301</v>
          </cell>
          <cell r="D480" t="str">
            <v>H</v>
          </cell>
          <cell r="E480">
            <v>3.2</v>
          </cell>
          <cell r="F480">
            <v>1725</v>
          </cell>
          <cell r="G480">
            <v>18</v>
          </cell>
          <cell r="H480">
            <v>15</v>
          </cell>
          <cell r="I480">
            <v>1</v>
          </cell>
          <cell r="J480">
            <v>2</v>
          </cell>
          <cell r="K480">
            <v>1.0269999999999999</v>
          </cell>
          <cell r="L480">
            <v>1533</v>
          </cell>
          <cell r="M480">
            <v>55.2</v>
          </cell>
          <cell r="N480">
            <v>2</v>
          </cell>
          <cell r="O480">
            <v>0</v>
          </cell>
          <cell r="P480">
            <v>0</v>
          </cell>
        </row>
        <row r="481">
          <cell r="A481" t="str">
            <v>3121</v>
          </cell>
          <cell r="B481">
            <v>4</v>
          </cell>
          <cell r="C481" t="str">
            <v>290301</v>
          </cell>
          <cell r="D481" t="str">
            <v>H</v>
          </cell>
          <cell r="E481">
            <v>3.2</v>
          </cell>
          <cell r="F481">
            <v>1605</v>
          </cell>
          <cell r="G481">
            <v>18</v>
          </cell>
          <cell r="H481">
            <v>16</v>
          </cell>
          <cell r="I481">
            <v>1</v>
          </cell>
          <cell r="J481">
            <v>2</v>
          </cell>
          <cell r="K481">
            <v>1.0269999999999999</v>
          </cell>
          <cell r="L481">
            <v>1427</v>
          </cell>
          <cell r="M481">
            <v>51.4</v>
          </cell>
          <cell r="N481">
            <v>2</v>
          </cell>
          <cell r="O481">
            <v>0</v>
          </cell>
          <cell r="P481">
            <v>0</v>
          </cell>
        </row>
        <row r="482">
          <cell r="A482" t="str">
            <v>1105</v>
          </cell>
          <cell r="B482">
            <v>7</v>
          </cell>
          <cell r="C482" t="str">
            <v>290301</v>
          </cell>
          <cell r="D482" t="str">
            <v>H</v>
          </cell>
          <cell r="E482">
            <v>2.4</v>
          </cell>
          <cell r="F482">
            <v>1125</v>
          </cell>
          <cell r="G482">
            <v>18</v>
          </cell>
          <cell r="H482">
            <v>10</v>
          </cell>
          <cell r="I482">
            <v>1</v>
          </cell>
          <cell r="J482">
            <v>2</v>
          </cell>
          <cell r="K482">
            <v>1.0269999999999999</v>
          </cell>
          <cell r="L482">
            <v>750</v>
          </cell>
          <cell r="M482">
            <v>27</v>
          </cell>
          <cell r="N482">
            <v>2</v>
          </cell>
          <cell r="O482">
            <v>0</v>
          </cell>
          <cell r="P482">
            <v>0</v>
          </cell>
        </row>
        <row r="483">
          <cell r="A483" t="str">
            <v>1101</v>
          </cell>
          <cell r="B483">
            <v>336430</v>
          </cell>
          <cell r="C483" t="str">
            <v>300301</v>
          </cell>
          <cell r="D483" t="str">
            <v>H</v>
          </cell>
          <cell r="E483">
            <v>3.3</v>
          </cell>
          <cell r="F483">
            <v>3700</v>
          </cell>
          <cell r="G483">
            <v>18</v>
          </cell>
          <cell r="H483">
            <v>10</v>
          </cell>
          <cell r="I483">
            <v>1</v>
          </cell>
          <cell r="J483">
            <v>1</v>
          </cell>
          <cell r="K483">
            <v>1.0269999999999999</v>
          </cell>
          <cell r="L483">
            <v>3392</v>
          </cell>
          <cell r="M483">
            <v>122.1</v>
          </cell>
          <cell r="N483">
            <v>1</v>
          </cell>
          <cell r="O483">
            <v>7500</v>
          </cell>
          <cell r="P483">
            <v>25440</v>
          </cell>
        </row>
        <row r="484">
          <cell r="A484" t="str">
            <v>1101</v>
          </cell>
          <cell r="B484">
            <v>336431</v>
          </cell>
          <cell r="C484" t="str">
            <v>300301</v>
          </cell>
          <cell r="D484" t="str">
            <v>H</v>
          </cell>
          <cell r="E484">
            <v>3.5</v>
          </cell>
          <cell r="F484">
            <v>3700</v>
          </cell>
          <cell r="G484">
            <v>18</v>
          </cell>
          <cell r="H484">
            <v>10</v>
          </cell>
          <cell r="I484">
            <v>1</v>
          </cell>
          <cell r="J484">
            <v>1</v>
          </cell>
          <cell r="K484">
            <v>1.0269999999999999</v>
          </cell>
          <cell r="L484">
            <v>3597</v>
          </cell>
          <cell r="M484">
            <v>129.5</v>
          </cell>
          <cell r="N484">
            <v>1</v>
          </cell>
          <cell r="O484">
            <v>7500</v>
          </cell>
          <cell r="P484">
            <v>26977.5</v>
          </cell>
        </row>
        <row r="485">
          <cell r="A485" t="str">
            <v>1103</v>
          </cell>
          <cell r="B485">
            <v>843280</v>
          </cell>
          <cell r="C485" t="str">
            <v>300301</v>
          </cell>
          <cell r="D485" t="str">
            <v>H</v>
          </cell>
          <cell r="E485">
            <v>3</v>
          </cell>
          <cell r="F485">
            <v>1380</v>
          </cell>
          <cell r="G485">
            <v>18</v>
          </cell>
          <cell r="H485">
            <v>10</v>
          </cell>
          <cell r="I485">
            <v>1</v>
          </cell>
          <cell r="J485">
            <v>2</v>
          </cell>
          <cell r="K485">
            <v>1.0269999999999999</v>
          </cell>
          <cell r="L485">
            <v>1150</v>
          </cell>
          <cell r="M485">
            <v>41.4</v>
          </cell>
          <cell r="N485">
            <v>2</v>
          </cell>
          <cell r="O485">
            <v>4856</v>
          </cell>
          <cell r="P485">
            <v>5584.4</v>
          </cell>
        </row>
        <row r="486">
          <cell r="A486" t="str">
            <v>1113</v>
          </cell>
          <cell r="B486">
            <v>537213</v>
          </cell>
          <cell r="C486" t="str">
            <v>300301</v>
          </cell>
          <cell r="D486" t="str">
            <v>П</v>
          </cell>
          <cell r="E486">
            <v>3.5</v>
          </cell>
          <cell r="F486">
            <v>530</v>
          </cell>
          <cell r="G486">
            <v>18</v>
          </cell>
          <cell r="H486">
            <v>10</v>
          </cell>
          <cell r="I486">
            <v>1</v>
          </cell>
          <cell r="J486">
            <v>1</v>
          </cell>
          <cell r="K486">
            <v>1.0269999999999999</v>
          </cell>
          <cell r="L486">
            <v>515</v>
          </cell>
          <cell r="M486">
            <v>18.5</v>
          </cell>
          <cell r="N486">
            <v>1</v>
          </cell>
          <cell r="O486">
            <v>7000</v>
          </cell>
          <cell r="P486">
            <v>3605</v>
          </cell>
        </row>
        <row r="487">
          <cell r="A487" t="str">
            <v>3105</v>
          </cell>
          <cell r="B487">
            <v>239661</v>
          </cell>
          <cell r="C487" t="str">
            <v>300301</v>
          </cell>
          <cell r="D487" t="str">
            <v>П</v>
          </cell>
          <cell r="E487">
            <v>3.5</v>
          </cell>
          <cell r="F487">
            <v>460</v>
          </cell>
          <cell r="G487">
            <v>17</v>
          </cell>
          <cell r="H487">
            <v>10</v>
          </cell>
          <cell r="I487">
            <v>1</v>
          </cell>
          <cell r="J487">
            <v>1</v>
          </cell>
          <cell r="K487">
            <v>1.0269999999999999</v>
          </cell>
          <cell r="L487">
            <v>447</v>
          </cell>
          <cell r="M487">
            <v>16.100000000000001</v>
          </cell>
          <cell r="N487">
            <v>1</v>
          </cell>
          <cell r="O487">
            <v>5500</v>
          </cell>
          <cell r="P487">
            <v>2458.5</v>
          </cell>
        </row>
        <row r="488">
          <cell r="A488" t="str">
            <v>3107</v>
          </cell>
          <cell r="B488">
            <v>136708</v>
          </cell>
          <cell r="C488" t="str">
            <v>300301</v>
          </cell>
          <cell r="D488" t="str">
            <v>H</v>
          </cell>
          <cell r="E488">
            <v>3.6</v>
          </cell>
          <cell r="F488">
            <v>1479</v>
          </cell>
          <cell r="G488">
            <v>18</v>
          </cell>
          <cell r="H488">
            <v>10</v>
          </cell>
          <cell r="I488">
            <v>1</v>
          </cell>
          <cell r="J488">
            <v>1</v>
          </cell>
          <cell r="K488">
            <v>1.0269999999999999</v>
          </cell>
          <cell r="L488">
            <v>1479</v>
          </cell>
          <cell r="M488">
            <v>53.2</v>
          </cell>
          <cell r="N488">
            <v>1</v>
          </cell>
          <cell r="O488">
            <v>7400</v>
          </cell>
          <cell r="P488">
            <v>10944.6</v>
          </cell>
        </row>
        <row r="489">
          <cell r="A489" t="str">
            <v>3108</v>
          </cell>
          <cell r="B489">
            <v>136598</v>
          </cell>
          <cell r="C489" t="str">
            <v>300301</v>
          </cell>
          <cell r="D489" t="str">
            <v>H</v>
          </cell>
          <cell r="E489">
            <v>3.5</v>
          </cell>
          <cell r="F489">
            <v>1875</v>
          </cell>
          <cell r="G489">
            <v>18</v>
          </cell>
          <cell r="H489">
            <v>10</v>
          </cell>
          <cell r="I489">
            <v>1</v>
          </cell>
          <cell r="J489">
            <v>1</v>
          </cell>
          <cell r="K489">
            <v>1.0269999999999999</v>
          </cell>
          <cell r="L489">
            <v>1823</v>
          </cell>
          <cell r="M489">
            <v>65.599999999999994</v>
          </cell>
          <cell r="N489">
            <v>1</v>
          </cell>
          <cell r="O489">
            <v>7400</v>
          </cell>
          <cell r="P489">
            <v>13490.2</v>
          </cell>
        </row>
        <row r="490">
          <cell r="A490" t="str">
            <v>3108</v>
          </cell>
          <cell r="B490">
            <v>136597</v>
          </cell>
          <cell r="C490" t="str">
            <v>300301</v>
          </cell>
          <cell r="D490" t="str">
            <v>H</v>
          </cell>
          <cell r="E490">
            <v>3.3</v>
          </cell>
          <cell r="F490">
            <v>1880</v>
          </cell>
          <cell r="G490">
            <v>18</v>
          </cell>
          <cell r="H490">
            <v>10</v>
          </cell>
          <cell r="I490">
            <v>1</v>
          </cell>
          <cell r="J490">
            <v>1</v>
          </cell>
          <cell r="K490">
            <v>1.0269999999999999</v>
          </cell>
          <cell r="L490">
            <v>1723</v>
          </cell>
          <cell r="M490">
            <v>62</v>
          </cell>
          <cell r="N490">
            <v>1</v>
          </cell>
          <cell r="O490">
            <v>7400</v>
          </cell>
          <cell r="P490">
            <v>12750.2</v>
          </cell>
        </row>
        <row r="491">
          <cell r="A491" t="str">
            <v>3109</v>
          </cell>
          <cell r="B491">
            <v>67276</v>
          </cell>
          <cell r="C491" t="str">
            <v>300301</v>
          </cell>
          <cell r="D491" t="str">
            <v>H</v>
          </cell>
          <cell r="E491">
            <v>3.6</v>
          </cell>
          <cell r="F491">
            <v>1200</v>
          </cell>
          <cell r="G491">
            <v>18</v>
          </cell>
          <cell r="H491">
            <v>10</v>
          </cell>
          <cell r="I491">
            <v>1</v>
          </cell>
          <cell r="J491">
            <v>1</v>
          </cell>
          <cell r="K491">
            <v>1.0269999999999999</v>
          </cell>
          <cell r="L491">
            <v>1200</v>
          </cell>
          <cell r="M491">
            <v>43.2</v>
          </cell>
          <cell r="N491">
            <v>1</v>
          </cell>
          <cell r="O491">
            <v>7400</v>
          </cell>
          <cell r="P491">
            <v>8880</v>
          </cell>
        </row>
        <row r="492">
          <cell r="A492" t="str">
            <v>4103</v>
          </cell>
          <cell r="B492">
            <v>690555</v>
          </cell>
          <cell r="C492" t="str">
            <v>300301</v>
          </cell>
          <cell r="D492" t="str">
            <v>H</v>
          </cell>
          <cell r="E492">
            <v>3.2</v>
          </cell>
          <cell r="F492">
            <v>3770</v>
          </cell>
          <cell r="G492">
            <v>18</v>
          </cell>
          <cell r="H492">
            <v>10</v>
          </cell>
          <cell r="I492">
            <v>1</v>
          </cell>
          <cell r="J492">
            <v>1</v>
          </cell>
          <cell r="K492">
            <v>1.0269999999999999</v>
          </cell>
          <cell r="L492">
            <v>3351</v>
          </cell>
          <cell r="M492">
            <v>120.6</v>
          </cell>
          <cell r="N492">
            <v>1</v>
          </cell>
          <cell r="O492">
            <v>7400</v>
          </cell>
          <cell r="P492">
            <v>27898</v>
          </cell>
        </row>
        <row r="493">
          <cell r="A493" t="str">
            <v>4101</v>
          </cell>
          <cell r="B493">
            <v>598</v>
          </cell>
          <cell r="C493" t="str">
            <v>300301</v>
          </cell>
          <cell r="D493" t="str">
            <v>П</v>
          </cell>
          <cell r="E493">
            <v>3.7</v>
          </cell>
          <cell r="F493">
            <v>3650</v>
          </cell>
          <cell r="G493">
            <v>18</v>
          </cell>
          <cell r="H493">
            <v>10</v>
          </cell>
          <cell r="I493">
            <v>1</v>
          </cell>
          <cell r="J493">
            <v>1</v>
          </cell>
          <cell r="K493">
            <v>1.0269999999999999</v>
          </cell>
          <cell r="L493">
            <v>3751</v>
          </cell>
          <cell r="M493">
            <v>135</v>
          </cell>
          <cell r="N493">
            <v>1</v>
          </cell>
          <cell r="O493">
            <v>7400</v>
          </cell>
          <cell r="P493">
            <v>27757.4</v>
          </cell>
        </row>
        <row r="494">
          <cell r="A494" t="str">
            <v>4101</v>
          </cell>
          <cell r="B494">
            <v>706237</v>
          </cell>
          <cell r="C494" t="str">
            <v>300301</v>
          </cell>
          <cell r="D494" t="str">
            <v>П</v>
          </cell>
          <cell r="E494">
            <v>3.6</v>
          </cell>
          <cell r="F494">
            <v>690</v>
          </cell>
          <cell r="G494">
            <v>19</v>
          </cell>
          <cell r="H494">
            <v>10</v>
          </cell>
          <cell r="I494">
            <v>1</v>
          </cell>
          <cell r="J494">
            <v>2</v>
          </cell>
          <cell r="K494">
            <v>1.0269999999999999</v>
          </cell>
          <cell r="L494">
            <v>690</v>
          </cell>
          <cell r="M494">
            <v>24.8</v>
          </cell>
          <cell r="N494">
            <v>1</v>
          </cell>
          <cell r="O494">
            <v>7400</v>
          </cell>
          <cell r="P494">
            <v>5106</v>
          </cell>
        </row>
        <row r="495">
          <cell r="A495" t="str">
            <v>4102</v>
          </cell>
          <cell r="B495">
            <v>180140</v>
          </cell>
          <cell r="C495" t="str">
            <v>300301</v>
          </cell>
          <cell r="D495" t="str">
            <v>П</v>
          </cell>
          <cell r="E495">
            <v>3.5</v>
          </cell>
          <cell r="F495">
            <v>1170</v>
          </cell>
          <cell r="G495">
            <v>18</v>
          </cell>
          <cell r="H495">
            <v>10</v>
          </cell>
          <cell r="I495">
            <v>1</v>
          </cell>
          <cell r="J495">
            <v>1</v>
          </cell>
          <cell r="K495">
            <v>1.0269999999999999</v>
          </cell>
          <cell r="L495">
            <v>1138</v>
          </cell>
          <cell r="M495">
            <v>40.9</v>
          </cell>
          <cell r="N495">
            <v>1</v>
          </cell>
          <cell r="O495">
            <v>6100</v>
          </cell>
          <cell r="P495">
            <v>6941.8</v>
          </cell>
        </row>
        <row r="496">
          <cell r="A496" t="str">
            <v>3103</v>
          </cell>
          <cell r="B496">
            <v>33952</v>
          </cell>
          <cell r="C496" t="str">
            <v>300301</v>
          </cell>
          <cell r="D496" t="str">
            <v>П</v>
          </cell>
          <cell r="E496">
            <v>3.4</v>
          </cell>
          <cell r="F496">
            <v>2780</v>
          </cell>
          <cell r="G496">
            <v>18</v>
          </cell>
          <cell r="H496">
            <v>10</v>
          </cell>
          <cell r="I496">
            <v>1</v>
          </cell>
          <cell r="J496">
            <v>1</v>
          </cell>
          <cell r="K496">
            <v>1.0269999999999999</v>
          </cell>
          <cell r="L496">
            <v>2626</v>
          </cell>
          <cell r="M496">
            <v>94.5</v>
          </cell>
          <cell r="N496">
            <v>1</v>
          </cell>
          <cell r="O496">
            <v>7500</v>
          </cell>
          <cell r="P496">
            <v>19695</v>
          </cell>
        </row>
        <row r="497">
          <cell r="A497" t="str">
            <v>6105</v>
          </cell>
          <cell r="B497">
            <v>516</v>
          </cell>
          <cell r="C497" t="str">
            <v>300301</v>
          </cell>
          <cell r="D497" t="str">
            <v>H</v>
          </cell>
          <cell r="E497">
            <v>3.2</v>
          </cell>
          <cell r="F497">
            <v>1855</v>
          </cell>
          <cell r="G497">
            <v>18</v>
          </cell>
          <cell r="H497">
            <v>18</v>
          </cell>
          <cell r="I497">
            <v>1</v>
          </cell>
          <cell r="J497">
            <v>2</v>
          </cell>
          <cell r="K497">
            <v>1.0269999999999999</v>
          </cell>
          <cell r="L497">
            <v>1649</v>
          </cell>
          <cell r="M497">
            <v>59.4</v>
          </cell>
          <cell r="N497">
            <v>2</v>
          </cell>
          <cell r="O497">
            <v>0</v>
          </cell>
          <cell r="P497">
            <v>0</v>
          </cell>
        </row>
        <row r="498">
          <cell r="A498" t="str">
            <v>1105</v>
          </cell>
          <cell r="B498">
            <v>8</v>
          </cell>
          <cell r="C498" t="str">
            <v>300301</v>
          </cell>
          <cell r="D498" t="str">
            <v>H</v>
          </cell>
          <cell r="E498">
            <v>2.5</v>
          </cell>
          <cell r="F498">
            <v>1046</v>
          </cell>
          <cell r="G498">
            <v>18</v>
          </cell>
          <cell r="H498">
            <v>15</v>
          </cell>
          <cell r="I498">
            <v>1</v>
          </cell>
          <cell r="J498">
            <v>2</v>
          </cell>
          <cell r="K498">
            <v>1.0269999999999999</v>
          </cell>
          <cell r="L498">
            <v>726</v>
          </cell>
          <cell r="M498">
            <v>26.1</v>
          </cell>
          <cell r="N498">
            <v>2</v>
          </cell>
          <cell r="O498">
            <v>0</v>
          </cell>
          <cell r="P498">
            <v>0</v>
          </cell>
        </row>
        <row r="499">
          <cell r="A499" t="str">
            <v>3121</v>
          </cell>
          <cell r="B499">
            <v>5</v>
          </cell>
          <cell r="C499" t="str">
            <v>300301</v>
          </cell>
          <cell r="D499" t="str">
            <v>H</v>
          </cell>
          <cell r="E499">
            <v>3.2</v>
          </cell>
          <cell r="F499">
            <v>1626</v>
          </cell>
          <cell r="G499">
            <v>18</v>
          </cell>
          <cell r="H499">
            <v>16</v>
          </cell>
          <cell r="I499">
            <v>1</v>
          </cell>
          <cell r="J499">
            <v>2</v>
          </cell>
          <cell r="K499">
            <v>1.0269999999999999</v>
          </cell>
          <cell r="L499">
            <v>1445</v>
          </cell>
          <cell r="M499">
            <v>52</v>
          </cell>
          <cell r="N499">
            <v>2</v>
          </cell>
          <cell r="O499">
            <v>0</v>
          </cell>
          <cell r="P499">
            <v>0</v>
          </cell>
        </row>
        <row r="500">
          <cell r="A500" t="str">
            <v>4107</v>
          </cell>
          <cell r="B500">
            <v>133</v>
          </cell>
          <cell r="C500" t="str">
            <v>300301</v>
          </cell>
          <cell r="D500" t="str">
            <v>H</v>
          </cell>
          <cell r="E500">
            <v>3.2</v>
          </cell>
          <cell r="F500">
            <v>3090</v>
          </cell>
          <cell r="G500">
            <v>18</v>
          </cell>
          <cell r="H500">
            <v>16</v>
          </cell>
          <cell r="I500">
            <v>1</v>
          </cell>
          <cell r="J500">
            <v>2</v>
          </cell>
          <cell r="K500">
            <v>1.0269999999999999</v>
          </cell>
          <cell r="L500">
            <v>2747</v>
          </cell>
          <cell r="M500">
            <v>98.9</v>
          </cell>
          <cell r="N500">
            <v>2</v>
          </cell>
          <cell r="O500">
            <v>0</v>
          </cell>
          <cell r="P500">
            <v>0</v>
          </cell>
        </row>
        <row r="501">
          <cell r="A501" t="str">
            <v>8002</v>
          </cell>
          <cell r="B501">
            <v>551</v>
          </cell>
          <cell r="C501" t="str">
            <v>300301</v>
          </cell>
          <cell r="D501" t="str">
            <v>H</v>
          </cell>
          <cell r="E501">
            <v>3.4</v>
          </cell>
          <cell r="F501">
            <v>1090</v>
          </cell>
          <cell r="G501">
            <v>18</v>
          </cell>
          <cell r="H501">
            <v>20</v>
          </cell>
          <cell r="I501">
            <v>1</v>
          </cell>
          <cell r="J501">
            <v>2</v>
          </cell>
          <cell r="K501">
            <v>1.0269999999999999</v>
          </cell>
          <cell r="L501">
            <v>1029</v>
          </cell>
          <cell r="M501">
            <v>37.1</v>
          </cell>
          <cell r="N501">
            <v>2</v>
          </cell>
          <cell r="O501">
            <v>0</v>
          </cell>
          <cell r="P501">
            <v>0</v>
          </cell>
        </row>
        <row r="502">
          <cell r="A502" t="str">
            <v>1101</v>
          </cell>
          <cell r="B502">
            <v>336432</v>
          </cell>
          <cell r="C502" t="str">
            <v>310301</v>
          </cell>
          <cell r="D502" t="str">
            <v>H</v>
          </cell>
          <cell r="E502">
            <v>3.4</v>
          </cell>
          <cell r="F502">
            <v>3770</v>
          </cell>
          <cell r="G502">
            <v>18</v>
          </cell>
          <cell r="H502">
            <v>10</v>
          </cell>
          <cell r="I502">
            <v>1</v>
          </cell>
          <cell r="J502">
            <v>1</v>
          </cell>
          <cell r="K502">
            <v>1.0269999999999999</v>
          </cell>
          <cell r="L502">
            <v>3561</v>
          </cell>
          <cell r="M502">
            <v>128.19999999999999</v>
          </cell>
          <cell r="N502">
            <v>1</v>
          </cell>
          <cell r="O502">
            <v>7500</v>
          </cell>
          <cell r="P502">
            <v>26707.5</v>
          </cell>
        </row>
        <row r="503">
          <cell r="A503" t="str">
            <v>1101</v>
          </cell>
          <cell r="B503">
            <v>336433</v>
          </cell>
          <cell r="C503" t="str">
            <v>310301</v>
          </cell>
          <cell r="D503" t="str">
            <v>H</v>
          </cell>
          <cell r="E503">
            <v>3.4</v>
          </cell>
          <cell r="F503">
            <v>2440</v>
          </cell>
          <cell r="G503">
            <v>18</v>
          </cell>
          <cell r="H503">
            <v>10</v>
          </cell>
          <cell r="I503">
            <v>1</v>
          </cell>
          <cell r="J503">
            <v>1</v>
          </cell>
          <cell r="K503">
            <v>1.0269999999999999</v>
          </cell>
          <cell r="L503">
            <v>2304</v>
          </cell>
          <cell r="M503">
            <v>83</v>
          </cell>
          <cell r="N503">
            <v>1</v>
          </cell>
          <cell r="O503">
            <v>7500</v>
          </cell>
          <cell r="P503">
            <v>17280</v>
          </cell>
        </row>
        <row r="504">
          <cell r="A504" t="str">
            <v>1103</v>
          </cell>
          <cell r="B504">
            <v>843281</v>
          </cell>
          <cell r="C504" t="str">
            <v>310301</v>
          </cell>
          <cell r="D504" t="str">
            <v>H</v>
          </cell>
          <cell r="E504">
            <v>2.6</v>
          </cell>
          <cell r="F504">
            <v>1740</v>
          </cell>
          <cell r="G504">
            <v>18</v>
          </cell>
          <cell r="H504">
            <v>10</v>
          </cell>
          <cell r="I504">
            <v>1</v>
          </cell>
          <cell r="J504">
            <v>2</v>
          </cell>
          <cell r="K504">
            <v>1.0269999999999999</v>
          </cell>
          <cell r="L504">
            <v>1257</v>
          </cell>
          <cell r="M504">
            <v>45.2</v>
          </cell>
          <cell r="N504">
            <v>2</v>
          </cell>
          <cell r="O504">
            <v>4856</v>
          </cell>
          <cell r="P504">
            <v>6103.99</v>
          </cell>
        </row>
        <row r="505">
          <cell r="A505" t="str">
            <v>1113</v>
          </cell>
          <cell r="B505">
            <v>537213</v>
          </cell>
          <cell r="C505" t="str">
            <v>310301</v>
          </cell>
          <cell r="D505" t="str">
            <v>П</v>
          </cell>
          <cell r="E505">
            <v>3.5</v>
          </cell>
          <cell r="F505">
            <v>540</v>
          </cell>
          <cell r="G505">
            <v>17</v>
          </cell>
          <cell r="H505">
            <v>18</v>
          </cell>
          <cell r="I505">
            <v>1</v>
          </cell>
          <cell r="J505">
            <v>1</v>
          </cell>
          <cell r="K505">
            <v>1.0269999999999999</v>
          </cell>
          <cell r="L505">
            <v>525</v>
          </cell>
          <cell r="M505">
            <v>18.899999999999999</v>
          </cell>
          <cell r="N505">
            <v>1</v>
          </cell>
          <cell r="O505">
            <v>6650</v>
          </cell>
          <cell r="P505">
            <v>3491.25</v>
          </cell>
        </row>
        <row r="506">
          <cell r="A506" t="str">
            <v>3105</v>
          </cell>
          <cell r="B506">
            <v>239662</v>
          </cell>
          <cell r="C506" t="str">
            <v>310301</v>
          </cell>
          <cell r="D506" t="str">
            <v>П</v>
          </cell>
          <cell r="E506">
            <v>3.5</v>
          </cell>
          <cell r="F506">
            <v>190</v>
          </cell>
          <cell r="G506">
            <v>18</v>
          </cell>
          <cell r="H506">
            <v>10</v>
          </cell>
          <cell r="I506">
            <v>1</v>
          </cell>
          <cell r="J506">
            <v>1</v>
          </cell>
          <cell r="K506">
            <v>1.0269999999999999</v>
          </cell>
          <cell r="L506">
            <v>185</v>
          </cell>
          <cell r="M506">
            <v>6.6</v>
          </cell>
          <cell r="N506">
            <v>1</v>
          </cell>
          <cell r="O506">
            <v>5500</v>
          </cell>
          <cell r="P506">
            <v>1017.5</v>
          </cell>
        </row>
        <row r="507">
          <cell r="A507" t="str">
            <v>3107</v>
          </cell>
          <cell r="B507">
            <v>136711</v>
          </cell>
          <cell r="C507" t="str">
            <v>310301</v>
          </cell>
          <cell r="D507" t="str">
            <v>H</v>
          </cell>
          <cell r="E507">
            <v>3.5</v>
          </cell>
          <cell r="F507">
            <v>1530</v>
          </cell>
          <cell r="G507">
            <v>18</v>
          </cell>
          <cell r="H507">
            <v>10</v>
          </cell>
          <cell r="I507">
            <v>1</v>
          </cell>
          <cell r="J507">
            <v>1</v>
          </cell>
          <cell r="K507">
            <v>1.0269999999999999</v>
          </cell>
          <cell r="L507">
            <v>1488</v>
          </cell>
          <cell r="M507">
            <v>53.5</v>
          </cell>
          <cell r="N507">
            <v>1</v>
          </cell>
          <cell r="O507">
            <v>7400</v>
          </cell>
          <cell r="P507">
            <v>11011.2</v>
          </cell>
        </row>
        <row r="508">
          <cell r="A508" t="str">
            <v>3108</v>
          </cell>
          <cell r="B508">
            <v>136600</v>
          </cell>
          <cell r="C508" t="str">
            <v>310301</v>
          </cell>
          <cell r="D508" t="str">
            <v>H</v>
          </cell>
          <cell r="E508">
            <v>3.3</v>
          </cell>
          <cell r="F508">
            <v>1880</v>
          </cell>
          <cell r="G508">
            <v>18</v>
          </cell>
          <cell r="H508">
            <v>10</v>
          </cell>
          <cell r="I508">
            <v>1</v>
          </cell>
          <cell r="J508">
            <v>1</v>
          </cell>
          <cell r="K508">
            <v>1.0269999999999999</v>
          </cell>
          <cell r="L508">
            <v>1723</v>
          </cell>
          <cell r="M508">
            <v>62</v>
          </cell>
          <cell r="N508">
            <v>1</v>
          </cell>
          <cell r="O508">
            <v>7400</v>
          </cell>
          <cell r="P508">
            <v>12750.2</v>
          </cell>
        </row>
        <row r="509">
          <cell r="A509" t="str">
            <v>3108</v>
          </cell>
          <cell r="B509">
            <v>136599</v>
          </cell>
          <cell r="C509" t="str">
            <v>310301</v>
          </cell>
          <cell r="D509" t="str">
            <v>H</v>
          </cell>
          <cell r="E509">
            <v>3.4</v>
          </cell>
          <cell r="F509">
            <v>1880</v>
          </cell>
          <cell r="G509">
            <v>18</v>
          </cell>
          <cell r="H509">
            <v>8</v>
          </cell>
          <cell r="I509">
            <v>1</v>
          </cell>
          <cell r="J509">
            <v>1</v>
          </cell>
          <cell r="K509">
            <v>1.0269999999999999</v>
          </cell>
          <cell r="L509">
            <v>1775</v>
          </cell>
          <cell r="M509">
            <v>63.9</v>
          </cell>
          <cell r="N509">
            <v>1</v>
          </cell>
          <cell r="O509">
            <v>7400</v>
          </cell>
          <cell r="P509">
            <v>13135</v>
          </cell>
        </row>
        <row r="510">
          <cell r="A510" t="str">
            <v>3109</v>
          </cell>
          <cell r="B510">
            <v>67260</v>
          </cell>
          <cell r="C510" t="str">
            <v>310301</v>
          </cell>
          <cell r="D510" t="str">
            <v>H</v>
          </cell>
          <cell r="E510">
            <v>3.4</v>
          </cell>
          <cell r="F510">
            <v>1420</v>
          </cell>
          <cell r="G510">
            <v>18</v>
          </cell>
          <cell r="H510">
            <v>10</v>
          </cell>
          <cell r="I510">
            <v>1</v>
          </cell>
          <cell r="J510">
            <v>1</v>
          </cell>
          <cell r="K510">
            <v>1.0269999999999999</v>
          </cell>
          <cell r="L510">
            <v>1341</v>
          </cell>
          <cell r="M510">
            <v>48.3</v>
          </cell>
          <cell r="N510">
            <v>1</v>
          </cell>
          <cell r="O510">
            <v>7400</v>
          </cell>
          <cell r="P510">
            <v>9923.4</v>
          </cell>
        </row>
        <row r="511">
          <cell r="A511" t="str">
            <v>3114</v>
          </cell>
          <cell r="B511">
            <v>55796</v>
          </cell>
          <cell r="C511" t="str">
            <v>310301</v>
          </cell>
          <cell r="D511" t="str">
            <v>П</v>
          </cell>
          <cell r="E511">
            <v>3.5</v>
          </cell>
          <cell r="F511">
            <v>1500</v>
          </cell>
          <cell r="G511">
            <v>17</v>
          </cell>
          <cell r="H511">
            <v>10</v>
          </cell>
          <cell r="I511">
            <v>1</v>
          </cell>
          <cell r="J511">
            <v>1</v>
          </cell>
          <cell r="K511">
            <v>1.0269999999999999</v>
          </cell>
          <cell r="L511">
            <v>1458</v>
          </cell>
          <cell r="M511">
            <v>52.5</v>
          </cell>
          <cell r="N511">
            <v>1</v>
          </cell>
          <cell r="O511">
            <v>7000</v>
          </cell>
          <cell r="P511">
            <v>10206</v>
          </cell>
        </row>
        <row r="512">
          <cell r="A512" t="str">
            <v>4108</v>
          </cell>
          <cell r="B512">
            <v>833346</v>
          </cell>
          <cell r="C512" t="str">
            <v>310301</v>
          </cell>
          <cell r="D512" t="str">
            <v>П</v>
          </cell>
          <cell r="E512">
            <v>3.5</v>
          </cell>
          <cell r="F512">
            <v>365</v>
          </cell>
          <cell r="G512">
            <v>18</v>
          </cell>
          <cell r="H512">
            <v>10</v>
          </cell>
          <cell r="I512">
            <v>1</v>
          </cell>
          <cell r="J512">
            <v>1</v>
          </cell>
          <cell r="K512">
            <v>1.0269999999999999</v>
          </cell>
          <cell r="L512">
            <v>355</v>
          </cell>
          <cell r="M512">
            <v>12.8</v>
          </cell>
          <cell r="N512">
            <v>1</v>
          </cell>
          <cell r="O512">
            <v>6100</v>
          </cell>
          <cell r="P512">
            <v>2165.5</v>
          </cell>
        </row>
        <row r="513">
          <cell r="A513" t="str">
            <v>4103</v>
          </cell>
          <cell r="B513">
            <v>690555</v>
          </cell>
          <cell r="C513" t="str">
            <v>310301</v>
          </cell>
          <cell r="D513" t="str">
            <v>П</v>
          </cell>
          <cell r="E513">
            <v>3.2</v>
          </cell>
          <cell r="F513">
            <v>500</v>
          </cell>
          <cell r="G513">
            <v>19</v>
          </cell>
          <cell r="H513">
            <v>10</v>
          </cell>
          <cell r="I513">
            <v>1</v>
          </cell>
          <cell r="J513">
            <v>2</v>
          </cell>
          <cell r="K513">
            <v>1.0269999999999999</v>
          </cell>
          <cell r="L513">
            <v>444</v>
          </cell>
          <cell r="M513">
            <v>16</v>
          </cell>
          <cell r="N513">
            <v>1</v>
          </cell>
          <cell r="O513">
            <v>7400</v>
          </cell>
          <cell r="P513">
            <v>3700</v>
          </cell>
        </row>
        <row r="514">
          <cell r="A514" t="str">
            <v>4101</v>
          </cell>
          <cell r="B514">
            <v>600</v>
          </cell>
          <cell r="C514" t="str">
            <v>310301</v>
          </cell>
          <cell r="D514" t="str">
            <v>П</v>
          </cell>
          <cell r="E514">
            <v>3.6</v>
          </cell>
          <cell r="F514">
            <v>2500</v>
          </cell>
          <cell r="G514">
            <v>18</v>
          </cell>
          <cell r="H514">
            <v>10</v>
          </cell>
          <cell r="I514">
            <v>1</v>
          </cell>
          <cell r="J514">
            <v>1</v>
          </cell>
          <cell r="K514">
            <v>1.0269999999999999</v>
          </cell>
          <cell r="L514">
            <v>2500</v>
          </cell>
          <cell r="M514">
            <v>90</v>
          </cell>
          <cell r="N514">
            <v>1</v>
          </cell>
          <cell r="O514">
            <v>7400</v>
          </cell>
          <cell r="P514">
            <v>18500</v>
          </cell>
        </row>
        <row r="515">
          <cell r="A515" t="str">
            <v>4101</v>
          </cell>
          <cell r="B515">
            <v>599</v>
          </cell>
          <cell r="C515" t="str">
            <v>310301</v>
          </cell>
          <cell r="D515" t="str">
            <v>П</v>
          </cell>
          <cell r="E515">
            <v>3.7</v>
          </cell>
          <cell r="F515">
            <v>2700</v>
          </cell>
          <cell r="G515">
            <v>18</v>
          </cell>
          <cell r="H515">
            <v>10</v>
          </cell>
          <cell r="I515">
            <v>1</v>
          </cell>
          <cell r="J515">
            <v>1</v>
          </cell>
          <cell r="K515">
            <v>1.0269999999999999</v>
          </cell>
          <cell r="L515">
            <v>2775</v>
          </cell>
          <cell r="M515">
            <v>99.9</v>
          </cell>
          <cell r="N515">
            <v>1</v>
          </cell>
          <cell r="O515">
            <v>7400</v>
          </cell>
          <cell r="P515">
            <v>20535</v>
          </cell>
        </row>
        <row r="516">
          <cell r="A516" t="str">
            <v>4101</v>
          </cell>
          <cell r="B516">
            <v>706237</v>
          </cell>
          <cell r="C516" t="str">
            <v>310301</v>
          </cell>
          <cell r="D516" t="str">
            <v>П</v>
          </cell>
          <cell r="E516">
            <v>3.7</v>
          </cell>
          <cell r="F516">
            <v>785</v>
          </cell>
          <cell r="G516">
            <v>18</v>
          </cell>
          <cell r="H516">
            <v>10</v>
          </cell>
          <cell r="I516">
            <v>1</v>
          </cell>
          <cell r="J516">
            <v>1</v>
          </cell>
          <cell r="K516">
            <v>1.0269999999999999</v>
          </cell>
          <cell r="L516">
            <v>807</v>
          </cell>
          <cell r="M516">
            <v>29</v>
          </cell>
          <cell r="N516">
            <v>1</v>
          </cell>
          <cell r="O516">
            <v>7400</v>
          </cell>
          <cell r="P516">
            <v>5971.8</v>
          </cell>
        </row>
        <row r="517">
          <cell r="A517" t="str">
            <v>4102</v>
          </cell>
          <cell r="B517">
            <v>180141</v>
          </cell>
          <cell r="C517" t="str">
            <v>310301</v>
          </cell>
          <cell r="D517" t="str">
            <v>П</v>
          </cell>
          <cell r="E517">
            <v>3.4</v>
          </cell>
          <cell r="F517">
            <v>1285</v>
          </cell>
          <cell r="G517">
            <v>18</v>
          </cell>
          <cell r="H517">
            <v>10</v>
          </cell>
          <cell r="I517">
            <v>1</v>
          </cell>
          <cell r="J517">
            <v>1</v>
          </cell>
          <cell r="K517">
            <v>1.0269999999999999</v>
          </cell>
          <cell r="L517">
            <v>1214</v>
          </cell>
          <cell r="M517">
            <v>43.7</v>
          </cell>
          <cell r="N517">
            <v>1</v>
          </cell>
          <cell r="O517">
            <v>6100</v>
          </cell>
          <cell r="P517">
            <v>7405.4</v>
          </cell>
        </row>
        <row r="518">
          <cell r="A518" t="str">
            <v>3103</v>
          </cell>
          <cell r="B518">
            <v>33952</v>
          </cell>
          <cell r="C518" t="str">
            <v>310301</v>
          </cell>
          <cell r="D518" t="str">
            <v>П</v>
          </cell>
          <cell r="E518">
            <v>3.5</v>
          </cell>
          <cell r="F518">
            <v>2890</v>
          </cell>
          <cell r="G518">
            <v>18</v>
          </cell>
          <cell r="H518">
            <v>10</v>
          </cell>
          <cell r="I518">
            <v>1</v>
          </cell>
          <cell r="J518">
            <v>1</v>
          </cell>
          <cell r="K518">
            <v>1.0269999999999999</v>
          </cell>
          <cell r="L518">
            <v>2810</v>
          </cell>
          <cell r="M518">
            <v>101.1</v>
          </cell>
          <cell r="N518">
            <v>1</v>
          </cell>
          <cell r="O518">
            <v>7500</v>
          </cell>
          <cell r="P518">
            <v>21075</v>
          </cell>
        </row>
        <row r="519">
          <cell r="A519" t="str">
            <v>1105</v>
          </cell>
          <cell r="B519">
            <v>9</v>
          </cell>
          <cell r="C519" t="str">
            <v>310301</v>
          </cell>
          <cell r="D519" t="str">
            <v>H</v>
          </cell>
          <cell r="E519">
            <v>2.5</v>
          </cell>
          <cell r="F519">
            <v>1240</v>
          </cell>
          <cell r="G519">
            <v>18</v>
          </cell>
          <cell r="H519">
            <v>15</v>
          </cell>
          <cell r="I519">
            <v>1</v>
          </cell>
          <cell r="J519">
            <v>2</v>
          </cell>
          <cell r="K519">
            <v>1.0269999999999999</v>
          </cell>
          <cell r="L519">
            <v>861</v>
          </cell>
          <cell r="M519">
            <v>31</v>
          </cell>
          <cell r="N519">
            <v>2</v>
          </cell>
          <cell r="O519">
            <v>0</v>
          </cell>
          <cell r="P519">
            <v>0</v>
          </cell>
        </row>
        <row r="520">
          <cell r="A520" t="str">
            <v>8002</v>
          </cell>
          <cell r="B520">
            <v>555</v>
          </cell>
          <cell r="C520" t="str">
            <v>310301</v>
          </cell>
          <cell r="D520" t="str">
            <v>H</v>
          </cell>
          <cell r="E520">
            <v>3.5</v>
          </cell>
          <cell r="F520">
            <v>860</v>
          </cell>
          <cell r="G520">
            <v>18</v>
          </cell>
          <cell r="H520">
            <v>20</v>
          </cell>
          <cell r="I520">
            <v>1</v>
          </cell>
          <cell r="J520">
            <v>2</v>
          </cell>
          <cell r="K520">
            <v>1.0269999999999999</v>
          </cell>
          <cell r="L520">
            <v>836</v>
          </cell>
          <cell r="M520">
            <v>30.1</v>
          </cell>
          <cell r="N520">
            <v>2</v>
          </cell>
          <cell r="O520">
            <v>0</v>
          </cell>
          <cell r="P520">
            <v>0</v>
          </cell>
        </row>
        <row r="521">
          <cell r="A521" t="str">
            <v>6105</v>
          </cell>
          <cell r="B521">
            <v>517</v>
          </cell>
          <cell r="C521" t="str">
            <v>310301</v>
          </cell>
          <cell r="D521" t="str">
            <v>H</v>
          </cell>
          <cell r="E521">
            <v>3.2</v>
          </cell>
          <cell r="F521">
            <v>2140</v>
          </cell>
          <cell r="G521">
            <v>18</v>
          </cell>
          <cell r="H521">
            <v>10</v>
          </cell>
          <cell r="I521">
            <v>1</v>
          </cell>
          <cell r="J521">
            <v>2</v>
          </cell>
          <cell r="K521">
            <v>1.0269999999999999</v>
          </cell>
          <cell r="L521">
            <v>1902</v>
          </cell>
          <cell r="M521">
            <v>68.5</v>
          </cell>
          <cell r="N521">
            <v>2</v>
          </cell>
          <cell r="O521">
            <v>0</v>
          </cell>
          <cell r="P521">
            <v>0</v>
          </cell>
        </row>
        <row r="522">
          <cell r="A522" t="str">
            <v>3121</v>
          </cell>
          <cell r="B522">
            <v>6</v>
          </cell>
          <cell r="C522" t="str">
            <v>310301</v>
          </cell>
          <cell r="D522" t="str">
            <v>H</v>
          </cell>
          <cell r="E522">
            <v>3.3</v>
          </cell>
          <cell r="F522">
            <v>2635</v>
          </cell>
          <cell r="G522">
            <v>18</v>
          </cell>
          <cell r="H522">
            <v>15</v>
          </cell>
          <cell r="I522">
            <v>1</v>
          </cell>
          <cell r="J522">
            <v>2</v>
          </cell>
          <cell r="K522">
            <v>1.0269999999999999</v>
          </cell>
          <cell r="L522">
            <v>2415</v>
          </cell>
          <cell r="M522">
            <v>87</v>
          </cell>
          <cell r="N522">
            <v>2</v>
          </cell>
          <cell r="O522">
            <v>0</v>
          </cell>
          <cell r="P522">
            <v>0</v>
          </cell>
        </row>
        <row r="523">
          <cell r="A523" t="str">
            <v>4107</v>
          </cell>
          <cell r="B523">
            <v>31</v>
          </cell>
          <cell r="C523" t="str">
            <v>310301</v>
          </cell>
          <cell r="D523" t="str">
            <v>H</v>
          </cell>
          <cell r="E523">
            <v>3.2</v>
          </cell>
          <cell r="F523">
            <v>3770</v>
          </cell>
          <cell r="G523">
            <v>18</v>
          </cell>
          <cell r="H523">
            <v>20</v>
          </cell>
          <cell r="I523">
            <v>1</v>
          </cell>
          <cell r="J523">
            <v>2</v>
          </cell>
          <cell r="K523">
            <v>1.0269999999999999</v>
          </cell>
          <cell r="L523">
            <v>3351</v>
          </cell>
          <cell r="M523">
            <v>120.6</v>
          </cell>
          <cell r="N523">
            <v>2</v>
          </cell>
          <cell r="O523">
            <v>0</v>
          </cell>
          <cell r="P523">
            <v>0</v>
          </cell>
        </row>
        <row r="524">
          <cell r="A524" t="str">
            <v>4107</v>
          </cell>
          <cell r="B524">
            <v>135</v>
          </cell>
          <cell r="C524" t="str">
            <v>310301</v>
          </cell>
          <cell r="D524" t="str">
            <v>H</v>
          </cell>
          <cell r="E524">
            <v>3.2</v>
          </cell>
          <cell r="F524">
            <v>3020</v>
          </cell>
          <cell r="G524">
            <v>19</v>
          </cell>
          <cell r="H524">
            <v>15</v>
          </cell>
          <cell r="I524">
            <v>1</v>
          </cell>
          <cell r="J524">
            <v>2</v>
          </cell>
          <cell r="K524">
            <v>1.0269999999999999</v>
          </cell>
          <cell r="L524">
            <v>2684</v>
          </cell>
          <cell r="M524">
            <v>96.6</v>
          </cell>
          <cell r="N524">
            <v>2</v>
          </cell>
          <cell r="O524">
            <v>0</v>
          </cell>
          <cell r="P524">
            <v>0</v>
          </cell>
        </row>
      </sheetData>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
      <sheetName val="J-7"/>
      <sheetName val="Rio"/>
      <sheetName val="Gold"/>
      <sheetName val="Gold P"/>
      <sheetName val="Fresh"/>
      <sheetName val="НРМ"/>
      <sheetName val="Морс"/>
      <sheetName val="Кисель"/>
      <sheetName val="DJ"/>
      <sheetName val="Wim's"/>
      <sheetName val="Минерал"/>
      <sheetName val="Консервы"/>
      <sheetName val="ФЭО"/>
      <sheetName val="КОД"/>
      <sheetName val="1-й лист"/>
      <sheetName val="7 ручьев"/>
      <sheetName val="Конс"/>
      <sheetName val="1-й ФИН"/>
      <sheetName val="ПриложФИН"/>
      <sheetName val="2006"/>
      <sheetName val="Люб"/>
      <sheetName val="Baby"/>
      <sheetName val="WB Izr"/>
      <sheetName val="WB Hol"/>
      <sheetName val="WB Cnd"/>
      <sheetName val="TESTВкусы"/>
      <sheetName val="Потребление"/>
      <sheetName val="ONEX_SIM"/>
      <sheetName val="Нск"/>
      <sheetName val="мар 2001"/>
      <sheetName val="справочник"/>
      <sheetName val="Заголовок"/>
      <sheetName val="Справочники"/>
      <sheetName val="Производство электроэнерги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ИТ-бюджет"/>
      <sheetName val="SHPZ"/>
      <sheetName val="Гр5(о)"/>
    </sheetNames>
    <sheetDataSet>
      <sheetData sheetId="0" refreshError="1"/>
      <sheetData sheetId="1" refreshError="1">
        <row r="95">
          <cell r="A95" t="str">
            <v>Базовые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СПб"/>
      <sheetName val="Консолид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TEHSHEET"/>
      <sheetName val="15.э"/>
      <sheetName val="2"/>
      <sheetName val="3"/>
      <sheetName val="4"/>
      <sheetName val="5"/>
      <sheetName val="6"/>
      <sheetName val="мар 2001"/>
      <sheetName val="Производство электроэнергии"/>
      <sheetName val="Приложение 1"/>
      <sheetName val="Приложение 2"/>
      <sheetName val="Приложение 3"/>
      <sheetName val="Титульный"/>
      <sheetName val="Опции"/>
      <sheetName val="Лист1"/>
      <sheetName val="форма 2"/>
      <sheetName val="FES"/>
      <sheetName val="Справочно"/>
      <sheetName val="Лист"/>
      <sheetName val="навигация"/>
      <sheetName val="Т12"/>
      <sheetName val="Т3"/>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Баланс"/>
      <sheetName val="Макро"/>
      <sheetName val="БД 2.3"/>
      <sheetName val="БИ-2-18-П"/>
      <sheetName val="БИ-2-19-П"/>
      <sheetName val="БИ-2-7-П"/>
      <sheetName val="БИ-2-9-П"/>
      <sheetName val="БИ-2-14-П"/>
      <sheetName val="БИ-2-16-П"/>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План Газпрома"/>
      <sheetName val="Сентябрь"/>
      <sheetName val="TECHSHEET"/>
      <sheetName val="~5047955"/>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01-02 (БДиР Общества)"/>
      <sheetName val="Шины"/>
      <sheetName val="Дни"/>
      <sheetName val="СЭ"/>
      <sheetName val="производство"/>
      <sheetName val="Приложение_1"/>
      <sheetName val="Приложение_2"/>
      <sheetName val="Приложение_3"/>
      <sheetName val="форма_2"/>
      <sheetName val="мар_2001"/>
      <sheetName val="тех__нужды"/>
      <sheetName val="соб__нужды"/>
      <sheetName val="2007"/>
      <sheetName val="Неделя"/>
      <sheetName val="сети 2007"/>
      <sheetName val="Лист3"/>
      <sheetName val="не_удалять"/>
      <sheetName val="СДР"/>
      <sheetName val="смета+расш."/>
      <sheetName val="расш.кальк."/>
      <sheetName val="31_08_2004"/>
      <sheetName val="ЧП"/>
      <sheetName val="31.08.2004"/>
      <sheetName val="П921_960"/>
      <sheetName val=" 9.4"/>
      <sheetName val="25"/>
      <sheetName val="26"/>
      <sheetName val="29"/>
      <sheetName val="index"/>
      <sheetName val="ЗАО_мес"/>
      <sheetName val="ЗАО_н.ит"/>
      <sheetName val="Лист5"/>
      <sheetName val="3 квартал"/>
      <sheetName val="Справочник БДР"/>
      <sheetName val="Списки"/>
      <sheetName val="ИнвестицииСвод"/>
      <sheetName val="Спр_ мест"/>
      <sheetName val="Электра"/>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аботка март 01"/>
      <sheetName val="ИТОГО Центр"/>
      <sheetName val="ЛМК+ЦМК"/>
      <sheetName val="Н.Новгород"/>
      <sheetName val="АННА"/>
      <sheetName val="Вейделевка"/>
      <sheetName val="ЗДМП"/>
      <sheetName val="Самара"/>
      <sheetName val="Тольятти"/>
      <sheetName val="НКБМ"/>
      <sheetName val="Дирекция Поволжье"/>
      <sheetName val="СписочнаяЧисленность"/>
      <sheetName val="выработка март"/>
      <sheetName val="БДДС"/>
      <sheetName val="Main"/>
      <sheetName val="покуп"/>
      <sheetName val="мар 2001"/>
    </sheetNames>
    <definedNames>
      <definedName name="Возврат"/>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чнаяЧисленность"/>
      <sheetName val="СписочнаяЧисленность (2)"/>
      <sheetName val="СписочнаяЧисленность (3)"/>
      <sheetName val="ТиСТО"/>
      <sheetName val="Справочники"/>
      <sheetName val="TEHSHEET"/>
      <sheetName val="БДДС"/>
      <sheetName val="АТП неосн. "/>
      <sheetName val="Заголовок"/>
      <sheetName val="расшифровка"/>
      <sheetName val="Производство электроэнергии"/>
      <sheetName val="Реестр платежей"/>
      <sheetName val="Сибнефть"/>
      <sheetName val="Усинск_Роснефть"/>
      <sheetName val="15.э"/>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грузка"/>
      <sheetName val="V-IX"/>
      <sheetName val="мощности"/>
      <sheetName val="Лист3"/>
      <sheetName val="2000 г"/>
      <sheetName val="табл.№2-1кв,4кв"/>
      <sheetName val="табл.№1-1кв,4кв"/>
      <sheetName val="Табл.№2-2,3кв"/>
      <sheetName val="Табл.№1-2,3кв"/>
      <sheetName val="ср.цена-99"/>
      <sheetName val="уд.вес-99"/>
      <sheetName val="ср.цена-00"/>
      <sheetName val="уд.вес-00"/>
      <sheetName val="Справочник"/>
      <sheetName val="Лизинг"/>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Детализация"/>
      <sheetName val="Справочник затрат_СБ"/>
      <sheetName val="Справочник"/>
      <sheetName val="мар 2001"/>
      <sheetName val="АНАЛИТ"/>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е продажи"/>
      <sheetName val="Общий итог"/>
      <sheetName val="на 1 тут"/>
      <sheetName val="JUN00"/>
      <sheetName val="XLR_NoRangeSheet"/>
    </sheetNames>
    <sheetDataSet>
      <sheetData sheetId="0"/>
      <sheetData sheetId="1"/>
      <sheetData sheetId="2" refreshError="1"/>
      <sheetData sheetId="3" refreshError="1"/>
      <sheetData sheetId="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 Бишкек"/>
      <sheetName val=" накладные расходы"/>
      <sheetName val="Зарплата"/>
      <sheetName val="ДДС"/>
      <sheetName val="ФР"/>
      <sheetName val="Амортизация"/>
      <sheetName val="курс"/>
      <sheetName val="финрез"/>
      <sheetName val="план ФР"/>
      <sheetName val="_накладные расходы"/>
      <sheetName val="Детализация"/>
      <sheetName val="Справочник затрат_СБ"/>
      <sheetName val="эл ст"/>
      <sheetName val="Лизинг"/>
      <sheetName val="Нск"/>
      <sheetName val="СписочнаяЧисленность"/>
      <sheetName val="Годовой план (соки) Бишке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лог расчет структ. подраз"/>
      <sheetName val="Справка о нормируемых расходах"/>
      <sheetName val="Справка о резерве"/>
      <sheetName val="Сводный налог расч"/>
      <sheetName val="#REF"/>
      <sheetName val=" накладные расходы"/>
      <sheetName val="Приложение 3"/>
      <sheetName val="курс"/>
      <sheetName val="Список таблиц"/>
      <sheetName val="Check Other(0)"/>
      <sheetName val="код(1)"/>
      <sheetName val="Ф-1-2(16)"/>
      <sheetName val="ДФВ(2.1)"/>
      <sheetName val="движ кап(3.1_2)"/>
      <sheetName val="собств акции(3.3_5)"/>
      <sheetName val="КФВ(7.1)"/>
      <sheetName val="ТМЦ(8.1_6)"/>
      <sheetName val="conf"/>
      <sheetName val="деб кред(9.1_2)"/>
      <sheetName val="ден средства(9.3)"/>
      <sheetName val="налоги(9.5.1_2)"/>
      <sheetName val="отлож налоги(9.5.3)"/>
      <sheetName val="векселя у эмитента(10.1)"/>
      <sheetName val="груп опер с векселями(10.2)"/>
      <sheetName val="долг займы(11.1)"/>
      <sheetName val="кратк займы(11.2)"/>
      <sheetName val="гарант выдан(15.1)"/>
      <sheetName val="судебн иски(15.2)"/>
      <sheetName val="данн для нач резервов(15.3)"/>
      <sheetName val="Детализация"/>
      <sheetName val="Справочник затрат_СБ"/>
      <sheetName val="ONEX_SIM"/>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СписочнаяЧисленность"/>
      <sheetName val="эл ст"/>
      <sheetName val="расшифровка"/>
      <sheetName val="расчет"/>
      <sheetName val="Омскэнерго с учетом доп 2010 "/>
      <sheetName val="ММТС"/>
      <sheetName val="ФЗП 2011"/>
      <sheetName val=" накладные расходы"/>
      <sheetName val="ИТ-бюджет"/>
      <sheetName val="Детализация"/>
      <sheetName val="Справочник затрат_СБ"/>
      <sheetName val="Financing"/>
      <sheetName val="ПРОГНОЗ_1"/>
      <sheetName val="Производство электроэнергии"/>
      <sheetName val="GRES.2007.5"/>
      <sheetName val="Оборудование_стоим"/>
      <sheetName val="9.3"/>
      <sheetName val="Титульный лист С-П"/>
      <sheetName val="ПС рек"/>
      <sheetName val="ЛЭП нов"/>
      <sheetName val="Enums"/>
      <sheetName val="FST5"/>
      <sheetName val="Исходные"/>
      <sheetName val="Лист13"/>
      <sheetName val="Конст"/>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Данные"/>
      <sheetName val="Исполнителям"/>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Дебет_Кредит"/>
      <sheetName val="Анализ"/>
      <sheetName val="Лист12"/>
      <sheetName val="тар"/>
      <sheetName val="т1.15(смета8а)"/>
      <sheetName val="Проценты"/>
      <sheetName val="фев(ф)"/>
      <sheetName val="% транспортировки"/>
      <sheetName val="3"/>
      <sheetName val="ОС до 40 т.р."/>
      <sheetName val="1.411.1"/>
      <sheetName val="regs"/>
      <sheetName val="31.08.2004"/>
      <sheetName val="коммунальные"/>
      <sheetName val="расш. зарплаты (к 9.1. 9.1.1.) "/>
      <sheetName val="ПЕРЕСЧЕТ"/>
      <sheetName val="СЗ-процессинг"/>
      <sheetName val="Нормативы"/>
      <sheetName val="Параметры"/>
      <sheetName val="СЗ-собственная деятельность"/>
      <sheetName val="Темников"/>
      <sheetName val="списки"/>
      <sheetName val="Технич.лист"/>
      <sheetName val="VLOOKUP"/>
      <sheetName val="INPUTMASTER"/>
      <sheetName val="#ССЫЛКА"/>
      <sheetName val="1_411_1"/>
      <sheetName val="9_3"/>
      <sheetName val="_ транспортировки"/>
      <sheetName val="ОС до 40 т_р_"/>
      <sheetName val="31_08_2004"/>
      <sheetName val="тех. нужды"/>
      <sheetName val="соб. нужды"/>
      <sheetName val="Отрадное"/>
      <sheetName val="КП"/>
      <sheetName val="field"/>
      <sheetName val="Ис. данные эк"/>
      <sheetName val="План Газпрома"/>
      <sheetName val="Лист1"/>
      <sheetName val="Тарифы _ЗН"/>
      <sheetName val="Тарифы _СК"/>
      <sheetName val="гтэс-24"/>
      <sheetName val="гтэс-72"/>
      <sheetName val="рвдс"/>
      <sheetName val="рвдс зм"/>
      <sheetName val="ртвс-1"/>
      <sheetName val="ртвс-2"/>
      <sheetName val="ртвс-3"/>
      <sheetName val="ртвс зм"/>
      <sheetName val="РТиЭС"/>
      <sheetName val="РЭС"/>
      <sheetName val="рэс зм"/>
      <sheetName val="Таз."/>
      <sheetName val="эмц"/>
      <sheetName val="всего"/>
      <sheetName val="Фин план"/>
      <sheetName val="Справочник"/>
      <sheetName val="91 форма 2 1 полуг"/>
      <sheetName val="Потребность в МТР"/>
      <sheetName val="EKDEB90"/>
      <sheetName val="П 4"/>
      <sheetName val="П 1"/>
      <sheetName val="П 21-1"/>
      <sheetName val="35998"/>
      <sheetName val="44"/>
      <sheetName val="92"/>
      <sheetName val="94"/>
      <sheetName val="97"/>
      <sheetName val="Отчет"/>
      <sheetName val="ОС до 40 т.р. "/>
      <sheetName val="не_удалять"/>
      <sheetName val="подготовка кадров"/>
      <sheetName val="П"/>
      <sheetName val="CF"/>
      <sheetName val="СЗ_процессинг"/>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смета+расш."/>
      <sheetName val="index"/>
      <sheetName val="Лист2"/>
      <sheetName val="1.401.2"/>
      <sheetName val="Справ-к БДР выручка"/>
      <sheetName val="Справочник ЦФО"/>
      <sheetName val="Лист3"/>
      <sheetName val="ОЦСГ"/>
      <sheetName val="TECHSHEET"/>
      <sheetName val="МетодыРасчета"/>
    </sheetNames>
    <sheetDataSet>
      <sheetData sheetId="0">
        <row r="4">
          <cell r="A4" t="str">
            <v>РГК</v>
          </cell>
        </row>
      </sheetData>
      <sheetData sheetId="1"/>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т января"/>
      <sheetName val="расшифровка"/>
      <sheetName val="факт январь"/>
      <sheetName val="факт февраль"/>
      <sheetName val="март-апр 2002"/>
      <sheetName val="11!Кондырев"/>
      <sheetName val="Temp_TOV"/>
      <sheetName val="План продаж А4"/>
      <sheetName val="Справочники"/>
      <sheetName val=" накладные расходы"/>
      <sheetName val="1 Cas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УЗ-22(2002)"/>
      <sheetName val="УЗ-21(1кв.) (2)"/>
      <sheetName val="УЗ-21(2002)"/>
      <sheetName val="УЗ-22(3кв.) (2)"/>
      <sheetName val="ИТОГИ  по Н,Р,Э,Q"/>
      <sheetName val="Производство электроэнергии"/>
      <sheetName val="эл ст"/>
      <sheetName val="Справочники"/>
      <sheetName val="Заголовок"/>
      <sheetName val="Закупки"/>
      <sheetName val="Макро"/>
      <sheetName val="6"/>
      <sheetName val="Константы"/>
      <sheetName val="инвестиции 2007"/>
      <sheetName val="ф.2 за 4 кв.2005"/>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Калькуляция кв"/>
      <sheetName val="Balance Sheet"/>
      <sheetName val="1997"/>
      <sheetName val="1998"/>
      <sheetName val="9-1"/>
      <sheetName val="хар-ка земли 1 "/>
      <sheetName val="Коррект"/>
      <sheetName val="Приложение 1"/>
      <sheetName val="СписочнаяЧисленность"/>
      <sheetName val="Temp_TOV"/>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SHPZ"/>
      <sheetName val=" накладные расходы"/>
      <sheetName val="БФ-2-8-П"/>
      <sheetName val="FEK 2002.Н"/>
      <sheetName val="Приложение 2.1"/>
      <sheetName val="ГоГРЭС"/>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19"/>
      <sheetName val="0"/>
      <sheetName val="1"/>
      <sheetName val="15"/>
      <sheetName val="17.1"/>
      <sheetName val="17"/>
      <sheetName val="20"/>
      <sheetName val="21"/>
      <sheetName val="30"/>
      <sheetName val="Table"/>
      <sheetName val="Справочник"/>
      <sheetName val="Титульный лист С-П"/>
      <sheetName val="2002(v1)"/>
      <sheetName val="ФИНПЛАН"/>
      <sheetName val="13"/>
      <sheetName val="обслуживание"/>
      <sheetName val="Ожид ФР"/>
      <sheetName val="жилой фонд"/>
      <sheetName val="Справ"/>
      <sheetName val="даты"/>
      <sheetName val="Фин план"/>
      <sheetName val="Списки"/>
      <sheetName val="CTN"/>
      <sheetName val="TC"/>
      <sheetName val="Data"/>
      <sheetName val="Детализация"/>
      <sheetName val="Справочник затрат_СБ"/>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Дебет_Кредит"/>
      <sheetName val="2007"/>
      <sheetName val="Исходные данные и тариф ЭЛЕКТР"/>
      <sheetName val="ETС"/>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FES"/>
      <sheetName val="расшифровка"/>
      <sheetName val="Лист1"/>
      <sheetName val="Тарифы _ЗН"/>
      <sheetName val="Тарифы _СК"/>
      <sheetName val="июнь9"/>
      <sheetName val="исходные данные"/>
      <sheetName val="Исходные"/>
      <sheetName val="Номенклатура"/>
      <sheetName val="Проценты"/>
      <sheetName val="свод"/>
      <sheetName val="1.19.1 произв тэ"/>
      <sheetName val="расчет тарифов"/>
      <sheetName val="Внеш Совме"/>
      <sheetName val="sapactivexlhiddensheet"/>
      <sheetName val="продВ(I)"/>
      <sheetName val="У-Алд_наслегаХранение"/>
      <sheetName val="РСД ИА "/>
      <sheetName val="План Газпрома"/>
      <sheetName val="01-02 (БДиР Общества)"/>
      <sheetName val="Настр"/>
      <sheetName val="t_настройки"/>
      <sheetName val="AddList"/>
      <sheetName val="AddList "/>
      <sheetName val="TEHSHEET"/>
      <sheetName val="Стоимость ЭЭ"/>
      <sheetName val="Pricelist"/>
      <sheetName val="Stand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A2">
            <v>1.0489999999999999</v>
          </cell>
          <cell r="B2">
            <v>1.0860000000000001</v>
          </cell>
          <cell r="C2">
            <v>1.091</v>
          </cell>
          <cell r="D2">
            <v>1.1240000000000001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МК май"/>
      <sheetName val="выр _май"/>
      <sheetName val="ЛМК июнь"/>
      <sheetName val="выр _июнь"/>
      <sheetName val="ЛМК июль"/>
      <sheetName val="выр _июль"/>
      <sheetName val="ЛМК август"/>
      <sheetName val="выр _август"/>
      <sheetName val="ЛМК сентябрь"/>
      <sheetName val="выр _сентябрь"/>
      <sheetName val="ЛМК октябрь"/>
      <sheetName val="выр _октябрь"/>
      <sheetName val="ЛМК ноябрь"/>
      <sheetName val="выр _ноябрь"/>
      <sheetName val="ЛМК декабрь"/>
      <sheetName val="выр _декабрь"/>
      <sheetName val="Справочно(январь)"/>
      <sheetName val="Anlagevermögen"/>
      <sheetName val="Сибмол"/>
      <sheetName val="Temp_T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3"/>
      <sheetName val="Приложение 1"/>
      <sheetName val="Приложение 2"/>
      <sheetName val="Приложение 4"/>
      <sheetName val="Приложение 5"/>
      <sheetName val="Регистр 6-07"/>
      <sheetName val="Регистр 6-10"/>
      <sheetName val="Регистр 6-11"/>
      <sheetName val="Регистр 6-12"/>
      <sheetName val="Регистр 6-13"/>
      <sheetName val="Регистр 1-01ДП"/>
      <sheetName val="Регистр 1-01ДПП"/>
      <sheetName val="Регистьр 1-01-01ДП"/>
      <sheetName val="Регистр 1-01-01ДПП "/>
      <sheetName val="Регистр 2-01ДП"/>
      <sheetName val="Регистр  2-01ДПП"/>
      <sheetName val="Регистр 1-01СП"/>
      <sheetName val="Регистр 1-01 НП"/>
      <sheetName val="Сибмол"/>
      <sheetName val="ФОТ по месяцам"/>
      <sheetName val="Справочно(январь)"/>
      <sheetName val="Лист13"/>
      <sheetName val="УЗ-21(1кв.) (2)"/>
      <sheetName val="УЗ-22(200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Т по месяцам"/>
      <sheetName val="Приложение 3"/>
      <sheetName val="АНАЛИТ"/>
      <sheetName val="Справочно(январь)"/>
      <sheetName val="Сибмол"/>
      <sheetName val="Приход"/>
      <sheetName val="Расход"/>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трн-склад"/>
      <sheetName val="производство"/>
      <sheetName val="управление"/>
      <sheetName val="накл соки"/>
      <sheetName val="вспомогат"/>
      <sheetName val="платежи ХБ в ноябре"/>
      <sheetName val="управление коррект"/>
      <sheetName val="накладные в %% факт"/>
      <sheetName val="движение кредит ср-в"/>
      <sheetName val="движ ср-в финансов пом"/>
      <sheetName val="пусковые затраты по Хаб"/>
      <sheetName val="расш ОС Хаб"/>
      <sheetName val="расш ОС ВМК"/>
      <sheetName val="свод накл"/>
      <sheetName val="накл филиал"/>
      <sheetName val="накл ВМК"/>
      <sheetName val="ДДС Хаб"/>
      <sheetName val="ДДС Влад"/>
      <sheetName val="Сводный ДС"/>
      <sheetName val="расшифровка рекламы"/>
      <sheetName val="CF за ноябрь"/>
      <sheetName val="Расшифровка взаиморасчетов"/>
      <sheetName val="расшифровка ИД в ОПДДС"/>
      <sheetName val="Расшифровка ИД (оплаты) из CF"/>
      <sheetName val="CF за ОКТЯБРЬ"/>
      <sheetName val="Справочно"/>
      <sheetName val="ФОТ по месяцам"/>
      <sheetName val="Приложение 3"/>
      <sheetName val="накладные в __ факт"/>
      <sheetName val="Справочно(январь)"/>
      <sheetName val="Сибмол"/>
      <sheetName val="Лист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ецодежда"/>
      <sheetName val="реклама"/>
      <sheetName val="трансп"/>
      <sheetName val="ОТК"/>
      <sheetName val="произ"/>
      <sheetName val="сант"/>
      <sheetName val="элцех"/>
      <sheetName val="котельн"/>
      <sheetName val="ОГЭ"/>
      <sheetName val="авторансп"/>
      <sheetName val="ОТК (2)"/>
      <sheetName val="ОГМ)"/>
      <sheetName val="ВЫСЕЧКА"/>
      <sheetName val="накладные в %% факт"/>
      <sheetName val="мар 2001"/>
      <sheetName val="Приложение 3"/>
      <sheetName val="ФОТ по месяцам"/>
      <sheetName val="Справочники"/>
      <sheetName val="Сибмо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дажи Вход"/>
      <sheetName val="Остатки Вход"/>
      <sheetName val="Общ тенд"/>
      <sheetName val="Продажи"/>
      <sheetName val="Остатки"/>
      <sheetName val="Темпер"/>
      <sheetName val="Сезон"/>
      <sheetName val="Гран отсеч"/>
      <sheetName val="Корр 1"/>
      <sheetName val="Корр 2"/>
      <sheetName val="АНАЛИТ"/>
      <sheetName val="Графики"/>
      <sheetName val="Доли"/>
      <sheetName val="Замещение"/>
      <sheetName val="ПРОГН"/>
      <sheetName val="Упак"/>
      <sheetName val="Копии"/>
      <sheetName val="ФОТ по месяцам"/>
      <sheetName val="к2"/>
      <sheetName val="#ССЫЛКА"/>
      <sheetName val="Общие продажи"/>
      <sheetName val="Изменения по статьям (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sheetName val="СК_СС"/>
      <sheetName val="БАЛАНС"/>
      <sheetName val="финрез"/>
      <sheetName val="ДДСгод"/>
      <sheetName val="осн средств"/>
      <sheetName val="запасы"/>
      <sheetName val="Инвест"/>
      <sheetName val="%по кред"/>
      <sheetName val="план ФР"/>
      <sheetName val="накладные в %% факт"/>
      <sheetName val="Справочник подразделений"/>
      <sheetName val="ФОТ по месяцам"/>
      <sheetName val="Справочник подразделений_нов "/>
      <sheetName val="СписочнаяЧисленност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дажи Вход"/>
      <sheetName val="Остатки Вход"/>
      <sheetName val="Общ тенд"/>
      <sheetName val="Продажи"/>
      <sheetName val="Остатки"/>
      <sheetName val="Темпер"/>
      <sheetName val="Сезон"/>
      <sheetName val="Гран отсеч"/>
      <sheetName val="Корр"/>
      <sheetName val="АНАЛИТ"/>
      <sheetName val="Графики"/>
      <sheetName val="Доли"/>
      <sheetName val="Замещение"/>
      <sheetName val="ПРОГН"/>
      <sheetName val="Упак"/>
      <sheetName val="Копии"/>
      <sheetName val="финрез"/>
      <sheetName val="план ФР"/>
      <sheetName val="Инфо"/>
      <sheetName val="СОК накладные (ТК-Бишкек)"/>
      <sheetName val="Temp_TOV"/>
      <sheetName val="EUR"/>
      <sheetName val="Financing"/>
      <sheetName val="Face"/>
      <sheetName val="Лист1"/>
      <sheetName val="Лист2"/>
      <sheetName val="Лист3"/>
      <sheetName val="Лист4"/>
      <sheetName val="ДДС"/>
      <sheetName val="Справочно"/>
      <sheetName val="С-1"/>
      <sheetName val="Data"/>
      <sheetName val="Продажи_Вход"/>
      <sheetName val="Остатки_Вход"/>
      <sheetName val="Общ_тенд"/>
      <sheetName val="Гран_отсеч"/>
      <sheetName val="С_1"/>
      <sheetName val="XLR_NoRangeSheet"/>
      <sheetName val="Статьи"/>
      <sheetName val="Взз"/>
      <sheetName val="справочники"/>
      <sheetName val="Справочник подразделений"/>
      <sheetName val="СписочнаяЧисленност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подразделений_нов "/>
      <sheetName val="Бюджет_ДИМ_нов  итоги значения"/>
      <sheetName val="Бюджет_ДИМ_нов  итоги"/>
      <sheetName val="Бюджет_ДИМ_нов"/>
      <sheetName val="Справочник затрат"/>
      <sheetName val="АНАЛИТ"/>
      <sheetName val="план ФР"/>
      <sheetName val="финрез"/>
      <sheetName val="киев"/>
      <sheetName val="УФА"/>
      <sheetName val="IS"/>
      <sheetName val="ПРОГНОЗ_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Справочник подразделений_нов "/>
      <sheetName val="АНАЛИТ"/>
      <sheetName val="финрез"/>
    </sheetNames>
    <sheetDataSet>
      <sheetData sheetId="0" refreshError="1"/>
      <sheetData sheetId="1" refreshError="1"/>
      <sheetData sheetId="2" refreshError="1"/>
      <sheetData sheetId="3" refreshError="1"/>
      <sheetData sheetId="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инвент_1янв"/>
      <sheetName val="инвент_1фев"/>
      <sheetName val="инвент_1март"/>
      <sheetName val="инвент_1апр"/>
      <sheetName val="инвент_1май"/>
      <sheetName val="инвент_23май"/>
      <sheetName val="ревизия"/>
      <sheetName val="инвент_1июн"/>
      <sheetName val="инвент_1июл"/>
      <sheetName val="инвент_1авг"/>
      <sheetName val="инвент_1сент"/>
      <sheetName val="инвент_1окт"/>
      <sheetName val="инвент_1нояб"/>
      <sheetName val="инвент_1декабря"/>
      <sheetName val="Нск"/>
      <sheetName val="Справочник подразделений_нов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 _июль"/>
      <sheetName val="ЛМК май"/>
      <sheetName val="выр _май"/>
      <sheetName val="ЛМК июнь"/>
      <sheetName val="выр _июнь"/>
      <sheetName val="ЛМК июль"/>
      <sheetName val="ЛМК август"/>
      <sheetName val="выр _август"/>
      <sheetName val="ЛМК сентябрь"/>
      <sheetName val="выр _сентябрь"/>
      <sheetName val="ЛМК октябрь"/>
      <sheetName val="выр _октябрь"/>
      <sheetName val="ЛМК ноябрь"/>
      <sheetName val="выр _ноябрь"/>
      <sheetName val="ЛМК декабрь"/>
      <sheetName val="выр _декабрь"/>
      <sheetName val="#ССЫЛКА"/>
      <sheetName val="киев"/>
      <sheetName val="УФА"/>
      <sheetName val="АНАЛИТ"/>
      <sheetName val="XLR_NoRangeSheet"/>
      <sheetName val="Нск"/>
      <sheetName val="Holding_sales_LMK_2001"/>
      <sheetName val="Anlagevermögen"/>
      <sheetName val="на 1 тут"/>
    </sheetNames>
    <sheetDataSet>
      <sheetData sheetId="0" refreshError="1">
        <row r="1">
          <cell r="K1">
            <v>0.99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 val="Гр5(о)"/>
      <sheetName val="Enums"/>
      <sheetName val="Материалы_В"/>
    </sheetNames>
    <sheetDataSet>
      <sheetData sheetId="0"/>
      <sheetData sheetId="1"/>
      <sheetData sheetId="2"/>
      <sheetData sheetId="3"/>
      <sheetData sheetId="4"/>
      <sheetData sheetId="5"/>
      <sheetData sheetId="6"/>
      <sheetData sheetId="7" refreshError="1">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ow r="4">
          <cell r="Y4">
            <v>1</v>
          </cell>
        </row>
      </sheetData>
      <sheetData sheetId="24"/>
      <sheetData sheetId="25"/>
      <sheetData sheetId="26"/>
      <sheetData sheetId="27"/>
      <sheetData sheetId="28">
        <row r="2">
          <cell r="B2" t="str">
            <v>Выпуски</v>
          </cell>
        </row>
      </sheetData>
      <sheetData sheetId="29"/>
      <sheetData sheetId="30" refreshError="1"/>
      <sheetData sheetId="31" refreshError="1"/>
      <sheetData sheetId="3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одождите"/>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_финансы"/>
      <sheetName val="Финансы по уровням напряжения"/>
      <sheetName val="Ш_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нансы"/>
      <sheetName val="Д_ФиксТарифы"/>
      <sheetName val="Т1.1.1"/>
      <sheetName val="Т1.1.2"/>
      <sheetName val="Ш_Т112"/>
      <sheetName val="Т1.2.1"/>
      <sheetName val="Ш_Т121"/>
      <sheetName val="Т1.2.2"/>
      <sheetName val="Т3"/>
      <sheetName val="Ш_Т3"/>
      <sheetName val="Т1.4"/>
      <sheetName val="Т1.5"/>
      <sheetName val="Т6"/>
      <sheetName val="Ш_Т6"/>
      <sheetName val="Т7"/>
      <sheetName val="Ш_Т7"/>
      <sheetName val="Т8"/>
      <sheetName val="Ш_Т8"/>
      <sheetName val="Т9"/>
      <sheetName val="Ш_Т9"/>
      <sheetName val="Т10"/>
      <sheetName val="Ш_Т10"/>
      <sheetName val="Т11"/>
      <sheetName val="Ш_Т11"/>
      <sheetName val="Т12"/>
      <sheetName val="Ш_Т12"/>
      <sheetName val="Т13"/>
      <sheetName val="Т13.1"/>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3.1"/>
      <sheetName val="Т17.4"/>
      <sheetName val="Т18"/>
      <sheetName val="Т18.1"/>
      <sheetName val="Т18.2"/>
      <sheetName val="Т19"/>
      <sheetName val="Т19.1"/>
      <sheetName val="Т19.2"/>
      <sheetName val="Т20"/>
      <sheetName val="Т20.1"/>
      <sheetName val="Т20.2"/>
      <sheetName val="Т20.3"/>
      <sheetName val="Т20.4"/>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Ш_Перепродавцы"/>
      <sheetName val="Ф1"/>
      <sheetName val="Ш_Ф1"/>
      <sheetName val="Т28"/>
      <sheetName val="Т28.1"/>
      <sheetName val="Т28.2"/>
      <sheetName val="Т28.3"/>
      <sheetName val="Т29"/>
      <sheetName val="Ш_Т29"/>
      <sheetName val="Т29.1"/>
      <sheetName val="Ф2"/>
      <sheetName val="Ф3"/>
      <sheetName val="Ш_Ф3"/>
      <sheetName val="П1"/>
      <sheetName val="П2"/>
      <sheetName val="Д_Передача_ТЭ"/>
      <sheetName val="Скидки для перепродавцов"/>
      <sheetName val="Баланс"/>
      <sheetName val="Лист"/>
      <sheetName val="Справочники"/>
      <sheetName val="СписочнаяЧисленность"/>
      <sheetName val="эл ст"/>
      <sheetName val="Исходные"/>
      <sheetName val="Данные"/>
      <sheetName val="Нск"/>
      <sheetName val=" накладные расходы"/>
      <sheetName val="Детализация"/>
      <sheetName val="Справочник затрат_СБ"/>
      <sheetName val="Справочник подразделений_нов "/>
      <sheetName val="даты"/>
      <sheetName val="расшифровка"/>
    </sheetNames>
    <sheetDataSet>
      <sheetData sheetId="0" refreshError="1"/>
      <sheetData sheetId="1" refreshError="1"/>
      <sheetData sheetId="2" refreshError="1"/>
      <sheetData sheetId="3" refreshError="1"/>
      <sheetData sheetId="4" refreshError="1">
        <row r="60">
          <cell r="A60" t="str">
            <v>Оптовый рынок</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46">
          <cell r="B46" t="str">
            <v>Итого</v>
          </cell>
        </row>
      </sheetData>
      <sheetData sheetId="38" refreshError="1"/>
      <sheetData sheetId="39" refreshError="1"/>
      <sheetData sheetId="40" refreshError="1"/>
      <sheetData sheetId="41" refreshError="1">
        <row r="14">
          <cell r="B14" t="str">
            <v>Итого</v>
          </cell>
        </row>
        <row r="22">
          <cell r="B22" t="str">
            <v>Итого</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10">
          <cell r="A10" t="str">
            <v>1.</v>
          </cell>
        </row>
        <row r="20">
          <cell r="A20" t="str">
            <v>1.</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Т12"/>
      <sheetName val="Т3"/>
      <sheetName val="Т6"/>
    </sheetNames>
    <sheetDataSet>
      <sheetData sheetId="0" refreshError="1"/>
      <sheetData sheetId="1" refreshError="1"/>
      <sheetData sheetId="2" refreshError="1"/>
      <sheetData sheetId="3" refreshError="1"/>
      <sheetData sheetId="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sheetName val="курс"/>
      <sheetName val="выр _июль"/>
      <sheetName val="Financing"/>
      <sheetName val="Справочники"/>
      <sheetName val="Справочник"/>
      <sheetName val="Фирмы"/>
      <sheetName val="Параметр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иев"/>
      <sheetName val="УФА"/>
      <sheetName val="повидам"/>
      <sheetName val="свод"/>
      <sheetName val="экспорт"/>
      <sheetName val="аэромар"/>
      <sheetName val="Мос_460201_НДС20%"/>
      <sheetName val="Мос_460201_НДС10%"/>
      <sheetName val="Мос_возвр_ПК10%"/>
      <sheetName val="Мос_возвр_ПК20%"/>
      <sheetName val="Фил_460201_20%"/>
      <sheetName val="возвр_фил_20%"/>
      <sheetName val="Фил_460201_10%"/>
      <sheetName val="возвр_фил_10%"/>
      <sheetName val="Фил 0%"/>
      <sheetName val="ростов"/>
      <sheetName val="возвр_Мос_сев"/>
      <sheetName val="возвр_ростов"/>
      <sheetName val="возвр_уфа"/>
      <sheetName val="По предприятиям"/>
      <sheetName val="побрэндам"/>
      <sheetName val="#ССЫЛКА"/>
      <sheetName val="Общие продажи"/>
      <sheetName val="Изменения по статьям (2001)"/>
      <sheetName val="ФОТ по месяц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дажи Вход"/>
      <sheetName val="Остатки Вход"/>
      <sheetName val="Общ тенд"/>
      <sheetName val="Продажи"/>
      <sheetName val="Остатки"/>
      <sheetName val="Темпер"/>
      <sheetName val="Сезон"/>
      <sheetName val="Гран отсеч"/>
      <sheetName val="Корр"/>
      <sheetName val="АНАЛИТ"/>
      <sheetName val="Графики"/>
      <sheetName val="Доли"/>
      <sheetName val="Замещение"/>
      <sheetName val="ПРОГН"/>
      <sheetName val="Упак"/>
      <sheetName val="Копии"/>
      <sheetName val="Temp_TOV"/>
      <sheetName val="EUR"/>
      <sheetName val="Financing"/>
      <sheetName val="Face"/>
      <sheetName val="Параметр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дажи Вход"/>
      <sheetName val="Остатки Вход"/>
      <sheetName val="Общ тенд"/>
      <sheetName val="Продажи"/>
      <sheetName val="Остатки"/>
      <sheetName val="Темпер"/>
      <sheetName val="Сезон"/>
      <sheetName val="Гран отсеч"/>
      <sheetName val="Корр"/>
      <sheetName val="АНАЛИТ"/>
      <sheetName val="Графики"/>
      <sheetName val="Доли"/>
      <sheetName val="Замещение"/>
      <sheetName val="ПРОГН"/>
      <sheetName val="Упак"/>
      <sheetName val="Копии"/>
      <sheetName val="Лист1"/>
      <sheetName val="Лист2"/>
      <sheetName val="Лист3"/>
      <sheetName val="Лист4"/>
      <sheetName val="ДДС"/>
      <sheetName val="Справочно"/>
      <sheetName val="Temp_TOV"/>
      <sheetName val="Face"/>
      <sheetName val="С-1"/>
      <sheetName val="Data"/>
      <sheetName val="Продажи_Вход"/>
      <sheetName val="Остатки_Вход"/>
      <sheetName val="Общ_тенд"/>
      <sheetName val="Гран_отсеч"/>
      <sheetName val="С_1"/>
      <sheetName val="XLR_NoRangeSheet"/>
      <sheetName val="Статьи"/>
      <sheetName val="Взз"/>
      <sheetName val="справочники"/>
      <sheetName val="Справочник подразделений"/>
      <sheetName val="Financ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B2" t="str">
            <v>Ср дата</v>
          </cell>
          <cell r="AB2" t="str">
            <v>ТЕОР. ОБЪЁМ В МОСКВЕ</v>
          </cell>
        </row>
        <row r="3">
          <cell r="B3">
            <v>34944</v>
          </cell>
        </row>
        <row r="4">
          <cell r="B4">
            <v>34958</v>
          </cell>
        </row>
        <row r="5">
          <cell r="B5">
            <v>34972</v>
          </cell>
        </row>
        <row r="6">
          <cell r="B6">
            <v>34986</v>
          </cell>
        </row>
        <row r="7">
          <cell r="B7">
            <v>35000</v>
          </cell>
        </row>
        <row r="8">
          <cell r="B8">
            <v>35014</v>
          </cell>
        </row>
        <row r="9">
          <cell r="B9">
            <v>35028</v>
          </cell>
        </row>
        <row r="10">
          <cell r="B10">
            <v>35042</v>
          </cell>
        </row>
        <row r="11">
          <cell r="B11">
            <v>35056</v>
          </cell>
        </row>
        <row r="12">
          <cell r="B12">
            <v>35071</v>
          </cell>
        </row>
        <row r="13">
          <cell r="B13">
            <v>35085</v>
          </cell>
        </row>
        <row r="14">
          <cell r="B14">
            <v>35099</v>
          </cell>
        </row>
        <row r="15">
          <cell r="B15">
            <v>35113</v>
          </cell>
        </row>
        <row r="16">
          <cell r="B16">
            <v>35127</v>
          </cell>
        </row>
        <row r="17">
          <cell r="B17">
            <v>35141</v>
          </cell>
        </row>
        <row r="18">
          <cell r="B18">
            <v>35155</v>
          </cell>
        </row>
        <row r="19">
          <cell r="B19">
            <v>35169</v>
          </cell>
        </row>
        <row r="20">
          <cell r="B20">
            <v>35183</v>
          </cell>
        </row>
        <row r="21">
          <cell r="B21">
            <v>35197</v>
          </cell>
        </row>
        <row r="22">
          <cell r="B22">
            <v>35211</v>
          </cell>
        </row>
        <row r="23">
          <cell r="B23">
            <v>35225</v>
          </cell>
        </row>
        <row r="24">
          <cell r="B24">
            <v>35239</v>
          </cell>
        </row>
        <row r="25">
          <cell r="B25">
            <v>35253</v>
          </cell>
        </row>
        <row r="26">
          <cell r="B26">
            <v>35267</v>
          </cell>
        </row>
        <row r="27">
          <cell r="B27">
            <v>35281</v>
          </cell>
        </row>
        <row r="28">
          <cell r="B28">
            <v>35295</v>
          </cell>
        </row>
        <row r="29">
          <cell r="B29">
            <v>35309</v>
          </cell>
        </row>
        <row r="30">
          <cell r="B30">
            <v>35323</v>
          </cell>
        </row>
        <row r="31">
          <cell r="B31">
            <v>35337</v>
          </cell>
        </row>
        <row r="32">
          <cell r="B32">
            <v>35351</v>
          </cell>
        </row>
        <row r="33">
          <cell r="B33">
            <v>35365</v>
          </cell>
        </row>
        <row r="34">
          <cell r="B34">
            <v>35379</v>
          </cell>
        </row>
        <row r="35">
          <cell r="B35">
            <v>35393</v>
          </cell>
        </row>
        <row r="36">
          <cell r="B36">
            <v>35407</v>
          </cell>
        </row>
        <row r="37">
          <cell r="B37">
            <v>35421</v>
          </cell>
        </row>
        <row r="38">
          <cell r="B38">
            <v>35437</v>
          </cell>
        </row>
        <row r="39">
          <cell r="B39">
            <v>35451</v>
          </cell>
        </row>
        <row r="40">
          <cell r="B40">
            <v>35465</v>
          </cell>
        </row>
        <row r="41">
          <cell r="B41">
            <v>35479</v>
          </cell>
        </row>
        <row r="42">
          <cell r="B42">
            <v>35493</v>
          </cell>
        </row>
        <row r="43">
          <cell r="B43">
            <v>35507</v>
          </cell>
        </row>
        <row r="44">
          <cell r="B44">
            <v>35521</v>
          </cell>
        </row>
        <row r="45">
          <cell r="B45">
            <v>35535</v>
          </cell>
        </row>
        <row r="46">
          <cell r="B46">
            <v>35549</v>
          </cell>
        </row>
        <row r="47">
          <cell r="B47">
            <v>35563</v>
          </cell>
        </row>
        <row r="48">
          <cell r="B48">
            <v>35577</v>
          </cell>
        </row>
        <row r="49">
          <cell r="B49">
            <v>35591</v>
          </cell>
        </row>
        <row r="50">
          <cell r="B50">
            <v>35605</v>
          </cell>
        </row>
        <row r="51">
          <cell r="B51">
            <v>35619</v>
          </cell>
        </row>
        <row r="52">
          <cell r="B52">
            <v>35633</v>
          </cell>
        </row>
        <row r="53">
          <cell r="B53">
            <v>35647</v>
          </cell>
        </row>
        <row r="54">
          <cell r="B54">
            <v>35661</v>
          </cell>
        </row>
        <row r="55">
          <cell r="B55">
            <v>35675</v>
          </cell>
        </row>
        <row r="56">
          <cell r="B56">
            <v>35689</v>
          </cell>
        </row>
        <row r="57">
          <cell r="B57">
            <v>35703</v>
          </cell>
        </row>
        <row r="58">
          <cell r="B58">
            <v>35717</v>
          </cell>
        </row>
        <row r="59">
          <cell r="B59">
            <v>35731</v>
          </cell>
        </row>
        <row r="60">
          <cell r="B60">
            <v>35745</v>
          </cell>
        </row>
        <row r="61">
          <cell r="B61">
            <v>35759</v>
          </cell>
        </row>
        <row r="62">
          <cell r="B62">
            <v>35773</v>
          </cell>
        </row>
        <row r="63">
          <cell r="B63">
            <v>35787</v>
          </cell>
        </row>
        <row r="64">
          <cell r="B64">
            <v>35802</v>
          </cell>
        </row>
        <row r="65">
          <cell r="B65">
            <v>35816</v>
          </cell>
        </row>
        <row r="66">
          <cell r="B66">
            <v>35830</v>
          </cell>
        </row>
        <row r="67">
          <cell r="B67">
            <v>35844</v>
          </cell>
        </row>
        <row r="68">
          <cell r="B68">
            <v>35858</v>
          </cell>
        </row>
        <row r="69">
          <cell r="B69">
            <v>35872</v>
          </cell>
        </row>
        <row r="70">
          <cell r="B70">
            <v>35886</v>
          </cell>
        </row>
        <row r="71">
          <cell r="B71">
            <v>35900</v>
          </cell>
        </row>
        <row r="72">
          <cell r="B72">
            <v>35914</v>
          </cell>
        </row>
        <row r="73">
          <cell r="B73">
            <v>35928</v>
          </cell>
        </row>
        <row r="74">
          <cell r="B74">
            <v>35942</v>
          </cell>
        </row>
        <row r="75">
          <cell r="B75">
            <v>35956</v>
          </cell>
        </row>
        <row r="76">
          <cell r="B76">
            <v>35970</v>
          </cell>
        </row>
        <row r="77">
          <cell r="B77">
            <v>35984</v>
          </cell>
        </row>
        <row r="78">
          <cell r="B78">
            <v>35998</v>
          </cell>
        </row>
        <row r="79">
          <cell r="B79">
            <v>36012</v>
          </cell>
        </row>
        <row r="80">
          <cell r="B80">
            <v>36026</v>
          </cell>
        </row>
        <row r="81">
          <cell r="B81">
            <v>36040</v>
          </cell>
        </row>
        <row r="82">
          <cell r="B82">
            <v>36054</v>
          </cell>
        </row>
        <row r="83">
          <cell r="B83">
            <v>36068</v>
          </cell>
        </row>
        <row r="84">
          <cell r="B84">
            <v>36082</v>
          </cell>
        </row>
        <row r="85">
          <cell r="B85">
            <v>36096</v>
          </cell>
        </row>
        <row r="86">
          <cell r="B86">
            <v>36110</v>
          </cell>
        </row>
        <row r="87">
          <cell r="B87">
            <v>36124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ямые на 1тн"/>
      <sheetName val="АНАЛИТ"/>
      <sheetName val="инфо1"/>
      <sheetName val="Temp_TOV"/>
      <sheetName val="Т2"/>
    </sheetNames>
    <sheetDataSet>
      <sheetData sheetId="0" refreshError="1"/>
      <sheetData sheetId="1" refreshError="1"/>
      <sheetData sheetId="2" refreshError="1"/>
      <sheetData sheetId="3" refreshError="1"/>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Книга1"/>
      <sheetName val="план 2000"/>
    </sheetNames>
    <sheetDataSet>
      <sheetData sheetId="0"/>
      <sheetData sheetId="1"/>
      <sheetData sheetId="2"/>
      <sheetData sheetId="3" refreshError="1"/>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Книга1"/>
    </sheetNames>
    <sheetDataSet>
      <sheetData sheetId="0" refreshError="1"/>
      <sheetData sheetId="1" refreshError="1"/>
      <sheetData sheetId="2" refreshError="1"/>
      <sheetData sheetId="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подразделений"/>
      <sheetName val="Бюджет_ ДЛ _1_складыи значения"/>
      <sheetName val="Бюджет_ ДЛ _итоги"/>
      <sheetName val="Бюджет_ ДЛ"/>
      <sheetName val="Справочник затрат"/>
      <sheetName val="Справочник подразделений_нов "/>
      <sheetName val="тур"/>
      <sheetName val="инфо1"/>
      <sheetName val="АНАЛИТ"/>
      <sheetName val="Лист1"/>
      <sheetName val="Параметры"/>
      <sheetName val="Производство электроэнергии"/>
      <sheetName val="Т12"/>
      <sheetName val="Т3"/>
      <sheetName val="Т6"/>
    </sheetNames>
    <sheetDataSet>
      <sheetData sheetId="0" refreshError="1">
        <row r="5">
          <cell r="C5" t="str">
            <v>ЦО</v>
          </cell>
        </row>
        <row r="6">
          <cell r="C6" t="str">
            <v>ЦЕНТРАЛЬНЫЙ ОФИС</v>
          </cell>
        </row>
        <row r="7">
          <cell r="C7" t="str">
            <v>СОВЕТ АКЦИОНЕРОВ</v>
          </cell>
        </row>
        <row r="8">
          <cell r="C8" t="str">
            <v>Президент Компании</v>
          </cell>
        </row>
        <row r="9">
          <cell r="C9" t="str">
            <v>Первый  Вице-Президент Компании</v>
          </cell>
        </row>
        <row r="10">
          <cell r="C10" t="str">
            <v>РУКОВОДСТВО КОМПАНИИ</v>
          </cell>
        </row>
        <row r="11">
          <cell r="C11" t="str">
            <v>Вице – Президент по бизнес - процессам</v>
          </cell>
        </row>
        <row r="12">
          <cell r="C12" t="str">
            <v>Отдел бизнес анализа</v>
          </cell>
        </row>
        <row r="13">
          <cell r="C13" t="str">
            <v>КОММЕРЧЕСКИЙ  ДЕПАРТАМЕНТ</v>
          </cell>
        </row>
        <row r="14">
          <cell r="C14" t="str">
            <v>РОЗНИЧНАЯ ТОРГОВЛЯ И РАЗВИТИЕ БИЗНЕСА</v>
          </cell>
        </row>
        <row r="15">
          <cell r="C15" t="str">
            <v>ДЕПАРТАМЕНТ РОЗНИЧНОЙ ТОРГОВЛИ</v>
          </cell>
        </row>
        <row r="16">
          <cell r="C16" t="str">
            <v>ДЕПАРТАМЕНТ РАЗВИТИЯ БИЗНЕСА</v>
          </cell>
        </row>
        <row r="17">
          <cell r="C17" t="str">
            <v>ДЕПАРТАМЕНТ ЛОГИСТИКИ</v>
          </cell>
        </row>
        <row r="18">
          <cell r="C18" t="str">
            <v>Вице – Президент по логистике</v>
          </cell>
        </row>
        <row r="19">
          <cell r="C19" t="str">
            <v>ДЛ_Отдел транспортного обеспечения</v>
          </cell>
        </row>
        <row r="20">
          <cell r="C20" t="str">
            <v>ДЛ_Группа по работе с перевозчиками</v>
          </cell>
        </row>
        <row r="21">
          <cell r="C21" t="str">
            <v>ДЛ_Транспортная группа</v>
          </cell>
        </row>
        <row r="22">
          <cell r="C22" t="str">
            <v>ДЛ_Группа экспедиции</v>
          </cell>
        </row>
        <row r="23">
          <cell r="C23" t="str">
            <v>ДЛ_Группа доставки товара клиентам</v>
          </cell>
        </row>
        <row r="24">
          <cell r="C24" t="str">
            <v>ДЛ_Отдел внешней логистики</v>
          </cell>
        </row>
        <row r="25">
          <cell r="C25" t="str">
            <v>ДЛ_Отдел ввода и обработки информации в КИС</v>
          </cell>
        </row>
        <row r="26">
          <cell r="C26" t="str">
            <v>ДЕПАРТАМЕНТ РЕКЛАМЫ И СВЯЗЕЙ С ОБЩЕСТВЕННОСТЬЮ</v>
          </cell>
        </row>
        <row r="27">
          <cell r="C27" t="str">
            <v>ФИНАНСОВЫЙ ДЕПАРТАМЕНТ</v>
          </cell>
        </row>
        <row r="28">
          <cell r="C28" t="str">
            <v>ФД_Финансовый директор</v>
          </cell>
        </row>
        <row r="29">
          <cell r="C29" t="str">
            <v>ФД_Отдел планирования и учета</v>
          </cell>
        </row>
        <row r="30">
          <cell r="C30" t="str">
            <v>ФД_Казначейство</v>
          </cell>
        </row>
        <row r="31">
          <cell r="C31" t="str">
            <v>ФД_Отдел товарного учета</v>
          </cell>
        </row>
        <row r="32">
          <cell r="C32" t="str">
            <v>Департамент Централизованного бухгалтерского учета</v>
          </cell>
        </row>
        <row r="33">
          <cell r="C33" t="str">
            <v>ДЕПАРТАМЕНТ ИНФОРМАЦИОННЫХ ТЕХНОЛОГИЙ</v>
          </cell>
        </row>
        <row r="34">
          <cell r="C34" t="str">
            <v>ДЕПАРТАМЕНТ ИМУЩЕСТВА</v>
          </cell>
        </row>
        <row r="35">
          <cell r="C35" t="str">
            <v>ДИМ_Отдел Недвижимости</v>
          </cell>
        </row>
        <row r="36">
          <cell r="C36" t="str">
            <v>ДИМ_новый отдел</v>
          </cell>
        </row>
        <row r="37">
          <cell r="C37" t="str">
            <v>ЮРИДИЧЕСКИЙ ДЕПАРТАМЕНТ</v>
          </cell>
        </row>
        <row r="38">
          <cell r="C38" t="str">
            <v>ДЕПАРТАМЕНТ ПО РАБОТЕ С ПЕРСОНАЛОМ</v>
          </cell>
        </row>
        <row r="39">
          <cell r="C39" t="str">
            <v>АДМИНИСТРАТИВНО-ХОЗЯЙСТВЕННЫЙ ДЕПАРТАМЕНТ</v>
          </cell>
        </row>
        <row r="40">
          <cell r="C40" t="str">
            <v>АХД_Отдел эксплуатации</v>
          </cell>
        </row>
        <row r="41">
          <cell r="C41" t="str">
            <v>АХД_Материально-технический отдел</v>
          </cell>
        </row>
        <row r="42">
          <cell r="C42" t="str">
            <v>АХД_Отдел офисной поддержки</v>
          </cell>
        </row>
        <row r="43">
          <cell r="C43" t="str">
            <v>АХД_Отдел документационного обеспечения</v>
          </cell>
        </row>
        <row r="44">
          <cell r="C44" t="str">
            <v>АДМИНИСТРАТИВНО-АНАЛИТИЧЕСКИЙ ДЕПАРТАМЕНТ</v>
          </cell>
        </row>
        <row r="45">
          <cell r="C45" t="str">
            <v>Личная охрана</v>
          </cell>
        </row>
        <row r="46">
          <cell r="C46" t="str">
            <v>Отдел охраны (регионы)</v>
          </cell>
        </row>
        <row r="47">
          <cell r="C47" t="str">
            <v>Отдел охраны (Москва)</v>
          </cell>
        </row>
        <row r="48">
          <cell r="C48" t="str">
            <v>Служба безопасности</v>
          </cell>
        </row>
        <row r="49">
          <cell r="C49" t="str">
            <v>КОМПАНИЯ</v>
          </cell>
        </row>
        <row r="50">
          <cell r="C50" t="str">
            <v>СКЛАДЫ  РФ МОСКВА</v>
          </cell>
        </row>
        <row r="51">
          <cell r="C51" t="str">
            <v>ЦЕНТРАЛЬНЫЙ СКЛАД</v>
          </cell>
        </row>
        <row r="52">
          <cell r="C52" t="str">
            <v>СКЛАД "HI-FI"</v>
          </cell>
        </row>
        <row r="53">
          <cell r="C53" t="str">
            <v>СКЛАД "ШЭРЛЭНД"</v>
          </cell>
        </row>
        <row r="54">
          <cell r="C54" t="str">
            <v>СКЛАД "ТОМИЛИНО-1"</v>
          </cell>
        </row>
        <row r="55">
          <cell r="C55" t="str">
            <v>СКЛАД "БЕЛАЯ ДАЧА"</v>
          </cell>
        </row>
        <row r="56">
          <cell r="C56" t="str">
            <v>СКЛАД "LT_ТЕРМИНАЛ"</v>
          </cell>
        </row>
        <row r="58">
          <cell r="C58" t="str">
            <v>РЕГИОНАЛЬНЫЕ СКЛАДЫ</v>
          </cell>
        </row>
        <row r="59">
          <cell r="C59" t="str">
            <v>СКЛАД  СПб  ОХТА (аутсорсинг)</v>
          </cell>
        </row>
        <row r="60">
          <cell r="C60" t="str">
            <v>СКЛАД  РОСТОВ (аутсорсинг)</v>
          </cell>
        </row>
        <row r="61">
          <cell r="C61" t="str">
            <v>СКЛАД  САМАРА ЛОДЖИКОН (аутсорсинг)</v>
          </cell>
        </row>
        <row r="62">
          <cell r="C62" t="str">
            <v>СКЛАД  ПЕРМЬ ЛОДЖИКОН (аутсорсинг)</v>
          </cell>
        </row>
        <row r="63">
          <cell r="C63" t="str">
            <v>СКЛАД  НОВОСИБИРСК ЛОДЖИКОН (аутсорсинг)</v>
          </cell>
        </row>
        <row r="64">
          <cell r="C64" t="str">
            <v>СКЛАД  КАЗАНЬ (аутсорсинг)</v>
          </cell>
        </row>
        <row r="65">
          <cell r="C65" t="str">
            <v>СКЛАД  ЕКАТЕРИНБУРГ (аутсорсинг)</v>
          </cell>
        </row>
        <row r="66">
          <cell r="C66" t="str">
            <v>СКЛАД  ВОРОНЕЖ (аутсорсинг)</v>
          </cell>
        </row>
        <row r="68">
          <cell r="C68" t="str">
            <v>РОЗНИЦА</v>
          </cell>
        </row>
        <row r="69">
          <cell r="C69" t="str">
            <v>МОСКВА_ДИВИЗИОН</v>
          </cell>
        </row>
        <row r="70">
          <cell r="C70" t="str">
            <v>РЕГИОНАЛЬНЫЙ ОФИС МД</v>
          </cell>
        </row>
        <row r="71">
          <cell r="C71" t="str">
            <v>ИКЕА "МЕГА"</v>
          </cell>
        </row>
        <row r="72">
          <cell r="C72" t="str">
            <v xml:space="preserve">МОНТАЖНАЯ  </v>
          </cell>
        </row>
        <row r="73">
          <cell r="C73" t="str">
            <v>РЕЧНОЙ ВОКЗАЛ</v>
          </cell>
        </row>
        <row r="74">
          <cell r="C74" t="str">
            <v>"СОЛНЕЧНЫЙ РАЙ"</v>
          </cell>
        </row>
        <row r="75">
          <cell r="C75" t="str">
            <v>РУБЛЕВСКОЕ ШОССЕ</v>
          </cell>
        </row>
        <row r="76">
          <cell r="C76" t="str">
            <v>ТРИУМФАЛЬНАЯ  АРКА</v>
          </cell>
        </row>
        <row r="77">
          <cell r="C77" t="str">
            <v>"ГВОЗДЬ 1"</v>
          </cell>
        </row>
        <row r="78">
          <cell r="C78" t="str">
            <v>"ГВОЗДЬ 2"</v>
          </cell>
        </row>
        <row r="79">
          <cell r="C79" t="str">
            <v>НИЖЕГОРОДСКАЯ</v>
          </cell>
        </row>
        <row r="80">
          <cell r="C80" t="str">
            <v>МИЧУРИНСКИЙ</v>
          </cell>
        </row>
        <row r="81">
          <cell r="C81" t="str">
            <v>МОЛОДЁЖНАЯ</v>
          </cell>
        </row>
        <row r="82">
          <cell r="C82" t="str">
            <v>СЕМЁНОВСКАЯ</v>
          </cell>
        </row>
        <row r="83">
          <cell r="C83" t="str">
            <v>МЕНЖИНСКОГО</v>
          </cell>
        </row>
        <row r="84">
          <cell r="C84" t="str">
            <v>ПРОФСОЮЗНАЯ</v>
          </cell>
        </row>
        <row r="85">
          <cell r="C85" t="str">
            <v xml:space="preserve">КАНТЕМИРОВСКАЯ  </v>
          </cell>
        </row>
        <row r="86">
          <cell r="C86" t="str">
            <v>СТРОИТЕЛЕЙ</v>
          </cell>
        </row>
        <row r="87">
          <cell r="C87" t="str">
            <v>ЯРОСЛАВСКОЕ Ш. "XL"</v>
          </cell>
        </row>
        <row r="88">
          <cell r="C88" t="str">
            <v>КРАСНОПРУДНАЯ</v>
          </cell>
        </row>
        <row r="89">
          <cell r="C89" t="str">
            <v xml:space="preserve">ЛЮБЛИНО </v>
          </cell>
        </row>
        <row r="90">
          <cell r="C90" t="str">
            <v>КОРОЛЕВ</v>
          </cell>
        </row>
        <row r="91">
          <cell r="C91" t="str">
            <v>НОГИНСК "ПОДМОСКОВЬЕ"</v>
          </cell>
        </row>
        <row r="92">
          <cell r="C92" t="str">
            <v>САВОЙ</v>
          </cell>
        </row>
        <row r="93">
          <cell r="C93" t="str">
            <v xml:space="preserve">ТВЕРЬ </v>
          </cell>
        </row>
        <row r="94">
          <cell r="C94" t="str">
            <v>ИВАНОВО "СЕРЕБРЯНЫЙ ГОРОД"</v>
          </cell>
        </row>
        <row r="95">
          <cell r="C95" t="str">
            <v>БИБИРЕВО</v>
          </cell>
        </row>
        <row r="96">
          <cell r="C96" t="str">
            <v>МЫТИЩИ</v>
          </cell>
        </row>
        <row r="97">
          <cell r="C97" t="str">
            <v>КУРСК</v>
          </cell>
        </row>
        <row r="98">
          <cell r="C98" t="str">
            <v>ТУЛА</v>
          </cell>
        </row>
        <row r="99">
          <cell r="C99" t="str">
            <v>ИНТЕРНЕТ-МАГАЗИН</v>
          </cell>
        </row>
        <row r="100">
          <cell r="C100" t="str">
            <v>СЕВЕРО-ЗАПАДНЫЙ ДИВИЗИОН</v>
          </cell>
        </row>
        <row r="101">
          <cell r="C101" t="str">
            <v>РЕГИОНАЛЬНЫЙ ОФИС СЗД</v>
          </cell>
        </row>
        <row r="102">
          <cell r="C102" t="str">
            <v>СПБ "ГАЛЕРЕЯ 1814"</v>
          </cell>
        </row>
        <row r="103">
          <cell r="C103" t="str">
            <v>СПБ "ОЗЕРКИ"</v>
          </cell>
        </row>
        <row r="104">
          <cell r="C104" t="str">
            <v>СПБ МОРИСА ТОРЕЗА</v>
          </cell>
        </row>
        <row r="105">
          <cell r="C105" t="str">
            <v>СПБ БОЛЬШАЯ МОНЕТНАЯ</v>
          </cell>
        </row>
        <row r="106">
          <cell r="C106" t="str">
            <v>СПБ "УНИВЕРМАГ МОСКОВСКИЙ"</v>
          </cell>
        </row>
        <row r="107">
          <cell r="C107" t="str">
            <v>ПОВОЛЖСКИЙ ДИВИЗИОН</v>
          </cell>
        </row>
        <row r="108">
          <cell r="C108" t="str">
            <v>РЕГИОНАЛЬНЫЙ ОФИС ПД</v>
          </cell>
        </row>
        <row r="109">
          <cell r="C109" t="str">
            <v>САМАРА "ПАРК ХАУЗ"</v>
          </cell>
        </row>
        <row r="110">
          <cell r="C110" t="str">
            <v>САМАРА "ЗАХАР"</v>
          </cell>
        </row>
        <row r="111">
          <cell r="C111" t="str">
            <v>ТОЛЬЯТТИ "ВОЛЖСКИЕ ЗОРИ"</v>
          </cell>
        </row>
        <row r="112">
          <cell r="C112" t="str">
            <v>ТОЛЬЯТТИ "ЮЖНЫЙ"</v>
          </cell>
        </row>
        <row r="113">
          <cell r="C113" t="str">
            <v>ТОЛЬЯТТИ "ПАРК ХАУС"</v>
          </cell>
        </row>
        <row r="114">
          <cell r="C114" t="str">
            <v>ЮЖНЫЙ ДИВИЗИОН</v>
          </cell>
        </row>
        <row r="115">
          <cell r="C115" t="str">
            <v>РЕГИОНАЛЬНЫЙ ОФИС ЮД</v>
          </cell>
        </row>
        <row r="116">
          <cell r="C116" t="str">
            <v>РОСТОВ "ВАВИЛОН"</v>
          </cell>
        </row>
        <row r="117">
          <cell r="C117" t="str">
            <v>КРАСНОДАР "СТАВРОПОЛЬСКАЯ"</v>
          </cell>
        </row>
        <row r="118">
          <cell r="C118" t="str">
            <v>КРАСНОДАР "СБС"</v>
          </cell>
        </row>
        <row r="119">
          <cell r="C119" t="str">
            <v>КРАСНОДАР "КАВКАЗ"</v>
          </cell>
        </row>
        <row r="120">
          <cell r="C120" t="str">
            <v>ВОЛГОГРАД "ПАРК ХАУЗ"</v>
          </cell>
        </row>
        <row r="121">
          <cell r="C121" t="str">
            <v>РОСТОВ "ВАВИЛОН-2"</v>
          </cell>
        </row>
        <row r="122">
          <cell r="C122" t="str">
            <v>АСТРАХАНЬ</v>
          </cell>
        </row>
        <row r="123">
          <cell r="C123" t="str">
            <v>УРАЛЬСКИЙ ДИВИЗИОН</v>
          </cell>
        </row>
        <row r="124">
          <cell r="C124" t="str">
            <v>РЕГИОНАЛЬНЫЙ ОФИС УД</v>
          </cell>
        </row>
        <row r="125">
          <cell r="C125" t="str">
            <v>ЕКАТЕРИНБУРГ "ПАРК ХАУС"</v>
          </cell>
        </row>
        <row r="126">
          <cell r="C126" t="str">
            <v xml:space="preserve">ЕКАТЕРИНБУРГ </v>
          </cell>
        </row>
        <row r="127">
          <cell r="C127" t="str">
            <v>ПЕРМЬ "АЙСБЕРГ"</v>
          </cell>
        </row>
        <row r="128">
          <cell r="C128" t="str">
            <v>ПЕРМЬ "УЛ.РЕВОЛЮЦИИ"</v>
          </cell>
        </row>
        <row r="129">
          <cell r="C129" t="str">
            <v>ТОМСК "ОРАНЖЕВОЕ НЕБО"</v>
          </cell>
        </row>
        <row r="130">
          <cell r="C130" t="str">
            <v>ТЮМЕНЬ "ГУДВИН"</v>
          </cell>
        </row>
        <row r="131">
          <cell r="C131" t="str">
            <v>НОВОСИБИРСК</v>
          </cell>
        </row>
        <row r="132">
          <cell r="C132" t="str">
            <v>ИЖЕВСК</v>
          </cell>
        </row>
        <row r="133">
          <cell r="C133" t="str">
            <v>ОПТ</v>
          </cell>
        </row>
        <row r="134">
          <cell r="C134" t="str">
            <v>ДЕПАРТАМЕНТ ОПТОВОЙ ТОРГОВЛИ</v>
          </cell>
        </row>
        <row r="135">
          <cell r="C135" t="str">
            <v>ОФИС ДОТ</v>
          </cell>
        </row>
        <row r="136">
          <cell r="C136" t="str">
            <v>Отдел оптовых продаж</v>
          </cell>
        </row>
        <row r="137">
          <cell r="C137" t="str">
            <v>СКЛАД ОПТОВОЙ ТОРГОВЛИ</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подразделений"/>
      <sheetName val="Бюджет_ ДРП _итоги значения"/>
      <sheetName val="Бюджет_ ДРП _итоги"/>
      <sheetName val="Бюджет_ ДРП"/>
      <sheetName val="Справочник затрат"/>
      <sheetName val="Справочно"/>
      <sheetName val="АНАЛИТ"/>
      <sheetName val="Лист1"/>
    </sheetNames>
    <sheetDataSet>
      <sheetData sheetId="0" refreshError="1">
        <row r="5">
          <cell r="C5" t="str">
            <v>ЦО</v>
          </cell>
        </row>
        <row r="6">
          <cell r="C6" t="str">
            <v>ЦЕНТРАЛЬНЫЙ ОФИС</v>
          </cell>
        </row>
        <row r="7">
          <cell r="C7" t="str">
            <v>СОВЕТ АКЦИОНЕРОВ</v>
          </cell>
        </row>
        <row r="8">
          <cell r="C8" t="str">
            <v>Президент Компании</v>
          </cell>
        </row>
        <row r="9">
          <cell r="C9" t="str">
            <v>Первый  Вице-Президент Компании</v>
          </cell>
        </row>
        <row r="10">
          <cell r="C10" t="str">
            <v>РУКОВОДСТВО КОМПАНИИ</v>
          </cell>
        </row>
        <row r="11">
          <cell r="C11" t="str">
            <v>Вице – Президент по бизнес - процессам</v>
          </cell>
        </row>
        <row r="12">
          <cell r="C12" t="str">
            <v>Отдел бизнес анализа</v>
          </cell>
        </row>
        <row r="13">
          <cell r="C13" t="str">
            <v>КОММЕРЧЕСКИЙ  ДЕПАРТАМЕНТ</v>
          </cell>
        </row>
        <row r="14">
          <cell r="C14" t="str">
            <v>РОЗНИЧНАЯ ТОРГОВЛЯ И РАЗВИТИЕ БИЗНЕСА</v>
          </cell>
        </row>
        <row r="15">
          <cell r="C15" t="str">
            <v>ДЕПАРТАМЕНТ РОЗНИЧНОЙ ТОРГОВЛИ</v>
          </cell>
        </row>
        <row r="16">
          <cell r="C16" t="str">
            <v>ДЕПАРТАМЕНТ РАЗВИТИЯ БИЗНЕСА</v>
          </cell>
        </row>
        <row r="17">
          <cell r="C17" t="str">
            <v>ДЕПАРТАМЕНТ ЛОГИСТИКИ</v>
          </cell>
        </row>
        <row r="18">
          <cell r="C18" t="str">
            <v>Вице – Президент по логистике</v>
          </cell>
        </row>
        <row r="19">
          <cell r="C19" t="str">
            <v>ДЛ_Отдел транспортного обеспечения</v>
          </cell>
        </row>
        <row r="20">
          <cell r="C20" t="str">
            <v>ДЛ_Группа по работе с перевозчиками</v>
          </cell>
        </row>
        <row r="21">
          <cell r="C21" t="str">
            <v>ДЛ_Транспортная группа</v>
          </cell>
        </row>
        <row r="22">
          <cell r="C22" t="str">
            <v>ДЛ_Группа экспедиции</v>
          </cell>
        </row>
        <row r="23">
          <cell r="C23" t="str">
            <v>ДЛ_Группа доставки товара клиентам</v>
          </cell>
        </row>
        <row r="24">
          <cell r="C24" t="str">
            <v>ДЛ_Отдел внешней логистики</v>
          </cell>
        </row>
        <row r="25">
          <cell r="C25" t="str">
            <v>ДЛ_Отдел ввода и обработки информации в КИС</v>
          </cell>
        </row>
        <row r="26">
          <cell r="C26" t="str">
            <v>ДЕПАРТАМЕНТ РЕКЛАМЫ И СВЯЗЕЙ С ОБЩЕСТВЕННОСТЬЮ</v>
          </cell>
        </row>
        <row r="27">
          <cell r="C27" t="str">
            <v>ФИНАНСОВЫЙ ДЕПАРТАМЕНТ</v>
          </cell>
        </row>
        <row r="28">
          <cell r="C28" t="str">
            <v>ФД_Финансовый директор</v>
          </cell>
        </row>
        <row r="29">
          <cell r="C29" t="str">
            <v>ФД_Отдел планирования и учета</v>
          </cell>
        </row>
        <row r="30">
          <cell r="C30" t="str">
            <v>ФД_Казначейство</v>
          </cell>
        </row>
        <row r="31">
          <cell r="C31" t="str">
            <v>ФД_Отдел товарного учета</v>
          </cell>
        </row>
        <row r="32">
          <cell r="C32" t="str">
            <v>Департамент Централизованного бухгалтерского учета</v>
          </cell>
        </row>
        <row r="33">
          <cell r="C33" t="str">
            <v>ДЕПАРТАМЕНТ ИНФОРМАЦИОННЫХ ТЕХНОЛОГИЙ</v>
          </cell>
        </row>
        <row r="34">
          <cell r="C34" t="str">
            <v>ДЕПАРТАМЕНТ ИМУЩЕСТВА</v>
          </cell>
        </row>
        <row r="35">
          <cell r="C35" t="str">
            <v>Отдел Недвижимости</v>
          </cell>
        </row>
        <row r="36">
          <cell r="C36" t="str">
            <v>новый отдел</v>
          </cell>
        </row>
        <row r="37">
          <cell r="C37" t="str">
            <v>ЮРИДИЧЕСКИЙ ДЕПАРТАМЕНТ</v>
          </cell>
        </row>
        <row r="38">
          <cell r="C38" t="str">
            <v>ДЕПАРТАМЕНТ ПО РАБОТЕ С ПЕРСОНАЛОМ</v>
          </cell>
        </row>
        <row r="39">
          <cell r="C39" t="str">
            <v>АДМИНИСТРАТИВНО-ХОЗЯЙСТВЕННЫЙ ДЕПАРТАМЕНТ</v>
          </cell>
        </row>
        <row r="40">
          <cell r="C40" t="str">
            <v>АХД_Отдел эксплуатации</v>
          </cell>
        </row>
        <row r="41">
          <cell r="C41" t="str">
            <v>АХД_Материально-технический отдел</v>
          </cell>
        </row>
        <row r="42">
          <cell r="C42" t="str">
            <v>АХД_Отдел офисной поддержки</v>
          </cell>
        </row>
        <row r="43">
          <cell r="C43" t="str">
            <v>АХД_Отдел документационного обеспечения</v>
          </cell>
        </row>
        <row r="44">
          <cell r="C44" t="str">
            <v>АДМИНИСТРАТИВНО-АНАЛИТИЧЕСКИЙ ДЕПАРТАМЕНТ</v>
          </cell>
        </row>
        <row r="45">
          <cell r="C45" t="str">
            <v>Личная охрана</v>
          </cell>
        </row>
        <row r="46">
          <cell r="C46" t="str">
            <v>Отдел охраны (регионы)</v>
          </cell>
        </row>
        <row r="47">
          <cell r="C47" t="str">
            <v>Отдел охраны (Москва)</v>
          </cell>
        </row>
        <row r="48">
          <cell r="C48" t="str">
            <v>Служба безопасности</v>
          </cell>
        </row>
        <row r="49">
          <cell r="C49" t="str">
            <v>КОМПАНИЯ</v>
          </cell>
        </row>
        <row r="50">
          <cell r="C50" t="str">
            <v>СКЛАДЫ  РФ МОСКВА</v>
          </cell>
        </row>
        <row r="51">
          <cell r="C51" t="str">
            <v>ЦЕНТРАЛЬНЫЙ СКЛАД</v>
          </cell>
        </row>
        <row r="52">
          <cell r="C52" t="str">
            <v>СКЛАД "HI-FI"</v>
          </cell>
        </row>
        <row r="53">
          <cell r="C53" t="str">
            <v>СКЛАД "ШЭРЛЭНД"</v>
          </cell>
        </row>
        <row r="54">
          <cell r="C54" t="str">
            <v>СКЛАД "ТОМИЛИНО-1"</v>
          </cell>
        </row>
        <row r="55">
          <cell r="C55" t="str">
            <v>СКЛАД "БЕЛАЯ ДАЧА"</v>
          </cell>
        </row>
        <row r="56">
          <cell r="C56" t="str">
            <v>РЕГИОНАЛЬНЫЕ СКЛАДЫ</v>
          </cell>
        </row>
        <row r="57">
          <cell r="C57" t="str">
            <v>СКЛАД СПб БОГАТЫРСКИЙ</v>
          </cell>
        </row>
        <row r="58">
          <cell r="C58" t="str">
            <v>СКЛАД  СПб  ОХТА (аутсорсинг)</v>
          </cell>
        </row>
        <row r="59">
          <cell r="C59" t="str">
            <v>СКЛАД  РОСТОВ (аутсорсинг)</v>
          </cell>
        </row>
        <row r="60">
          <cell r="C60" t="str">
            <v>РОЗНИЦА</v>
          </cell>
        </row>
        <row r="61">
          <cell r="C61" t="str">
            <v>МОСКВА_ДИВИЗИОН</v>
          </cell>
        </row>
        <row r="62">
          <cell r="C62" t="str">
            <v>РЕГИОНАЛЬНЫЙ ОФИС МД</v>
          </cell>
        </row>
        <row r="63">
          <cell r="C63" t="str">
            <v>ИКЕА "МЕГА"</v>
          </cell>
        </row>
        <row r="64">
          <cell r="C64" t="str">
            <v xml:space="preserve">МОНТАЖНАЯ  </v>
          </cell>
        </row>
        <row r="65">
          <cell r="C65" t="str">
            <v>РЕЧНОЙ ВОКЗАЛ</v>
          </cell>
        </row>
        <row r="66">
          <cell r="C66" t="str">
            <v>"СОЛНЕЧНЫЙ РАЙ"</v>
          </cell>
        </row>
        <row r="67">
          <cell r="C67" t="str">
            <v>РУБЛЕВСКОЕ ШОССЕ</v>
          </cell>
        </row>
        <row r="68">
          <cell r="C68" t="str">
            <v>ТРИУМФАЛЬНАЯ  АРКА</v>
          </cell>
        </row>
        <row r="69">
          <cell r="C69" t="str">
            <v>"ГВОЗДЬ 1"</v>
          </cell>
        </row>
        <row r="70">
          <cell r="C70" t="str">
            <v>"ГВОЗДЬ 2"</v>
          </cell>
        </row>
        <row r="71">
          <cell r="C71" t="str">
            <v>НИЖЕГОРОДСКАЯ</v>
          </cell>
        </row>
        <row r="72">
          <cell r="C72" t="str">
            <v>МИЧУРИНСКИЙ</v>
          </cell>
        </row>
        <row r="73">
          <cell r="C73" t="str">
            <v>МОЛОДЁЖНАЯ</v>
          </cell>
        </row>
        <row r="74">
          <cell r="C74" t="str">
            <v>СЕМЁНОВСКАЯ</v>
          </cell>
        </row>
        <row r="75">
          <cell r="C75" t="str">
            <v>МЕНЖИНСКОГО</v>
          </cell>
        </row>
        <row r="76">
          <cell r="C76" t="str">
            <v>ПРОФСОЮЗНАЯ</v>
          </cell>
        </row>
        <row r="77">
          <cell r="C77" t="str">
            <v xml:space="preserve">КАНТЕМИРОВСКАЯ  </v>
          </cell>
        </row>
        <row r="78">
          <cell r="C78" t="str">
            <v>СТРОИТЕЛЕЙ</v>
          </cell>
        </row>
        <row r="79">
          <cell r="C79" t="str">
            <v>ЯРОСЛАВСКОЕ Ш. "XL"</v>
          </cell>
        </row>
        <row r="80">
          <cell r="C80" t="str">
            <v>КРАСНОПРУДНАЯ</v>
          </cell>
        </row>
        <row r="81">
          <cell r="C81" t="str">
            <v xml:space="preserve">ЛЮБЛИНО </v>
          </cell>
        </row>
        <row r="82">
          <cell r="C82" t="str">
            <v>КОРОЛЕВ</v>
          </cell>
        </row>
        <row r="83">
          <cell r="C83" t="str">
            <v>НОГИНСК "ПОДМОСКОВЬЕ"</v>
          </cell>
        </row>
        <row r="84">
          <cell r="C84" t="str">
            <v>САВОЙ</v>
          </cell>
        </row>
        <row r="85">
          <cell r="C85" t="str">
            <v xml:space="preserve">ТВЕРЬ </v>
          </cell>
        </row>
        <row r="86">
          <cell r="C86" t="str">
            <v>ИВАНОВО "СЕРЕБРЯНЫЙ ГОРОД"</v>
          </cell>
        </row>
        <row r="87">
          <cell r="C87" t="str">
            <v>БИБИРЕВО</v>
          </cell>
        </row>
        <row r="88">
          <cell r="C88" t="str">
            <v>МЫТИЩИ</v>
          </cell>
        </row>
        <row r="89">
          <cell r="C89" t="str">
            <v>КУРСК</v>
          </cell>
        </row>
        <row r="90">
          <cell r="C90" t="str">
            <v>ТУЛА</v>
          </cell>
        </row>
        <row r="91">
          <cell r="C91" t="str">
            <v>ИНТЕРНЕТ-МАГАЗИН</v>
          </cell>
        </row>
        <row r="92">
          <cell r="C92" t="str">
            <v>СЕВЕРО-ЗАПАДНЫЙ ДИВИЗИОН</v>
          </cell>
        </row>
        <row r="93">
          <cell r="C93" t="str">
            <v>РЕГИОНАЛЬНЫЙ ОФИС СЗД</v>
          </cell>
        </row>
        <row r="94">
          <cell r="C94" t="str">
            <v>СПБ "ГАЛЕРЕЯ 1814"</v>
          </cell>
        </row>
        <row r="95">
          <cell r="C95" t="str">
            <v>СПБ "ОЗЕРКИ"</v>
          </cell>
        </row>
        <row r="96">
          <cell r="C96" t="str">
            <v>СПБ МОРИСА ТОРЕЗА</v>
          </cell>
        </row>
        <row r="97">
          <cell r="C97" t="str">
            <v>СПБ БОЛЬШАЯ МОНЕТНАЯ</v>
          </cell>
        </row>
        <row r="98">
          <cell r="C98" t="str">
            <v>СПБ "УНИВЕРМАГ МОСКОВСКИЙ"</v>
          </cell>
        </row>
        <row r="99">
          <cell r="C99" t="str">
            <v>ПОВОЛЖСКИЙ ДИВИЗИОН</v>
          </cell>
        </row>
        <row r="100">
          <cell r="C100" t="str">
            <v>РЕГИОНАЛЬНЫЙ ОФИС ПД</v>
          </cell>
        </row>
        <row r="101">
          <cell r="C101" t="str">
            <v>САМАРА "ПАРК ХАУЗ"</v>
          </cell>
        </row>
        <row r="102">
          <cell r="C102" t="str">
            <v>САМАРА "ЗАХАР"</v>
          </cell>
        </row>
        <row r="103">
          <cell r="C103" t="str">
            <v>ТОЛЬЯТТИ "ВОЛЖСКИЕ ЗОРИ"</v>
          </cell>
        </row>
        <row r="104">
          <cell r="C104" t="str">
            <v>ТОЛЬЯТТИ "ЮЖНЫЙ"</v>
          </cell>
        </row>
        <row r="105">
          <cell r="C105" t="str">
            <v>ТОЛЬЯТТИ "ПАРК ХАУС"</v>
          </cell>
        </row>
        <row r="106">
          <cell r="C106" t="str">
            <v>ЮЖНЫЙ ДИВИЗИОН</v>
          </cell>
        </row>
        <row r="107">
          <cell r="C107" t="str">
            <v>РЕГИОНАЛЬНЫЙ ОФИС ЮД</v>
          </cell>
        </row>
        <row r="108">
          <cell r="C108" t="str">
            <v>РОСТОВ "ВАВИЛОН"</v>
          </cell>
        </row>
        <row r="109">
          <cell r="C109" t="str">
            <v>КРАСНОДАР "СТАВРОПОЛЬСКАЯ"</v>
          </cell>
        </row>
        <row r="110">
          <cell r="C110" t="str">
            <v>КРАСНОДАР "СБС"</v>
          </cell>
        </row>
        <row r="111">
          <cell r="C111" t="str">
            <v>КРАСНОДАР "КАВКАЗ"</v>
          </cell>
        </row>
        <row r="112">
          <cell r="C112" t="str">
            <v>ВОЛГОГРАД "ПАРК ХАУЗ"</v>
          </cell>
        </row>
        <row r="113">
          <cell r="C113" t="str">
            <v>РОСТОВ "ВАВИЛОН-2"</v>
          </cell>
        </row>
        <row r="114">
          <cell r="C114" t="str">
            <v>АСТРАХАНЬ</v>
          </cell>
        </row>
        <row r="115">
          <cell r="C115" t="str">
            <v>УРАЛЬСКИЙ ДИВИЗИОН</v>
          </cell>
        </row>
        <row r="116">
          <cell r="C116" t="str">
            <v>РЕГИОНАЛЬНЫЙ ОФИС УД</v>
          </cell>
        </row>
        <row r="117">
          <cell r="C117" t="str">
            <v>ЕКАТЕРИНБУРГ "ПАРК ХАУС"</v>
          </cell>
        </row>
        <row r="118">
          <cell r="C118" t="str">
            <v xml:space="preserve">ЕКАТЕРИНБУРГ </v>
          </cell>
        </row>
        <row r="119">
          <cell r="C119" t="str">
            <v>ПЕРМЬ "АЙСБЕРГ"</v>
          </cell>
        </row>
        <row r="120">
          <cell r="C120" t="str">
            <v>ПЕРМЬ "УЛ.РЕВОЛЮЦИИ"</v>
          </cell>
        </row>
        <row r="121">
          <cell r="C121" t="str">
            <v>ТОМСК "ОРАНЖЕВОЕ НЕБО"</v>
          </cell>
        </row>
        <row r="122">
          <cell r="C122" t="str">
            <v>ТЮМЕНЬ "ГУДВИН"</v>
          </cell>
        </row>
        <row r="123">
          <cell r="C123" t="str">
            <v>НОВОСИБИРСК</v>
          </cell>
        </row>
        <row r="124">
          <cell r="C124" t="str">
            <v>ИЖЕВСК</v>
          </cell>
        </row>
        <row r="125">
          <cell r="C125" t="str">
            <v>ОПТ</v>
          </cell>
        </row>
        <row r="126">
          <cell r="C126" t="str">
            <v>ДЕПАРТАМЕНТ ОПТОВОЙ ТОРГОВЛИ</v>
          </cell>
        </row>
        <row r="127">
          <cell r="C127" t="str">
            <v>ОФИС ДОТ</v>
          </cell>
        </row>
        <row r="128">
          <cell r="C128" t="str">
            <v>Отдел оптовых продаж</v>
          </cell>
        </row>
        <row r="129">
          <cell r="C129" t="str">
            <v>СКЛАД ОПТОВОЙ ТОРГОВЛИ</v>
          </cell>
        </row>
        <row r="130">
          <cell r="C130" t="str">
            <v>АБСОЛЮТНОЕ АУДИО</v>
          </cell>
        </row>
        <row r="131">
          <cell r="C131" t="str">
            <v>ОФИС АА</v>
          </cell>
        </row>
        <row r="132">
          <cell r="C132" t="str">
            <v>Отдел оптовых продаж</v>
          </cell>
        </row>
        <row r="133">
          <cell r="C133" t="str">
            <v>Hi-Fi САЛОНЫ</v>
          </cell>
        </row>
        <row r="134">
          <cell r="C134" t="str">
            <v>СЕРВИСНАЯ КОМПАНИЯ</v>
          </cell>
        </row>
        <row r="135">
          <cell r="C135" t="str">
            <v>СЕРВИСНЫЙ ЦЕНТР</v>
          </cell>
        </row>
        <row r="136">
          <cell r="C136" t="str">
            <v>МАГАЗИН НЕКОНДИЦИИ</v>
          </cell>
        </row>
        <row r="137">
          <cell r="C137" t="str">
            <v>SV-ART</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яснения"/>
      <sheetName val="P&amp;L Report"/>
      <sheetName val="Управленческий отчет о ФР"/>
      <sheetName val="Накладные"/>
      <sheetName val="Справочно"/>
      <sheetName val="Справочник подразделений"/>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00B050"/>
    <pageSetUpPr fitToPage="1"/>
  </sheetPr>
  <dimension ref="B1:AA56"/>
  <sheetViews>
    <sheetView workbookViewId="0">
      <selection activeCell="M39" sqref="M39:N39"/>
    </sheetView>
  </sheetViews>
  <sheetFormatPr defaultColWidth="9.140625" defaultRowHeight="15" outlineLevelCol="1"/>
  <cols>
    <col min="1" max="1" width="9.140625" style="17"/>
    <col min="2" max="2" width="11.85546875" style="17" customWidth="1"/>
    <col min="3" max="3" width="35" style="17" customWidth="1"/>
    <col min="4" max="4" width="15.85546875" style="17" customWidth="1"/>
    <col min="5" max="8" width="12.28515625" style="17" customWidth="1"/>
    <col min="9" max="24" width="12.28515625" style="17" customWidth="1" outlineLevel="1"/>
    <col min="25" max="16384" width="9.140625" style="17"/>
  </cols>
  <sheetData>
    <row r="1" spans="2:27">
      <c r="B1" s="187"/>
      <c r="C1" s="187"/>
      <c r="D1" s="187"/>
      <c r="E1" s="187"/>
      <c r="F1" s="187"/>
      <c r="G1" s="403" t="s">
        <v>275</v>
      </c>
      <c r="H1" s="403"/>
      <c r="I1" s="187"/>
      <c r="J1" s="187"/>
      <c r="K1" s="187"/>
      <c r="L1" s="187"/>
      <c r="M1" s="187"/>
      <c r="N1" s="187"/>
      <c r="O1" s="187"/>
      <c r="P1" s="187"/>
      <c r="Q1" s="187"/>
      <c r="R1" s="187"/>
      <c r="S1" s="187"/>
      <c r="T1" s="187"/>
      <c r="U1" s="187"/>
      <c r="V1" s="187"/>
      <c r="W1" s="187"/>
      <c r="X1" s="187"/>
    </row>
    <row r="2" spans="2:27">
      <c r="B2" s="187"/>
      <c r="C2" s="187"/>
      <c r="D2" s="187"/>
      <c r="E2" s="187"/>
      <c r="F2" s="187"/>
      <c r="G2" s="216"/>
      <c r="H2" s="216"/>
      <c r="I2" s="187"/>
      <c r="J2" s="187"/>
      <c r="K2" s="187"/>
      <c r="L2" s="187"/>
      <c r="M2" s="187"/>
      <c r="N2" s="187"/>
      <c r="O2" s="187"/>
      <c r="P2" s="187"/>
      <c r="Q2" s="187"/>
      <c r="R2" s="187"/>
      <c r="S2" s="187"/>
      <c r="T2" s="187"/>
      <c r="U2" s="187"/>
      <c r="V2" s="187"/>
      <c r="W2" s="187"/>
      <c r="X2" s="187"/>
    </row>
    <row r="3" spans="2:27" ht="39" customHeight="1">
      <c r="B3" s="404" t="s">
        <v>276</v>
      </c>
      <c r="C3" s="404"/>
      <c r="D3" s="404"/>
      <c r="E3" s="404"/>
      <c r="F3" s="404"/>
      <c r="G3" s="404"/>
      <c r="H3" s="404"/>
      <c r="I3" s="404"/>
      <c r="J3" s="404"/>
      <c r="K3" s="404"/>
      <c r="L3" s="404"/>
      <c r="M3" s="404"/>
      <c r="N3" s="404"/>
      <c r="O3" s="404"/>
      <c r="P3" s="404"/>
      <c r="Q3" s="404"/>
      <c r="R3" s="404"/>
      <c r="S3" s="404"/>
      <c r="T3" s="404"/>
      <c r="U3" s="404"/>
      <c r="V3" s="404"/>
      <c r="W3" s="404"/>
      <c r="X3" s="404"/>
    </row>
    <row r="4" spans="2:27">
      <c r="B4" s="187"/>
      <c r="C4" s="187"/>
      <c r="D4" s="187"/>
      <c r="E4" s="405"/>
      <c r="F4" s="405"/>
      <c r="G4" s="405"/>
      <c r="H4" s="405"/>
      <c r="I4" s="405" t="s">
        <v>35</v>
      </c>
      <c r="J4" s="405"/>
      <c r="K4" s="405"/>
      <c r="L4" s="405"/>
      <c r="M4" s="405" t="s">
        <v>36</v>
      </c>
      <c r="N4" s="405"/>
      <c r="O4" s="405"/>
      <c r="P4" s="405"/>
      <c r="Q4" s="405" t="s">
        <v>37</v>
      </c>
      <c r="R4" s="405"/>
      <c r="S4" s="405"/>
      <c r="T4" s="405"/>
      <c r="U4" s="405" t="s">
        <v>38</v>
      </c>
      <c r="V4" s="405"/>
      <c r="W4" s="405"/>
      <c r="X4" s="405"/>
    </row>
    <row r="5" spans="2:27">
      <c r="B5" s="385" t="s">
        <v>0</v>
      </c>
      <c r="C5" s="385" t="s">
        <v>1</v>
      </c>
      <c r="D5" s="385" t="s">
        <v>2</v>
      </c>
      <c r="E5" s="385" t="s">
        <v>34</v>
      </c>
      <c r="F5" s="385"/>
      <c r="G5" s="385"/>
      <c r="H5" s="385"/>
      <c r="I5" s="385" t="s">
        <v>35</v>
      </c>
      <c r="J5" s="385"/>
      <c r="K5" s="385"/>
      <c r="L5" s="385"/>
      <c r="M5" s="385" t="s">
        <v>36</v>
      </c>
      <c r="N5" s="385"/>
      <c r="O5" s="385"/>
      <c r="P5" s="385"/>
      <c r="Q5" s="385" t="s">
        <v>37</v>
      </c>
      <c r="R5" s="385"/>
      <c r="S5" s="385"/>
      <c r="T5" s="385"/>
      <c r="U5" s="385" t="s">
        <v>38</v>
      </c>
      <c r="V5" s="385"/>
      <c r="W5" s="385"/>
      <c r="X5" s="385"/>
    </row>
    <row r="6" spans="2:27">
      <c r="B6" s="385"/>
      <c r="C6" s="385"/>
      <c r="D6" s="385"/>
      <c r="E6" s="214" t="s">
        <v>257</v>
      </c>
      <c r="F6" s="214" t="s">
        <v>258</v>
      </c>
      <c r="G6" s="214" t="s">
        <v>259</v>
      </c>
      <c r="H6" s="214" t="s">
        <v>260</v>
      </c>
      <c r="I6" s="214" t="s">
        <v>257</v>
      </c>
      <c r="J6" s="214" t="s">
        <v>258</v>
      </c>
      <c r="K6" s="214" t="s">
        <v>259</v>
      </c>
      <c r="L6" s="214" t="s">
        <v>260</v>
      </c>
      <c r="M6" s="214" t="s">
        <v>257</v>
      </c>
      <c r="N6" s="214" t="s">
        <v>258</v>
      </c>
      <c r="O6" s="214" t="s">
        <v>259</v>
      </c>
      <c r="P6" s="214" t="s">
        <v>260</v>
      </c>
      <c r="Q6" s="214" t="s">
        <v>257</v>
      </c>
      <c r="R6" s="214" t="s">
        <v>258</v>
      </c>
      <c r="S6" s="214" t="s">
        <v>259</v>
      </c>
      <c r="T6" s="214" t="s">
        <v>260</v>
      </c>
      <c r="U6" s="214" t="s">
        <v>257</v>
      </c>
      <c r="V6" s="214" t="s">
        <v>258</v>
      </c>
      <c r="W6" s="214" t="s">
        <v>259</v>
      </c>
      <c r="X6" s="214" t="s">
        <v>260</v>
      </c>
    </row>
    <row r="7" spans="2:27">
      <c r="B7" s="214">
        <v>1</v>
      </c>
      <c r="C7" s="214">
        <v>2</v>
      </c>
      <c r="D7" s="214">
        <v>3</v>
      </c>
      <c r="E7" s="214">
        <v>4</v>
      </c>
      <c r="F7" s="214">
        <v>5</v>
      </c>
      <c r="G7" s="214">
        <v>6</v>
      </c>
      <c r="H7" s="214">
        <v>7</v>
      </c>
      <c r="I7" s="214">
        <v>8</v>
      </c>
      <c r="J7" s="214">
        <v>9</v>
      </c>
      <c r="K7" s="214">
        <v>10</v>
      </c>
      <c r="L7" s="214">
        <v>11</v>
      </c>
      <c r="M7" s="214">
        <v>12</v>
      </c>
      <c r="N7" s="214">
        <v>13</v>
      </c>
      <c r="O7" s="214">
        <v>14</v>
      </c>
      <c r="P7" s="214">
        <v>15</v>
      </c>
      <c r="Q7" s="214">
        <v>16</v>
      </c>
      <c r="R7" s="214">
        <v>17</v>
      </c>
      <c r="S7" s="214">
        <v>18</v>
      </c>
      <c r="T7" s="214">
        <v>19</v>
      </c>
      <c r="U7" s="214">
        <v>20</v>
      </c>
      <c r="V7" s="214">
        <v>21</v>
      </c>
      <c r="W7" s="214">
        <v>22</v>
      </c>
      <c r="X7" s="214">
        <v>23</v>
      </c>
      <c r="AA7" s="223"/>
    </row>
    <row r="8" spans="2:27" ht="46.5" customHeight="1">
      <c r="B8" s="214">
        <v>1</v>
      </c>
      <c r="C8" s="387" t="s">
        <v>277</v>
      </c>
      <c r="D8" s="406"/>
      <c r="E8" s="406"/>
      <c r="F8" s="406"/>
      <c r="G8" s="406"/>
      <c r="H8" s="388"/>
      <c r="I8" s="224"/>
      <c r="J8" s="224"/>
      <c r="K8" s="224"/>
      <c r="L8" s="224"/>
      <c r="M8" s="224"/>
      <c r="N8" s="224"/>
      <c r="O8" s="224"/>
      <c r="P8" s="224"/>
      <c r="Q8" s="224"/>
      <c r="R8" s="224"/>
      <c r="S8" s="224"/>
      <c r="T8" s="224"/>
      <c r="U8" s="224"/>
      <c r="V8" s="224"/>
      <c r="W8" s="224"/>
      <c r="X8" s="225"/>
    </row>
    <row r="9" spans="2:27" ht="54" customHeight="1">
      <c r="B9" s="226" t="s">
        <v>104</v>
      </c>
      <c r="C9" s="385" t="s">
        <v>278</v>
      </c>
      <c r="D9" s="385"/>
      <c r="E9" s="385" t="s">
        <v>3</v>
      </c>
      <c r="F9" s="385"/>
      <c r="G9" s="385"/>
      <c r="H9" s="385"/>
      <c r="I9" s="385" t="s">
        <v>3</v>
      </c>
      <c r="J9" s="385"/>
      <c r="K9" s="385"/>
      <c r="L9" s="385"/>
      <c r="M9" s="385" t="s">
        <v>3</v>
      </c>
      <c r="N9" s="385"/>
      <c r="O9" s="385"/>
      <c r="P9" s="385"/>
      <c r="Q9" s="385" t="s">
        <v>3</v>
      </c>
      <c r="R9" s="385"/>
      <c r="S9" s="385"/>
      <c r="T9" s="385"/>
      <c r="U9" s="385" t="s">
        <v>3</v>
      </c>
      <c r="V9" s="385"/>
      <c r="W9" s="385"/>
      <c r="X9" s="385"/>
    </row>
    <row r="10" spans="2:27">
      <c r="B10" s="227" t="s">
        <v>106</v>
      </c>
      <c r="C10" s="228" t="s">
        <v>279</v>
      </c>
      <c r="D10" s="229"/>
      <c r="E10" s="229"/>
      <c r="F10" s="229"/>
      <c r="G10" s="229"/>
      <c r="H10" s="230"/>
      <c r="I10" s="229"/>
      <c r="J10" s="229"/>
      <c r="K10" s="229"/>
      <c r="L10" s="229"/>
      <c r="M10" s="229"/>
      <c r="N10" s="229"/>
      <c r="O10" s="229"/>
      <c r="P10" s="229"/>
      <c r="Q10" s="229"/>
      <c r="R10" s="229"/>
      <c r="S10" s="229"/>
      <c r="T10" s="229"/>
      <c r="U10" s="229"/>
      <c r="V10" s="229"/>
      <c r="W10" s="229"/>
      <c r="X10" s="230"/>
    </row>
    <row r="11" spans="2:27" ht="30">
      <c r="B11" s="226" t="s">
        <v>280</v>
      </c>
      <c r="C11" s="214" t="s">
        <v>262</v>
      </c>
      <c r="D11" s="214" t="s">
        <v>263</v>
      </c>
      <c r="E11" s="270">
        <v>142967.36335183823</v>
      </c>
      <c r="F11" s="270">
        <v>136007.15959073484</v>
      </c>
      <c r="G11" s="270">
        <v>422642.78200510889</v>
      </c>
      <c r="H11" s="270">
        <v>592109.1892359003</v>
      </c>
      <c r="I11" s="219"/>
      <c r="J11" s="219"/>
      <c r="K11" s="219"/>
      <c r="L11" s="219"/>
      <c r="M11" s="219"/>
      <c r="N11" s="219"/>
      <c r="O11" s="219"/>
      <c r="P11" s="219"/>
      <c r="Q11" s="219"/>
      <c r="R11" s="219"/>
      <c r="S11" s="219"/>
      <c r="T11" s="219"/>
      <c r="U11" s="219"/>
      <c r="V11" s="219"/>
      <c r="W11" s="219"/>
      <c r="X11" s="219"/>
    </row>
    <row r="12" spans="2:27" ht="45">
      <c r="B12" s="226" t="s">
        <v>281</v>
      </c>
      <c r="C12" s="214" t="s">
        <v>265</v>
      </c>
      <c r="D12" s="214" t="s">
        <v>266</v>
      </c>
      <c r="E12" s="270">
        <v>49.82520648652752</v>
      </c>
      <c r="F12" s="270">
        <v>102.66807301439856</v>
      </c>
      <c r="G12" s="270">
        <v>246.97551140335386</v>
      </c>
      <c r="H12" s="270">
        <v>462.63600146728794</v>
      </c>
      <c r="I12" s="214"/>
      <c r="J12" s="214"/>
      <c r="K12" s="214"/>
      <c r="L12" s="214"/>
      <c r="M12" s="214"/>
      <c r="N12" s="214"/>
      <c r="O12" s="214"/>
      <c r="P12" s="214"/>
      <c r="Q12" s="214"/>
      <c r="R12" s="214"/>
      <c r="S12" s="214"/>
      <c r="T12" s="214"/>
      <c r="U12" s="214"/>
      <c r="V12" s="214"/>
      <c r="W12" s="214"/>
      <c r="X12" s="214"/>
    </row>
    <row r="13" spans="2:27">
      <c r="B13" s="226" t="s">
        <v>108</v>
      </c>
      <c r="C13" s="214" t="s">
        <v>12</v>
      </c>
      <c r="D13" s="214" t="s">
        <v>13</v>
      </c>
      <c r="E13" s="270">
        <v>369.99263015248749</v>
      </c>
      <c r="F13" s="270">
        <v>485.28165326950113</v>
      </c>
      <c r="G13" s="270">
        <v>1599.5787340161075</v>
      </c>
      <c r="H13" s="270">
        <v>1627.6036996138707</v>
      </c>
      <c r="I13" s="214"/>
      <c r="J13" s="214"/>
      <c r="K13" s="214"/>
      <c r="L13" s="214"/>
      <c r="M13" s="214"/>
      <c r="N13" s="214"/>
      <c r="O13" s="214"/>
      <c r="P13" s="214"/>
      <c r="Q13" s="214"/>
      <c r="R13" s="214"/>
      <c r="S13" s="214"/>
      <c r="T13" s="214"/>
      <c r="U13" s="214"/>
      <c r="V13" s="214"/>
      <c r="W13" s="214"/>
      <c r="X13" s="214"/>
    </row>
    <row r="14" spans="2:27" ht="45" hidden="1" customHeight="1">
      <c r="B14" s="226" t="s">
        <v>104</v>
      </c>
      <c r="C14" s="385" t="s">
        <v>278</v>
      </c>
      <c r="D14" s="385"/>
      <c r="E14" s="385" t="s">
        <v>270</v>
      </c>
      <c r="F14" s="385"/>
      <c r="G14" s="385"/>
      <c r="H14" s="385"/>
      <c r="I14" s="214"/>
      <c r="J14" s="214"/>
      <c r="K14" s="214"/>
      <c r="L14" s="214"/>
      <c r="M14" s="214"/>
      <c r="N14" s="214"/>
      <c r="O14" s="214"/>
      <c r="P14" s="214"/>
      <c r="Q14" s="214"/>
      <c r="R14" s="214"/>
      <c r="S14" s="214"/>
      <c r="T14" s="214"/>
      <c r="U14" s="214"/>
      <c r="V14" s="214"/>
      <c r="W14" s="214"/>
      <c r="X14" s="214"/>
    </row>
    <row r="15" spans="2:27" hidden="1">
      <c r="B15" s="226" t="s">
        <v>106</v>
      </c>
      <c r="C15" s="214" t="s">
        <v>279</v>
      </c>
      <c r="D15" s="214"/>
      <c r="E15" s="219"/>
      <c r="F15" s="219"/>
      <c r="G15" s="219"/>
      <c r="H15" s="219"/>
      <c r="I15" s="214"/>
      <c r="J15" s="214"/>
      <c r="K15" s="214"/>
      <c r="L15" s="214"/>
      <c r="M15" s="214"/>
      <c r="N15" s="214"/>
      <c r="O15" s="214"/>
      <c r="P15" s="214"/>
      <c r="Q15" s="214"/>
      <c r="R15" s="214"/>
      <c r="S15" s="214"/>
      <c r="T15" s="214"/>
      <c r="U15" s="214"/>
      <c r="V15" s="214"/>
      <c r="W15" s="214"/>
      <c r="X15" s="214"/>
    </row>
    <row r="16" spans="2:27" ht="30" hidden="1">
      <c r="B16" s="226" t="s">
        <v>280</v>
      </c>
      <c r="C16" s="214" t="s">
        <v>262</v>
      </c>
      <c r="D16" s="214" t="s">
        <v>263</v>
      </c>
      <c r="E16" s="219">
        <v>135822.02175246752</v>
      </c>
      <c r="F16" s="219">
        <v>143436.0850460151</v>
      </c>
      <c r="G16" s="219">
        <v>420664.19880438363</v>
      </c>
      <c r="H16" s="219">
        <v>598734.49404023204</v>
      </c>
      <c r="I16" s="214"/>
      <c r="J16" s="214"/>
      <c r="K16" s="214"/>
      <c r="L16" s="214"/>
      <c r="M16" s="214"/>
      <c r="N16" s="214"/>
      <c r="O16" s="214"/>
      <c r="P16" s="214"/>
      <c r="Q16" s="214"/>
      <c r="R16" s="214"/>
      <c r="S16" s="214"/>
      <c r="T16" s="214"/>
      <c r="U16" s="214"/>
      <c r="V16" s="214"/>
      <c r="W16" s="214"/>
      <c r="X16" s="214"/>
    </row>
    <row r="17" spans="2:24" ht="45" hidden="1">
      <c r="B17" s="226" t="s">
        <v>281</v>
      </c>
      <c r="C17" s="214" t="s">
        <v>265</v>
      </c>
      <c r="D17" s="214" t="s">
        <v>266</v>
      </c>
      <c r="E17" s="219">
        <v>49.82520648652752</v>
      </c>
      <c r="F17" s="219">
        <v>102.66807301439856</v>
      </c>
      <c r="G17" s="219">
        <v>246.97551140335386</v>
      </c>
      <c r="H17" s="219">
        <v>462.63600146728794</v>
      </c>
      <c r="I17" s="214"/>
      <c r="J17" s="214"/>
      <c r="K17" s="214"/>
      <c r="L17" s="214"/>
      <c r="M17" s="214"/>
      <c r="N17" s="214"/>
      <c r="O17" s="214"/>
      <c r="P17" s="214"/>
      <c r="Q17" s="214"/>
      <c r="R17" s="214"/>
      <c r="S17" s="214"/>
      <c r="T17" s="214"/>
      <c r="U17" s="214"/>
      <c r="V17" s="214"/>
      <c r="W17" s="214"/>
      <c r="X17" s="214"/>
    </row>
    <row r="18" spans="2:24" hidden="1">
      <c r="B18" s="226" t="s">
        <v>108</v>
      </c>
      <c r="C18" s="214" t="s">
        <v>12</v>
      </c>
      <c r="D18" s="214" t="s">
        <v>13</v>
      </c>
      <c r="E18" s="219">
        <v>353.99103679964827</v>
      </c>
      <c r="F18" s="219">
        <v>506.18061016593401</v>
      </c>
      <c r="G18" s="219">
        <v>1593.2465827823594</v>
      </c>
      <c r="H18" s="219">
        <v>1640.6389070177315</v>
      </c>
      <c r="I18" s="214"/>
      <c r="J18" s="214"/>
      <c r="K18" s="214"/>
      <c r="L18" s="214"/>
      <c r="M18" s="214"/>
      <c r="N18" s="214"/>
      <c r="O18" s="214"/>
      <c r="P18" s="214"/>
      <c r="Q18" s="214"/>
      <c r="R18" s="214"/>
      <c r="S18" s="214"/>
      <c r="T18" s="214"/>
      <c r="U18" s="214"/>
      <c r="V18" s="214"/>
      <c r="W18" s="214"/>
      <c r="X18" s="214"/>
    </row>
    <row r="19" spans="2:24" hidden="1">
      <c r="B19" s="226"/>
      <c r="C19" s="214"/>
      <c r="D19" s="214"/>
      <c r="E19" s="219"/>
      <c r="F19" s="219"/>
      <c r="G19" s="219"/>
      <c r="H19" s="219"/>
      <c r="I19" s="214"/>
      <c r="J19" s="214"/>
      <c r="K19" s="214"/>
      <c r="L19" s="214"/>
      <c r="M19" s="214"/>
      <c r="N19" s="214"/>
      <c r="O19" s="214"/>
      <c r="P19" s="214"/>
      <c r="Q19" s="214"/>
      <c r="R19" s="214"/>
      <c r="S19" s="214"/>
      <c r="T19" s="214"/>
      <c r="U19" s="214"/>
      <c r="V19" s="214"/>
      <c r="W19" s="214"/>
      <c r="X19" s="214"/>
    </row>
    <row r="20" spans="2:24" ht="51.75" customHeight="1">
      <c r="B20" s="226" t="s">
        <v>110</v>
      </c>
      <c r="C20" s="385" t="s">
        <v>278</v>
      </c>
      <c r="D20" s="385"/>
      <c r="E20" s="385" t="s">
        <v>4</v>
      </c>
      <c r="F20" s="385"/>
      <c r="G20" s="385"/>
      <c r="H20" s="385"/>
      <c r="I20" s="385" t="s">
        <v>4</v>
      </c>
      <c r="J20" s="385"/>
      <c r="K20" s="385"/>
      <c r="L20" s="385"/>
      <c r="M20" s="385" t="s">
        <v>4</v>
      </c>
      <c r="N20" s="385"/>
      <c r="O20" s="385"/>
      <c r="P20" s="385"/>
      <c r="Q20" s="385" t="s">
        <v>4</v>
      </c>
      <c r="R20" s="385"/>
      <c r="S20" s="385"/>
      <c r="T20" s="385"/>
      <c r="U20" s="385" t="s">
        <v>4</v>
      </c>
      <c r="V20" s="385"/>
      <c r="W20" s="385"/>
      <c r="X20" s="385"/>
    </row>
    <row r="21" spans="2:24">
      <c r="B21" s="226" t="s">
        <v>282</v>
      </c>
      <c r="C21" s="228" t="s">
        <v>279</v>
      </c>
      <c r="D21" s="229"/>
      <c r="E21" s="229"/>
      <c r="F21" s="229"/>
      <c r="G21" s="229"/>
      <c r="H21" s="230"/>
      <c r="I21" s="229"/>
      <c r="J21" s="229"/>
      <c r="K21" s="229"/>
      <c r="L21" s="229"/>
      <c r="M21" s="229"/>
      <c r="N21" s="229"/>
      <c r="O21" s="229"/>
      <c r="P21" s="229"/>
      <c r="Q21" s="229"/>
      <c r="R21" s="229"/>
      <c r="S21" s="229"/>
      <c r="T21" s="229"/>
      <c r="U21" s="229"/>
      <c r="V21" s="229"/>
      <c r="W21" s="229"/>
      <c r="X21" s="230"/>
    </row>
    <row r="22" spans="2:24" ht="30">
      <c r="B22" s="226" t="s">
        <v>283</v>
      </c>
      <c r="C22" s="214" t="s">
        <v>262</v>
      </c>
      <c r="D22" s="214" t="s">
        <v>263</v>
      </c>
      <c r="E22" s="270">
        <v>156462.15992323501</v>
      </c>
      <c r="F22" s="270">
        <v>158376.32191130082</v>
      </c>
      <c r="G22" s="270">
        <v>489856.53897585283</v>
      </c>
      <c r="H22" s="270">
        <v>703296.71721453965</v>
      </c>
      <c r="I22" s="219"/>
      <c r="J22" s="219"/>
      <c r="K22" s="219"/>
      <c r="L22" s="219"/>
      <c r="M22" s="219"/>
      <c r="N22" s="219"/>
      <c r="O22" s="219"/>
      <c r="P22" s="219"/>
      <c r="Q22" s="219"/>
      <c r="R22" s="219"/>
      <c r="S22" s="219"/>
      <c r="T22" s="219"/>
      <c r="U22" s="219"/>
      <c r="V22" s="219"/>
      <c r="W22" s="219"/>
      <c r="X22" s="219"/>
    </row>
    <row r="23" spans="2:24" ht="45">
      <c r="B23" s="226" t="s">
        <v>284</v>
      </c>
      <c r="C23" s="214" t="s">
        <v>265</v>
      </c>
      <c r="D23" s="214" t="s">
        <v>266</v>
      </c>
      <c r="E23" s="270">
        <v>46.516695039547301</v>
      </c>
      <c r="F23" s="270">
        <v>95.86964930810619</v>
      </c>
      <c r="G23" s="270">
        <v>230.36714805275801</v>
      </c>
      <c r="H23" s="270">
        <v>437.98466551864891</v>
      </c>
      <c r="I23" s="214"/>
      <c r="J23" s="214"/>
      <c r="K23" s="214"/>
      <c r="L23" s="214"/>
      <c r="M23" s="214"/>
      <c r="N23" s="214"/>
      <c r="O23" s="214"/>
      <c r="P23" s="214"/>
      <c r="Q23" s="214"/>
      <c r="R23" s="214"/>
      <c r="S23" s="214"/>
      <c r="T23" s="214"/>
      <c r="U23" s="214"/>
      <c r="V23" s="214"/>
      <c r="W23" s="214"/>
      <c r="X23" s="214"/>
    </row>
    <row r="24" spans="2:24">
      <c r="B24" s="226" t="s">
        <v>285</v>
      </c>
      <c r="C24" s="214" t="s">
        <v>12</v>
      </c>
      <c r="D24" s="214" t="s">
        <v>13</v>
      </c>
      <c r="E24" s="270">
        <v>489.37317036810606</v>
      </c>
      <c r="F24" s="270">
        <v>652.14413787549074</v>
      </c>
      <c r="G24" s="270">
        <v>2172.0086304361657</v>
      </c>
      <c r="H24" s="270">
        <v>1987.9870206702037</v>
      </c>
      <c r="I24" s="214"/>
      <c r="J24" s="214"/>
      <c r="K24" s="214"/>
      <c r="L24" s="214"/>
      <c r="M24" s="214"/>
      <c r="N24" s="214"/>
      <c r="O24" s="214"/>
      <c r="P24" s="214"/>
      <c r="Q24" s="214"/>
      <c r="R24" s="214"/>
      <c r="S24" s="214"/>
      <c r="T24" s="214"/>
      <c r="U24" s="214"/>
      <c r="V24" s="214"/>
      <c r="W24" s="214"/>
      <c r="X24" s="214"/>
    </row>
    <row r="25" spans="2:24" ht="204" customHeight="1">
      <c r="B25" s="398" t="s">
        <v>0</v>
      </c>
      <c r="C25" s="400" t="s">
        <v>286</v>
      </c>
      <c r="D25" s="401"/>
      <c r="E25" s="385" t="s">
        <v>287</v>
      </c>
      <c r="F25" s="385"/>
      <c r="G25" s="385" t="s">
        <v>288</v>
      </c>
      <c r="H25" s="385"/>
      <c r="I25" s="385" t="s">
        <v>287</v>
      </c>
      <c r="J25" s="385"/>
      <c r="K25" s="385" t="s">
        <v>288</v>
      </c>
      <c r="L25" s="385"/>
      <c r="M25" s="385" t="s">
        <v>287</v>
      </c>
      <c r="N25" s="385"/>
      <c r="O25" s="385" t="s">
        <v>288</v>
      </c>
      <c r="P25" s="385"/>
      <c r="Q25" s="385" t="s">
        <v>287</v>
      </c>
      <c r="R25" s="385"/>
      <c r="S25" s="385" t="s">
        <v>288</v>
      </c>
      <c r="T25" s="385"/>
      <c r="U25" s="385" t="s">
        <v>287</v>
      </c>
      <c r="V25" s="385"/>
      <c r="W25" s="385" t="s">
        <v>288</v>
      </c>
      <c r="X25" s="385"/>
    </row>
    <row r="26" spans="2:24" ht="409.6">
      <c r="B26" s="399"/>
      <c r="C26" s="385"/>
      <c r="D26" s="385"/>
      <c r="E26" s="385" t="s">
        <v>24</v>
      </c>
      <c r="F26" s="385"/>
      <c r="G26" s="385" t="s">
        <v>24</v>
      </c>
      <c r="H26" s="385"/>
      <c r="I26" s="385" t="s">
        <v>24</v>
      </c>
      <c r="J26" s="385"/>
      <c r="K26" s="385" t="s">
        <v>24</v>
      </c>
      <c r="L26" s="385"/>
      <c r="M26" s="385" t="s">
        <v>24</v>
      </c>
      <c r="N26" s="385"/>
      <c r="O26" s="385" t="s">
        <v>24</v>
      </c>
      <c r="P26" s="385"/>
      <c r="Q26" s="385" t="s">
        <v>24</v>
      </c>
      <c r="R26" s="385"/>
      <c r="S26" s="385" t="s">
        <v>24</v>
      </c>
      <c r="T26" s="385"/>
      <c r="U26" s="385" t="s">
        <v>24</v>
      </c>
      <c r="V26" s="385"/>
      <c r="W26" s="385" t="s">
        <v>24</v>
      </c>
      <c r="X26" s="385"/>
    </row>
    <row r="27" spans="2:24" s="284" customFormat="1" ht="409.6">
      <c r="B27" s="283" t="s">
        <v>60</v>
      </c>
      <c r="C27" s="392" t="s">
        <v>451</v>
      </c>
      <c r="D27" s="392"/>
      <c r="E27" s="393">
        <v>19564621.238611128</v>
      </c>
      <c r="F27" s="394"/>
      <c r="G27" s="391">
        <v>9663.76</v>
      </c>
      <c r="H27" s="392"/>
      <c r="I27" s="393">
        <v>26898804.780822329</v>
      </c>
      <c r="J27" s="394"/>
      <c r="K27" s="396"/>
      <c r="L27" s="396"/>
      <c r="M27" s="392"/>
      <c r="N27" s="392"/>
      <c r="O27" s="392"/>
      <c r="P27" s="392"/>
      <c r="Q27" s="392"/>
      <c r="R27" s="392"/>
      <c r="S27" s="392"/>
      <c r="T27" s="392"/>
      <c r="U27" s="392"/>
      <c r="V27" s="392"/>
      <c r="W27" s="392"/>
      <c r="X27" s="392"/>
    </row>
    <row r="28" spans="2:24" s="284" customFormat="1" ht="409.6">
      <c r="B28" s="283" t="s">
        <v>61</v>
      </c>
      <c r="C28" s="392" t="s">
        <v>238</v>
      </c>
      <c r="D28" s="392"/>
      <c r="E28" s="393">
        <v>3839180.4442922226</v>
      </c>
      <c r="F28" s="394"/>
      <c r="G28" s="391">
        <v>122876.51418687154</v>
      </c>
      <c r="H28" s="392"/>
      <c r="I28" s="393">
        <v>5164104.5118854595</v>
      </c>
      <c r="J28" s="394"/>
      <c r="K28" s="396"/>
      <c r="L28" s="396"/>
      <c r="M28" s="392"/>
      <c r="N28" s="392"/>
      <c r="O28" s="392"/>
      <c r="P28" s="392"/>
      <c r="Q28" s="392"/>
      <c r="R28" s="392"/>
      <c r="S28" s="392"/>
      <c r="T28" s="392"/>
      <c r="U28" s="392"/>
      <c r="V28" s="392"/>
      <c r="W28" s="392"/>
      <c r="X28" s="392"/>
    </row>
    <row r="29" spans="2:24" s="284" customFormat="1" ht="409.6">
      <c r="B29" s="283" t="s">
        <v>62</v>
      </c>
      <c r="C29" s="397" t="s">
        <v>436</v>
      </c>
      <c r="D29" s="397"/>
      <c r="E29" s="391">
        <v>770481.39684071892</v>
      </c>
      <c r="F29" s="392"/>
      <c r="G29" s="391">
        <v>57932.75</v>
      </c>
      <c r="H29" s="392"/>
      <c r="I29" s="393">
        <v>0</v>
      </c>
      <c r="J29" s="394"/>
      <c r="K29" s="396"/>
      <c r="L29" s="396"/>
      <c r="M29" s="392"/>
      <c r="N29" s="392"/>
      <c r="O29" s="392"/>
      <c r="P29" s="392"/>
      <c r="Q29" s="392"/>
      <c r="R29" s="392"/>
      <c r="S29" s="392"/>
      <c r="T29" s="392"/>
      <c r="U29" s="392"/>
      <c r="V29" s="392"/>
      <c r="W29" s="392"/>
      <c r="X29" s="392"/>
    </row>
    <row r="30" spans="2:24" s="284" customFormat="1" ht="409.6">
      <c r="B30" s="283" t="s">
        <v>63</v>
      </c>
      <c r="C30" s="395" t="s">
        <v>437</v>
      </c>
      <c r="D30" s="395"/>
      <c r="E30" s="391">
        <v>518341.54888218228</v>
      </c>
      <c r="F30" s="392"/>
      <c r="G30" s="391">
        <v>35782.050000000003</v>
      </c>
      <c r="H30" s="392"/>
      <c r="I30" s="393">
        <v>537839.54502432223</v>
      </c>
      <c r="J30" s="394"/>
      <c r="K30" s="396"/>
      <c r="L30" s="396"/>
      <c r="M30" s="392"/>
      <c r="N30" s="392"/>
      <c r="O30" s="392"/>
      <c r="P30" s="392"/>
      <c r="Q30" s="392"/>
      <c r="R30" s="392"/>
      <c r="S30" s="392"/>
      <c r="T30" s="392"/>
      <c r="U30" s="392"/>
      <c r="V30" s="392"/>
      <c r="W30" s="392"/>
      <c r="X30" s="392"/>
    </row>
    <row r="31" spans="2:24" s="284" customFormat="1" ht="409.6">
      <c r="B31" s="283" t="s">
        <v>64</v>
      </c>
      <c r="C31" s="395" t="s">
        <v>438</v>
      </c>
      <c r="D31" s="395"/>
      <c r="E31" s="391">
        <v>324477.3226259689</v>
      </c>
      <c r="F31" s="392"/>
      <c r="G31" s="391">
        <v>20659.084785497551</v>
      </c>
      <c r="H31" s="392"/>
      <c r="I31" s="393">
        <v>414799.39509631478</v>
      </c>
      <c r="J31" s="394"/>
      <c r="K31" s="396"/>
      <c r="L31" s="396"/>
      <c r="M31" s="392"/>
      <c r="N31" s="392"/>
      <c r="O31" s="392"/>
      <c r="P31" s="392"/>
      <c r="Q31" s="392"/>
      <c r="R31" s="392"/>
      <c r="S31" s="392"/>
      <c r="T31" s="392"/>
      <c r="U31" s="392"/>
      <c r="V31" s="392"/>
      <c r="W31" s="392"/>
      <c r="X31" s="392"/>
    </row>
    <row r="32" spans="2:24" s="284" customFormat="1" ht="409.6">
      <c r="B32" s="283" t="s">
        <v>65</v>
      </c>
      <c r="C32" s="392" t="s">
        <v>439</v>
      </c>
      <c r="D32" s="392"/>
      <c r="E32" s="391">
        <v>192127.20338999998</v>
      </c>
      <c r="F32" s="392"/>
      <c r="G32" s="391">
        <v>0</v>
      </c>
      <c r="H32" s="392"/>
      <c r="I32" s="393">
        <v>197980.64011966262</v>
      </c>
      <c r="J32" s="394"/>
      <c r="K32" s="392"/>
      <c r="L32" s="392"/>
      <c r="M32" s="392"/>
      <c r="N32" s="392"/>
      <c r="O32" s="392"/>
      <c r="P32" s="392"/>
      <c r="Q32" s="392"/>
      <c r="R32" s="392"/>
      <c r="S32" s="392"/>
      <c r="T32" s="392"/>
      <c r="U32" s="392"/>
      <c r="V32" s="392"/>
      <c r="W32" s="392"/>
      <c r="X32" s="392"/>
    </row>
    <row r="33" spans="2:24" s="284" customFormat="1" ht="409.6">
      <c r="B33" s="283" t="s">
        <v>66</v>
      </c>
      <c r="C33" s="392" t="s">
        <v>389</v>
      </c>
      <c r="D33" s="392"/>
      <c r="E33" s="391">
        <v>40086.161208251608</v>
      </c>
      <c r="F33" s="392"/>
      <c r="G33" s="391">
        <v>0</v>
      </c>
      <c r="H33" s="392"/>
      <c r="I33" s="393">
        <v>337077.5581033043</v>
      </c>
      <c r="J33" s="394"/>
      <c r="K33" s="392"/>
      <c r="L33" s="392"/>
      <c r="M33" s="392"/>
      <c r="N33" s="392"/>
      <c r="O33" s="392"/>
      <c r="P33" s="392"/>
      <c r="Q33" s="392"/>
      <c r="R33" s="392"/>
      <c r="S33" s="392"/>
      <c r="T33" s="392"/>
      <c r="U33" s="392"/>
      <c r="V33" s="392"/>
      <c r="W33" s="392"/>
      <c r="X33" s="392"/>
    </row>
    <row r="34" spans="2:24" s="284" customFormat="1" ht="409.6">
      <c r="B34" s="283" t="s">
        <v>67</v>
      </c>
      <c r="C34" s="392" t="s">
        <v>25</v>
      </c>
      <c r="D34" s="392"/>
      <c r="E34" s="391">
        <v>192019.05999999997</v>
      </c>
      <c r="F34" s="392"/>
      <c r="G34" s="391">
        <v>0</v>
      </c>
      <c r="H34" s="392"/>
      <c r="I34" s="393">
        <v>196751.53615415233</v>
      </c>
      <c r="J34" s="394"/>
      <c r="K34" s="392"/>
      <c r="L34" s="392"/>
      <c r="M34" s="392"/>
      <c r="N34" s="392"/>
      <c r="O34" s="392"/>
      <c r="P34" s="392"/>
      <c r="Q34" s="392"/>
      <c r="R34" s="392"/>
      <c r="S34" s="392"/>
      <c r="T34" s="392"/>
      <c r="U34" s="392"/>
      <c r="V34" s="392"/>
      <c r="W34" s="392"/>
      <c r="X34" s="392"/>
    </row>
    <row r="35" spans="2:24" s="284" customFormat="1" ht="409.6">
      <c r="B35" s="283" t="s">
        <v>68</v>
      </c>
      <c r="C35" s="392" t="s">
        <v>390</v>
      </c>
      <c r="D35" s="392"/>
      <c r="E35" s="391">
        <v>92210.866018656568</v>
      </c>
      <c r="F35" s="392"/>
      <c r="G35" s="391">
        <v>0</v>
      </c>
      <c r="H35" s="392"/>
      <c r="I35" s="393">
        <v>155985.98985205821</v>
      </c>
      <c r="J35" s="394"/>
      <c r="K35" s="392"/>
      <c r="L35" s="392"/>
      <c r="M35" s="392"/>
      <c r="N35" s="392"/>
      <c r="O35" s="392"/>
      <c r="P35" s="392"/>
      <c r="Q35" s="392"/>
      <c r="R35" s="392"/>
      <c r="S35" s="392"/>
      <c r="T35" s="392"/>
      <c r="U35" s="392"/>
      <c r="V35" s="392"/>
      <c r="W35" s="392"/>
      <c r="X35" s="392"/>
    </row>
    <row r="36" spans="2:24" s="284" customFormat="1" ht="409.6">
      <c r="B36" s="283" t="s">
        <v>69</v>
      </c>
      <c r="C36" s="392" t="s">
        <v>440</v>
      </c>
      <c r="D36" s="392"/>
      <c r="E36" s="391">
        <v>71961.823863199999</v>
      </c>
      <c r="F36" s="392"/>
      <c r="G36" s="391">
        <v>0</v>
      </c>
      <c r="H36" s="392"/>
      <c r="I36" s="393">
        <v>73159.165429283719</v>
      </c>
      <c r="J36" s="394"/>
      <c r="K36" s="392"/>
      <c r="L36" s="392"/>
      <c r="M36" s="392"/>
      <c r="N36" s="392"/>
      <c r="O36" s="392"/>
      <c r="P36" s="392"/>
      <c r="Q36" s="392"/>
      <c r="R36" s="392"/>
      <c r="S36" s="392"/>
      <c r="T36" s="392"/>
      <c r="U36" s="392"/>
      <c r="V36" s="392"/>
      <c r="W36" s="392"/>
      <c r="X36" s="392"/>
    </row>
    <row r="37" spans="2:24" s="284" customFormat="1" ht="409.6">
      <c r="B37" s="283" t="s">
        <v>70</v>
      </c>
      <c r="C37" s="392" t="s">
        <v>441</v>
      </c>
      <c r="D37" s="392"/>
      <c r="E37" s="391">
        <v>85182.223259999999</v>
      </c>
      <c r="F37" s="392"/>
      <c r="G37" s="391">
        <v>0</v>
      </c>
      <c r="H37" s="392"/>
      <c r="I37" s="393">
        <v>94519.978972695651</v>
      </c>
      <c r="J37" s="394"/>
      <c r="K37" s="392"/>
      <c r="L37" s="392"/>
      <c r="M37" s="392"/>
      <c r="N37" s="392"/>
      <c r="O37" s="392"/>
      <c r="P37" s="392"/>
      <c r="Q37" s="392"/>
      <c r="R37" s="392"/>
      <c r="S37" s="392"/>
      <c r="T37" s="392"/>
      <c r="U37" s="392"/>
      <c r="V37" s="392"/>
      <c r="W37" s="392"/>
      <c r="X37" s="392"/>
    </row>
    <row r="38" spans="2:24" s="284" customFormat="1" ht="34.5" customHeight="1">
      <c r="B38" s="283" t="s">
        <v>71</v>
      </c>
      <c r="C38" s="392" t="s">
        <v>442</v>
      </c>
      <c r="D38" s="392"/>
      <c r="E38" s="391">
        <v>59571.07</v>
      </c>
      <c r="F38" s="392"/>
      <c r="G38" s="391">
        <v>0</v>
      </c>
      <c r="H38" s="392"/>
      <c r="I38" s="393">
        <v>63179.39</v>
      </c>
      <c r="J38" s="394"/>
      <c r="K38" s="392"/>
      <c r="L38" s="392"/>
      <c r="M38" s="392"/>
      <c r="N38" s="392"/>
      <c r="O38" s="392"/>
      <c r="P38" s="392"/>
      <c r="Q38" s="392"/>
      <c r="R38" s="392"/>
      <c r="S38" s="392"/>
      <c r="T38" s="392"/>
      <c r="U38" s="392"/>
      <c r="V38" s="392"/>
      <c r="W38" s="392"/>
      <c r="X38" s="392"/>
    </row>
    <row r="39" spans="2:24" s="284" customFormat="1" ht="409.6">
      <c r="B39" s="283" t="s">
        <v>72</v>
      </c>
      <c r="C39" s="392" t="s">
        <v>392</v>
      </c>
      <c r="D39" s="392"/>
      <c r="E39" s="391">
        <v>88722.573587939172</v>
      </c>
      <c r="F39" s="392"/>
      <c r="G39" s="391">
        <v>0</v>
      </c>
      <c r="H39" s="392"/>
      <c r="I39" s="393">
        <v>101563.06672011343</v>
      </c>
      <c r="J39" s="394"/>
      <c r="K39" s="392"/>
      <c r="L39" s="392"/>
      <c r="M39" s="392"/>
      <c r="N39" s="392"/>
      <c r="O39" s="392"/>
      <c r="P39" s="392"/>
      <c r="Q39" s="392"/>
      <c r="R39" s="392"/>
      <c r="S39" s="392"/>
      <c r="T39" s="392"/>
      <c r="U39" s="392"/>
      <c r="V39" s="392"/>
      <c r="W39" s="392"/>
      <c r="X39" s="392"/>
    </row>
    <row r="40" spans="2:24" s="284" customFormat="1" ht="409.6">
      <c r="B40" s="283" t="s">
        <v>73</v>
      </c>
      <c r="C40" s="392" t="s">
        <v>443</v>
      </c>
      <c r="D40" s="392"/>
      <c r="E40" s="391">
        <v>14687.38</v>
      </c>
      <c r="F40" s="392"/>
      <c r="G40" s="391">
        <v>0</v>
      </c>
      <c r="H40" s="392"/>
      <c r="I40" s="393">
        <v>34948.21</v>
      </c>
      <c r="J40" s="394"/>
      <c r="K40" s="392"/>
      <c r="L40" s="392"/>
      <c r="M40" s="392"/>
      <c r="N40" s="392"/>
      <c r="O40" s="392"/>
      <c r="P40" s="392"/>
      <c r="Q40" s="392"/>
      <c r="R40" s="392"/>
      <c r="S40" s="392"/>
      <c r="T40" s="392"/>
      <c r="U40" s="392"/>
      <c r="V40" s="392"/>
      <c r="W40" s="392"/>
      <c r="X40" s="392"/>
    </row>
    <row r="41" spans="2:24" s="284" customFormat="1" ht="409.6">
      <c r="B41" s="283" t="s">
        <v>74</v>
      </c>
      <c r="C41" s="387" t="s">
        <v>444</v>
      </c>
      <c r="D41" s="388"/>
      <c r="E41" s="391">
        <v>10325.01</v>
      </c>
      <c r="F41" s="392"/>
      <c r="G41" s="391">
        <v>0</v>
      </c>
      <c r="H41" s="392"/>
      <c r="I41" s="393">
        <v>12699.14</v>
      </c>
      <c r="J41" s="394"/>
      <c r="K41" s="387"/>
      <c r="L41" s="388"/>
      <c r="M41" s="387"/>
      <c r="N41" s="388"/>
      <c r="O41" s="387"/>
      <c r="P41" s="388"/>
      <c r="Q41" s="387"/>
      <c r="R41" s="388"/>
      <c r="S41" s="387"/>
      <c r="T41" s="388"/>
      <c r="U41" s="387"/>
      <c r="V41" s="388"/>
      <c r="W41" s="387"/>
      <c r="X41" s="388"/>
    </row>
    <row r="42" spans="2:24" s="284" customFormat="1" ht="409.6">
      <c r="B42" s="283" t="s">
        <v>75</v>
      </c>
      <c r="C42" s="387" t="s">
        <v>445</v>
      </c>
      <c r="D42" s="388"/>
      <c r="E42" s="391">
        <v>10186.709999999999</v>
      </c>
      <c r="F42" s="392"/>
      <c r="G42" s="391">
        <v>0</v>
      </c>
      <c r="H42" s="392"/>
      <c r="I42" s="393">
        <v>14122.02</v>
      </c>
      <c r="J42" s="394"/>
      <c r="K42" s="387"/>
      <c r="L42" s="388"/>
      <c r="M42" s="387"/>
      <c r="N42" s="388"/>
      <c r="O42" s="387"/>
      <c r="P42" s="388"/>
      <c r="Q42" s="387"/>
      <c r="R42" s="388"/>
      <c r="S42" s="387"/>
      <c r="T42" s="388"/>
      <c r="U42" s="387"/>
      <c r="V42" s="388"/>
      <c r="W42" s="387"/>
      <c r="X42" s="388"/>
    </row>
    <row r="43" spans="2:24" s="284" customFormat="1" ht="409.6">
      <c r="B43" s="283" t="s">
        <v>76</v>
      </c>
      <c r="C43" s="389" t="s">
        <v>446</v>
      </c>
      <c r="D43" s="390"/>
      <c r="E43" s="391">
        <v>12614.903750000001</v>
      </c>
      <c r="F43" s="392"/>
      <c r="G43" s="391">
        <v>0</v>
      </c>
      <c r="H43" s="392"/>
      <c r="I43" s="393">
        <v>0</v>
      </c>
      <c r="J43" s="394"/>
      <c r="K43" s="387"/>
      <c r="L43" s="388"/>
      <c r="M43" s="387"/>
      <c r="N43" s="388"/>
      <c r="O43" s="387"/>
      <c r="P43" s="388"/>
      <c r="Q43" s="387"/>
      <c r="R43" s="388"/>
      <c r="S43" s="387"/>
      <c r="T43" s="388"/>
      <c r="U43" s="387"/>
      <c r="V43" s="388"/>
      <c r="W43" s="387"/>
      <c r="X43" s="388"/>
    </row>
    <row r="44" spans="2:24" s="284" customFormat="1" ht="409.6">
      <c r="B44" s="283" t="s">
        <v>77</v>
      </c>
      <c r="C44" s="387" t="s">
        <v>391</v>
      </c>
      <c r="D44" s="388"/>
      <c r="E44" s="391">
        <v>93939.34429795052</v>
      </c>
      <c r="F44" s="392"/>
      <c r="G44" s="391">
        <v>0</v>
      </c>
      <c r="H44" s="392"/>
      <c r="I44" s="393">
        <v>103009.44242034608</v>
      </c>
      <c r="J44" s="394"/>
      <c r="K44" s="387"/>
      <c r="L44" s="388"/>
      <c r="M44" s="387"/>
      <c r="N44" s="388"/>
      <c r="O44" s="387"/>
      <c r="P44" s="388"/>
      <c r="Q44" s="387"/>
      <c r="R44" s="388"/>
      <c r="S44" s="387"/>
      <c r="T44" s="388"/>
      <c r="U44" s="387"/>
      <c r="V44" s="388"/>
      <c r="W44" s="387"/>
      <c r="X44" s="388"/>
    </row>
    <row r="45" spans="2:24" s="284" customFormat="1" ht="409.6">
      <c r="B45" s="283" t="s">
        <v>78</v>
      </c>
      <c r="C45" s="389" t="s">
        <v>447</v>
      </c>
      <c r="D45" s="390"/>
      <c r="E45" s="391">
        <v>5046.51</v>
      </c>
      <c r="F45" s="392"/>
      <c r="G45" s="391">
        <v>0</v>
      </c>
      <c r="H45" s="392"/>
      <c r="I45" s="393">
        <v>0</v>
      </c>
      <c r="J45" s="394"/>
      <c r="K45" s="387"/>
      <c r="L45" s="388"/>
      <c r="M45" s="387"/>
      <c r="N45" s="388"/>
      <c r="O45" s="387"/>
      <c r="P45" s="388"/>
      <c r="Q45" s="387"/>
      <c r="R45" s="388"/>
      <c r="S45" s="387"/>
      <c r="T45" s="388"/>
      <c r="U45" s="387"/>
      <c r="V45" s="388"/>
      <c r="W45" s="387"/>
      <c r="X45" s="388"/>
    </row>
    <row r="46" spans="2:24" s="284" customFormat="1" ht="409.6">
      <c r="B46" s="283" t="s">
        <v>79</v>
      </c>
      <c r="C46" s="389" t="s">
        <v>448</v>
      </c>
      <c r="D46" s="390"/>
      <c r="E46" s="391">
        <v>2958.7490396734315</v>
      </c>
      <c r="F46" s="392"/>
      <c r="G46" s="391">
        <v>0</v>
      </c>
      <c r="H46" s="392"/>
      <c r="I46" s="393">
        <v>0</v>
      </c>
      <c r="J46" s="394"/>
      <c r="K46" s="387"/>
      <c r="L46" s="388"/>
      <c r="M46" s="387"/>
      <c r="N46" s="388"/>
      <c r="O46" s="387"/>
      <c r="P46" s="388"/>
      <c r="Q46" s="387"/>
      <c r="R46" s="388"/>
      <c r="S46" s="387"/>
      <c r="T46" s="388"/>
      <c r="U46" s="387"/>
      <c r="V46" s="388"/>
      <c r="W46" s="387"/>
      <c r="X46" s="388"/>
    </row>
    <row r="47" spans="2:24" s="284" customFormat="1" ht="409.6">
      <c r="B47" s="283" t="s">
        <v>80</v>
      </c>
      <c r="C47" s="389" t="s">
        <v>449</v>
      </c>
      <c r="D47" s="390"/>
      <c r="E47" s="391">
        <v>835.85</v>
      </c>
      <c r="F47" s="392"/>
      <c r="G47" s="391">
        <v>0</v>
      </c>
      <c r="H47" s="392"/>
      <c r="I47" s="393">
        <v>0</v>
      </c>
      <c r="J47" s="394"/>
      <c r="K47" s="387"/>
      <c r="L47" s="388"/>
      <c r="M47" s="387"/>
      <c r="N47" s="388"/>
      <c r="O47" s="387"/>
      <c r="P47" s="388"/>
      <c r="Q47" s="387"/>
      <c r="R47" s="388"/>
      <c r="S47" s="387"/>
      <c r="T47" s="388"/>
      <c r="U47" s="387"/>
      <c r="V47" s="388"/>
      <c r="W47" s="387"/>
      <c r="X47" s="388"/>
    </row>
    <row r="48" spans="2:24" s="284" customFormat="1" ht="409.6">
      <c r="B48" s="283" t="s">
        <v>81</v>
      </c>
      <c r="C48" s="387" t="s">
        <v>450</v>
      </c>
      <c r="D48" s="388"/>
      <c r="E48" s="391">
        <v>499.43</v>
      </c>
      <c r="F48" s="392"/>
      <c r="G48" s="391">
        <v>0</v>
      </c>
      <c r="H48" s="392"/>
      <c r="I48" s="393">
        <v>708.38</v>
      </c>
      <c r="J48" s="394"/>
      <c r="K48" s="387"/>
      <c r="L48" s="388"/>
      <c r="M48" s="387"/>
      <c r="N48" s="388"/>
      <c r="O48" s="387"/>
      <c r="P48" s="388"/>
      <c r="Q48" s="387"/>
      <c r="R48" s="388"/>
      <c r="S48" s="387"/>
      <c r="T48" s="388"/>
      <c r="U48" s="387"/>
      <c r="V48" s="388"/>
      <c r="W48" s="387"/>
      <c r="X48" s="388"/>
    </row>
    <row r="49" spans="2:24" s="284" customFormat="1" ht="409.6">
      <c r="B49" s="283" t="s">
        <v>82</v>
      </c>
      <c r="C49" s="389" t="s">
        <v>42</v>
      </c>
      <c r="D49" s="390"/>
      <c r="E49" s="391">
        <v>3391.95</v>
      </c>
      <c r="F49" s="392"/>
      <c r="G49" s="391">
        <v>0</v>
      </c>
      <c r="H49" s="392"/>
      <c r="I49" s="393">
        <v>0</v>
      </c>
      <c r="J49" s="394"/>
      <c r="K49" s="387"/>
      <c r="L49" s="388"/>
      <c r="M49" s="387"/>
      <c r="N49" s="388"/>
      <c r="O49" s="387"/>
      <c r="P49" s="388"/>
      <c r="Q49" s="387"/>
      <c r="R49" s="388"/>
      <c r="S49" s="387"/>
      <c r="T49" s="388"/>
      <c r="U49" s="387"/>
      <c r="V49" s="388"/>
      <c r="W49" s="387"/>
      <c r="X49" s="388"/>
    </row>
    <row r="50" spans="2:24" ht="409.6">
      <c r="B50" s="214" t="s">
        <v>26</v>
      </c>
      <c r="C50" s="385"/>
      <c r="D50" s="385"/>
      <c r="E50" s="386">
        <f>SUM(E27:F49)</f>
        <v>25993468.76966789</v>
      </c>
      <c r="F50" s="385"/>
      <c r="G50" s="386">
        <f>SUM(G27:H49)</f>
        <v>246914.15897236907</v>
      </c>
      <c r="H50" s="385"/>
      <c r="I50" s="386">
        <f>SUM(I27:J49)</f>
        <v>34401252.750600055</v>
      </c>
      <c r="J50" s="385"/>
      <c r="K50" s="385">
        <f>SUM(K49)</f>
        <v>0</v>
      </c>
      <c r="L50" s="385"/>
      <c r="M50" s="385">
        <f>SUM(M49)</f>
        <v>0</v>
      </c>
      <c r="N50" s="385"/>
      <c r="O50" s="385">
        <f>SUM(O49)</f>
        <v>0</v>
      </c>
      <c r="P50" s="385"/>
      <c r="Q50" s="385">
        <f>SUM(Q49)</f>
        <v>0</v>
      </c>
      <c r="R50" s="385"/>
      <c r="S50" s="385">
        <f>SUM(S49)</f>
        <v>0</v>
      </c>
      <c r="T50" s="385"/>
      <c r="U50" s="385">
        <f>SUM(U49)</f>
        <v>0</v>
      </c>
      <c r="V50" s="385"/>
      <c r="W50" s="385">
        <f>SUM(W49)</f>
        <v>0</v>
      </c>
      <c r="X50" s="385"/>
    </row>
    <row r="51" spans="2:24" ht="14.45" customHeight="1">
      <c r="B51" s="187"/>
      <c r="C51" s="187"/>
      <c r="D51" s="187"/>
      <c r="G51" s="187"/>
      <c r="H51" s="187"/>
      <c r="I51" s="187"/>
      <c r="J51" s="187"/>
      <c r="K51" s="187"/>
      <c r="L51" s="187"/>
      <c r="M51" s="187"/>
      <c r="N51" s="187"/>
      <c r="O51" s="187"/>
      <c r="P51" s="187"/>
      <c r="Q51" s="187"/>
      <c r="R51" s="187"/>
      <c r="S51" s="187"/>
      <c r="T51" s="187"/>
      <c r="U51" s="187"/>
      <c r="V51" s="187"/>
      <c r="W51" s="187"/>
      <c r="X51" s="187"/>
    </row>
    <row r="52" spans="2:24" ht="409.6">
      <c r="E52" s="402" t="s">
        <v>364</v>
      </c>
      <c r="F52" s="402"/>
      <c r="I52" s="402" t="s">
        <v>364</v>
      </c>
      <c r="J52" s="402"/>
    </row>
    <row r="53" spans="2:24" ht="409.6">
      <c r="F53" s="279">
        <v>24058153.788777322</v>
      </c>
      <c r="G53" s="277"/>
      <c r="H53" s="277"/>
      <c r="J53" s="279">
        <v>27209768.509905569</v>
      </c>
    </row>
    <row r="54" spans="2:24" ht="409.6">
      <c r="F54" s="280">
        <f>E50-F53</f>
        <v>1935314.9808905683</v>
      </c>
      <c r="J54" s="280">
        <f>I50-J53</f>
        <v>7191484.2406944856</v>
      </c>
    </row>
    <row r="55" spans="2:24" ht="409.6">
      <c r="F55" s="281">
        <f>'прил № 2.'!E122</f>
        <v>6428847.5310567627</v>
      </c>
      <c r="G55" s="278"/>
      <c r="H55" s="278"/>
      <c r="J55" s="281" t="e">
        <f>'прил № 2.'!E123</f>
        <v>#VALUE!</v>
      </c>
    </row>
    <row r="56" spans="2:24" ht="409.6">
      <c r="F56" s="282">
        <f>E50-E27-F55</f>
        <v>0</v>
      </c>
      <c r="J56" s="282" t="e">
        <f>I50-I27-J55</f>
        <v>#VALUE!</v>
      </c>
    </row>
  </sheetData>
  <customSheetViews>
    <customSheetView guid="{049210FF-EE61-4F07-9A7D-A93788790594}" fitToPage="1" hiddenRows="1" state="hidden">
      <selection activeCell="M39" sqref="M39:N39"/>
      <pageMargins left="0.3" right="0.21" top="0.42" bottom="0.3" header="0.31496062992125984" footer="0.31496062992125984"/>
      <printOptions horizontalCentered="1"/>
      <pageSetup paperSize="9" scale="31" orientation="portrait" r:id="rId1"/>
    </customSheetView>
    <customSheetView guid="{5818FD20-4030-4898-A040-A45F6D39AA99}" fitToPage="1" hiddenRows="1" state="hidden">
      <selection activeCell="M39" sqref="M39:N39"/>
      <pageMargins left="0.3" right="0.21" top="0.42" bottom="0.3" header="0.31496062992125984" footer="0.31496062992125984"/>
      <printOptions horizontalCentered="1"/>
      <pageSetup paperSize="9" scale="31" orientation="portrait" r:id="rId2"/>
    </customSheetView>
  </customSheetViews>
  <mergeCells count="319">
    <mergeCell ref="E52:F52"/>
    <mergeCell ref="I52:J52"/>
    <mergeCell ref="B5:B6"/>
    <mergeCell ref="C5:C6"/>
    <mergeCell ref="D5:D6"/>
    <mergeCell ref="E5:H5"/>
    <mergeCell ref="I5:L5"/>
    <mergeCell ref="M5:P5"/>
    <mergeCell ref="G1:H1"/>
    <mergeCell ref="B3:X3"/>
    <mergeCell ref="E4:H4"/>
    <mergeCell ref="I4:L4"/>
    <mergeCell ref="M4:P4"/>
    <mergeCell ref="Q4:T4"/>
    <mergeCell ref="U4:X4"/>
    <mergeCell ref="C14:D14"/>
    <mergeCell ref="E14:H14"/>
    <mergeCell ref="C20:D20"/>
    <mergeCell ref="E20:H20"/>
    <mergeCell ref="I20:L20"/>
    <mergeCell ref="M20:P20"/>
    <mergeCell ref="Q5:T5"/>
    <mergeCell ref="U5:X5"/>
    <mergeCell ref="C8:H8"/>
    <mergeCell ref="C9:D9"/>
    <mergeCell ref="E9:H9"/>
    <mergeCell ref="I9:L9"/>
    <mergeCell ref="M9:P9"/>
    <mergeCell ref="Q9:T9"/>
    <mergeCell ref="U9:X9"/>
    <mergeCell ref="Q20:T20"/>
    <mergeCell ref="U20:X20"/>
    <mergeCell ref="B25:B26"/>
    <mergeCell ref="C25:D25"/>
    <mergeCell ref="E25:F25"/>
    <mergeCell ref="G25:H25"/>
    <mergeCell ref="I25:J25"/>
    <mergeCell ref="K25:L25"/>
    <mergeCell ref="M25:N25"/>
    <mergeCell ref="O25:P25"/>
    <mergeCell ref="U25:V25"/>
    <mergeCell ref="W25:X25"/>
    <mergeCell ref="C27:D27"/>
    <mergeCell ref="E27:F27"/>
    <mergeCell ref="G27:H27"/>
    <mergeCell ref="I27:J27"/>
    <mergeCell ref="K27:L27"/>
    <mergeCell ref="M27:N27"/>
    <mergeCell ref="O27:P27"/>
    <mergeCell ref="Q25:R25"/>
    <mergeCell ref="S25:T25"/>
    <mergeCell ref="C26:D26"/>
    <mergeCell ref="E26:F26"/>
    <mergeCell ref="G26:H26"/>
    <mergeCell ref="I26:J26"/>
    <mergeCell ref="K26:L26"/>
    <mergeCell ref="M26:N26"/>
    <mergeCell ref="Q27:R27"/>
    <mergeCell ref="S27:T27"/>
    <mergeCell ref="U27:V27"/>
    <mergeCell ref="W27:X27"/>
    <mergeCell ref="O26:P26"/>
    <mergeCell ref="Q26:R26"/>
    <mergeCell ref="S26:T26"/>
    <mergeCell ref="U26:V26"/>
    <mergeCell ref="W26:X26"/>
    <mergeCell ref="C29:D29"/>
    <mergeCell ref="E29:F29"/>
    <mergeCell ref="G29:H29"/>
    <mergeCell ref="I29:J29"/>
    <mergeCell ref="K29:L29"/>
    <mergeCell ref="C28:D28"/>
    <mergeCell ref="E28:F28"/>
    <mergeCell ref="G28:H28"/>
    <mergeCell ref="I28:J28"/>
    <mergeCell ref="K28:L28"/>
    <mergeCell ref="M29:N29"/>
    <mergeCell ref="O29:P29"/>
    <mergeCell ref="Q29:R29"/>
    <mergeCell ref="S29:T29"/>
    <mergeCell ref="U29:V29"/>
    <mergeCell ref="W29:X29"/>
    <mergeCell ref="O28:P28"/>
    <mergeCell ref="Q28:R28"/>
    <mergeCell ref="S28:T28"/>
    <mergeCell ref="U28:V28"/>
    <mergeCell ref="W28:X28"/>
    <mergeCell ref="M28:N28"/>
    <mergeCell ref="C31:D31"/>
    <mergeCell ref="E31:F31"/>
    <mergeCell ref="G31:H31"/>
    <mergeCell ref="I31:J31"/>
    <mergeCell ref="K31:L31"/>
    <mergeCell ref="C30:D30"/>
    <mergeCell ref="E30:F30"/>
    <mergeCell ref="G30:H30"/>
    <mergeCell ref="I30:J30"/>
    <mergeCell ref="K30:L30"/>
    <mergeCell ref="M31:N31"/>
    <mergeCell ref="O31:P31"/>
    <mergeCell ref="Q31:R31"/>
    <mergeCell ref="S31:T31"/>
    <mergeCell ref="U31:V31"/>
    <mergeCell ref="W31:X31"/>
    <mergeCell ref="O30:P30"/>
    <mergeCell ref="Q30:R30"/>
    <mergeCell ref="S30:T30"/>
    <mergeCell ref="U30:V30"/>
    <mergeCell ref="W30:X30"/>
    <mergeCell ref="M30:N30"/>
    <mergeCell ref="C33:D33"/>
    <mergeCell ref="E33:F33"/>
    <mergeCell ref="G33:H33"/>
    <mergeCell ref="I33:J33"/>
    <mergeCell ref="K33:L33"/>
    <mergeCell ref="C32:D32"/>
    <mergeCell ref="E32:F32"/>
    <mergeCell ref="G32:H32"/>
    <mergeCell ref="I32:J32"/>
    <mergeCell ref="K32:L32"/>
    <mergeCell ref="M33:N33"/>
    <mergeCell ref="O33:P33"/>
    <mergeCell ref="Q33:R33"/>
    <mergeCell ref="S33:T33"/>
    <mergeCell ref="U33:V33"/>
    <mergeCell ref="W33:X33"/>
    <mergeCell ref="O32:P32"/>
    <mergeCell ref="Q32:R32"/>
    <mergeCell ref="S32:T32"/>
    <mergeCell ref="U32:V32"/>
    <mergeCell ref="W32:X32"/>
    <mergeCell ref="M32:N32"/>
    <mergeCell ref="C35:D35"/>
    <mergeCell ref="E35:F35"/>
    <mergeCell ref="G35:H35"/>
    <mergeCell ref="I35:J35"/>
    <mergeCell ref="K35:L35"/>
    <mergeCell ref="C34:D34"/>
    <mergeCell ref="E34:F34"/>
    <mergeCell ref="G34:H34"/>
    <mergeCell ref="I34:J34"/>
    <mergeCell ref="K34:L34"/>
    <mergeCell ref="M35:N35"/>
    <mergeCell ref="M34:N34"/>
    <mergeCell ref="O35:P35"/>
    <mergeCell ref="Q35:R35"/>
    <mergeCell ref="S35:T35"/>
    <mergeCell ref="U35:V35"/>
    <mergeCell ref="W35:X35"/>
    <mergeCell ref="O34:P34"/>
    <mergeCell ref="Q34:R34"/>
    <mergeCell ref="S34:T34"/>
    <mergeCell ref="U34:V34"/>
    <mergeCell ref="W34:X34"/>
    <mergeCell ref="C37:D37"/>
    <mergeCell ref="E37:F37"/>
    <mergeCell ref="G37:H37"/>
    <mergeCell ref="I37:J37"/>
    <mergeCell ref="K37:L37"/>
    <mergeCell ref="C36:D36"/>
    <mergeCell ref="E36:F36"/>
    <mergeCell ref="G36:H36"/>
    <mergeCell ref="I36:J36"/>
    <mergeCell ref="K36:L36"/>
    <mergeCell ref="M37:N37"/>
    <mergeCell ref="O37:P37"/>
    <mergeCell ref="Q37:R37"/>
    <mergeCell ref="S37:T37"/>
    <mergeCell ref="U37:V37"/>
    <mergeCell ref="W37:X37"/>
    <mergeCell ref="O36:P36"/>
    <mergeCell ref="Q36:R36"/>
    <mergeCell ref="S36:T36"/>
    <mergeCell ref="U36:V36"/>
    <mergeCell ref="W36:X36"/>
    <mergeCell ref="M36:N36"/>
    <mergeCell ref="C39:D39"/>
    <mergeCell ref="E39:F39"/>
    <mergeCell ref="G39:H39"/>
    <mergeCell ref="I39:J39"/>
    <mergeCell ref="K39:L39"/>
    <mergeCell ref="C38:D38"/>
    <mergeCell ref="E38:F38"/>
    <mergeCell ref="G38:H38"/>
    <mergeCell ref="I38:J38"/>
    <mergeCell ref="K38:L38"/>
    <mergeCell ref="M39:N39"/>
    <mergeCell ref="O39:P39"/>
    <mergeCell ref="Q39:R39"/>
    <mergeCell ref="S39:T39"/>
    <mergeCell ref="U39:V39"/>
    <mergeCell ref="W39:X39"/>
    <mergeCell ref="O38:P38"/>
    <mergeCell ref="Q38:R38"/>
    <mergeCell ref="S38:T38"/>
    <mergeCell ref="U38:V38"/>
    <mergeCell ref="W38:X38"/>
    <mergeCell ref="M38:N38"/>
    <mergeCell ref="C41:D41"/>
    <mergeCell ref="E41:F41"/>
    <mergeCell ref="G41:H41"/>
    <mergeCell ref="I41:J41"/>
    <mergeCell ref="K41:L41"/>
    <mergeCell ref="C40:D40"/>
    <mergeCell ref="E40:F40"/>
    <mergeCell ref="G40:H40"/>
    <mergeCell ref="I40:J40"/>
    <mergeCell ref="K40:L40"/>
    <mergeCell ref="M41:N41"/>
    <mergeCell ref="O41:P41"/>
    <mergeCell ref="Q41:R41"/>
    <mergeCell ref="S41:T41"/>
    <mergeCell ref="U41:V41"/>
    <mergeCell ref="W41:X41"/>
    <mergeCell ref="O40:P40"/>
    <mergeCell ref="Q40:R40"/>
    <mergeCell ref="S40:T40"/>
    <mergeCell ref="U40:V40"/>
    <mergeCell ref="W40:X40"/>
    <mergeCell ref="M40:N40"/>
    <mergeCell ref="C43:D43"/>
    <mergeCell ref="E43:F43"/>
    <mergeCell ref="G43:H43"/>
    <mergeCell ref="I43:J43"/>
    <mergeCell ref="K43:L43"/>
    <mergeCell ref="C42:D42"/>
    <mergeCell ref="E42:F42"/>
    <mergeCell ref="G42:H42"/>
    <mergeCell ref="I42:J42"/>
    <mergeCell ref="K42:L42"/>
    <mergeCell ref="M43:N43"/>
    <mergeCell ref="O43:P43"/>
    <mergeCell ref="Q43:R43"/>
    <mergeCell ref="S43:T43"/>
    <mergeCell ref="U43:V43"/>
    <mergeCell ref="W43:X43"/>
    <mergeCell ref="O42:P42"/>
    <mergeCell ref="Q42:R42"/>
    <mergeCell ref="S42:T42"/>
    <mergeCell ref="U42:V42"/>
    <mergeCell ref="W42:X42"/>
    <mergeCell ref="M42:N42"/>
    <mergeCell ref="C45:D45"/>
    <mergeCell ref="E45:F45"/>
    <mergeCell ref="G45:H45"/>
    <mergeCell ref="I45:J45"/>
    <mergeCell ref="K45:L45"/>
    <mergeCell ref="C44:D44"/>
    <mergeCell ref="E44:F44"/>
    <mergeCell ref="G44:H44"/>
    <mergeCell ref="I44:J44"/>
    <mergeCell ref="K44:L44"/>
    <mergeCell ref="M45:N45"/>
    <mergeCell ref="O45:P45"/>
    <mergeCell ref="Q45:R45"/>
    <mergeCell ref="S45:T45"/>
    <mergeCell ref="U45:V45"/>
    <mergeCell ref="W45:X45"/>
    <mergeCell ref="O44:P44"/>
    <mergeCell ref="Q44:R44"/>
    <mergeCell ref="S44:T44"/>
    <mergeCell ref="U44:V44"/>
    <mergeCell ref="W44:X44"/>
    <mergeCell ref="M44:N44"/>
    <mergeCell ref="C47:D47"/>
    <mergeCell ref="E47:F47"/>
    <mergeCell ref="G47:H47"/>
    <mergeCell ref="I47:J47"/>
    <mergeCell ref="K47:L47"/>
    <mergeCell ref="C46:D46"/>
    <mergeCell ref="E46:F46"/>
    <mergeCell ref="G46:H46"/>
    <mergeCell ref="I46:J46"/>
    <mergeCell ref="K46:L46"/>
    <mergeCell ref="M47:N47"/>
    <mergeCell ref="O47:P47"/>
    <mergeCell ref="Q47:R47"/>
    <mergeCell ref="S47:T47"/>
    <mergeCell ref="U47:V47"/>
    <mergeCell ref="W47:X47"/>
    <mergeCell ref="O46:P46"/>
    <mergeCell ref="Q46:R46"/>
    <mergeCell ref="S46:T46"/>
    <mergeCell ref="U46:V46"/>
    <mergeCell ref="W46:X46"/>
    <mergeCell ref="M46:N46"/>
    <mergeCell ref="C49:D49"/>
    <mergeCell ref="E49:F49"/>
    <mergeCell ref="G49:H49"/>
    <mergeCell ref="I49:J49"/>
    <mergeCell ref="K49:L49"/>
    <mergeCell ref="C48:D48"/>
    <mergeCell ref="E48:F48"/>
    <mergeCell ref="G48:H48"/>
    <mergeCell ref="I48:J48"/>
    <mergeCell ref="K48:L48"/>
    <mergeCell ref="M49:N49"/>
    <mergeCell ref="O49:P49"/>
    <mergeCell ref="Q49:R49"/>
    <mergeCell ref="S49:T49"/>
    <mergeCell ref="U49:V49"/>
    <mergeCell ref="W49:X49"/>
    <mergeCell ref="O48:P48"/>
    <mergeCell ref="Q48:R48"/>
    <mergeCell ref="S48:T48"/>
    <mergeCell ref="U48:V48"/>
    <mergeCell ref="W48:X48"/>
    <mergeCell ref="M48:N48"/>
    <mergeCell ref="O50:P50"/>
    <mergeCell ref="Q50:R50"/>
    <mergeCell ref="S50:T50"/>
    <mergeCell ref="U50:V50"/>
    <mergeCell ref="W50:X50"/>
    <mergeCell ref="C50:D50"/>
    <mergeCell ref="E50:F50"/>
    <mergeCell ref="G50:H50"/>
    <mergeCell ref="I50:J50"/>
    <mergeCell ref="K50:L50"/>
    <mergeCell ref="M50:N50"/>
  </mergeCells>
  <printOptions horizontalCentered="1"/>
  <pageMargins left="0.3" right="0.21" top="0.42" bottom="0.3" header="0.31496062992125984" footer="0.31496062992125984"/>
  <pageSetup paperSize="9" scale="31"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T56"/>
  <sheetViews>
    <sheetView zoomScale="70" zoomScaleNormal="70" workbookViewId="0">
      <selection activeCell="O16" sqref="O16"/>
    </sheetView>
  </sheetViews>
  <sheetFormatPr defaultColWidth="9.140625" defaultRowHeight="12.75"/>
  <cols>
    <col min="1" max="1" width="6.28515625" style="204" customWidth="1"/>
    <col min="2" max="2" width="68.140625" style="204" customWidth="1"/>
    <col min="3" max="3" width="10.140625" style="204" customWidth="1"/>
    <col min="4" max="11" width="10.7109375" style="204" customWidth="1"/>
    <col min="12" max="12" width="8.28515625" style="196" bestFit="1" customWidth="1"/>
    <col min="13" max="14" width="12.140625" style="196" customWidth="1"/>
    <col min="15" max="15" width="6.28515625" style="196" bestFit="1" customWidth="1"/>
    <col min="16" max="16" width="9.7109375" style="196" bestFit="1" customWidth="1"/>
    <col min="17" max="17" width="8.28515625" style="196" bestFit="1" customWidth="1"/>
    <col min="18" max="19" width="9.7109375" style="196" bestFit="1" customWidth="1"/>
    <col min="20" max="16384" width="9.140625" style="196"/>
  </cols>
  <sheetData>
    <row r="1" spans="1:20" ht="35.25" customHeight="1">
      <c r="H1" s="440" t="s">
        <v>403</v>
      </c>
      <c r="I1" s="440"/>
      <c r="J1" s="440"/>
      <c r="K1" s="440"/>
    </row>
    <row r="3" spans="1:20" ht="21.75" customHeight="1">
      <c r="A3" s="441" t="s">
        <v>404</v>
      </c>
      <c r="B3" s="441"/>
      <c r="C3" s="441"/>
      <c r="D3" s="441"/>
      <c r="E3" s="441"/>
      <c r="F3" s="441"/>
      <c r="G3" s="441"/>
      <c r="H3" s="441"/>
      <c r="I3" s="441"/>
      <c r="J3" s="441"/>
      <c r="K3" s="441"/>
    </row>
    <row r="4" spans="1:20" ht="21" customHeight="1">
      <c r="A4" s="441" t="s">
        <v>405</v>
      </c>
      <c r="B4" s="441"/>
      <c r="C4" s="441"/>
      <c r="D4" s="441"/>
      <c r="E4" s="441"/>
      <c r="F4" s="441"/>
      <c r="G4" s="441"/>
      <c r="H4" s="441"/>
      <c r="I4" s="441"/>
      <c r="J4" s="441"/>
      <c r="K4" s="441"/>
    </row>
    <row r="5" spans="1:20" s="254" customFormat="1" ht="18.75">
      <c r="A5" s="442" t="s">
        <v>433</v>
      </c>
      <c r="B5" s="442"/>
      <c r="C5" s="442"/>
      <c r="D5" s="442"/>
      <c r="E5" s="442"/>
      <c r="F5" s="442"/>
      <c r="G5" s="442"/>
      <c r="H5" s="442"/>
      <c r="I5" s="442"/>
      <c r="J5" s="442"/>
      <c r="K5" s="442"/>
    </row>
    <row r="7" spans="1:20" ht="19.5" customHeight="1">
      <c r="A7" s="443" t="s">
        <v>291</v>
      </c>
      <c r="B7" s="443" t="s">
        <v>292</v>
      </c>
      <c r="C7" s="443" t="s">
        <v>2</v>
      </c>
      <c r="D7" s="443" t="s">
        <v>3</v>
      </c>
      <c r="E7" s="443"/>
      <c r="F7" s="443"/>
      <c r="G7" s="443"/>
      <c r="H7" s="443" t="s">
        <v>4</v>
      </c>
      <c r="I7" s="443"/>
      <c r="J7" s="443"/>
      <c r="K7" s="443"/>
    </row>
    <row r="8" spans="1:20" ht="24.75" customHeight="1">
      <c r="A8" s="443"/>
      <c r="B8" s="443"/>
      <c r="C8" s="443"/>
      <c r="D8" s="443" t="s">
        <v>5</v>
      </c>
      <c r="E8" s="443"/>
      <c r="F8" s="443"/>
      <c r="G8" s="443"/>
      <c r="H8" s="443" t="s">
        <v>5</v>
      </c>
      <c r="I8" s="443"/>
      <c r="J8" s="443"/>
      <c r="K8" s="443"/>
    </row>
    <row r="9" spans="1:20" ht="12.75" customHeight="1">
      <c r="A9" s="443"/>
      <c r="B9" s="443"/>
      <c r="C9" s="443"/>
      <c r="D9" s="372" t="s">
        <v>6</v>
      </c>
      <c r="E9" s="372" t="s">
        <v>258</v>
      </c>
      <c r="F9" s="372" t="s">
        <v>259</v>
      </c>
      <c r="G9" s="372" t="s">
        <v>260</v>
      </c>
      <c r="H9" s="372" t="s">
        <v>6</v>
      </c>
      <c r="I9" s="372" t="s">
        <v>258</v>
      </c>
      <c r="J9" s="372" t="s">
        <v>259</v>
      </c>
      <c r="K9" s="372" t="s">
        <v>260</v>
      </c>
    </row>
    <row r="10" spans="1:20">
      <c r="A10" s="372">
        <v>1</v>
      </c>
      <c r="B10" s="372">
        <v>2</v>
      </c>
      <c r="C10" s="372">
        <v>3</v>
      </c>
      <c r="D10" s="372">
        <v>4</v>
      </c>
      <c r="E10" s="372">
        <v>5</v>
      </c>
      <c r="F10" s="372">
        <v>6</v>
      </c>
      <c r="G10" s="372">
        <v>7</v>
      </c>
      <c r="H10" s="372">
        <v>8</v>
      </c>
      <c r="I10" s="372">
        <v>9</v>
      </c>
      <c r="J10" s="372">
        <v>10</v>
      </c>
      <c r="K10" s="372">
        <v>11</v>
      </c>
    </row>
    <row r="11" spans="1:20" s="256" customFormat="1" ht="25.5" customHeight="1">
      <c r="A11" s="337" t="s">
        <v>60</v>
      </c>
      <c r="B11" s="445" t="s">
        <v>294</v>
      </c>
      <c r="C11" s="445"/>
      <c r="D11" s="445"/>
      <c r="E11" s="445"/>
      <c r="F11" s="445"/>
      <c r="G11" s="445"/>
      <c r="H11" s="445"/>
      <c r="I11" s="445"/>
      <c r="J11" s="445"/>
      <c r="K11" s="445"/>
    </row>
    <row r="12" spans="1:20" s="342" customFormat="1" ht="38.25">
      <c r="A12" s="338" t="s">
        <v>10</v>
      </c>
      <c r="B12" s="374" t="s">
        <v>295</v>
      </c>
      <c r="C12" s="374" t="s">
        <v>296</v>
      </c>
      <c r="D12" s="378">
        <f>D15+D17+D19+D22+D24+D26+D28+D30+D49</f>
        <v>1594.6668896490492</v>
      </c>
      <c r="E12" s="378">
        <f>E15+E17+E19+E22+E24+E26+E28+E30+E49</f>
        <v>218.9755176924086</v>
      </c>
      <c r="F12" s="378">
        <f t="shared" ref="F12:K12" si="0">F15+F17+F19+F22+F24+F26+F28+F30+F49</f>
        <v>4412.8769223376421</v>
      </c>
      <c r="G12" s="378">
        <f t="shared" si="0"/>
        <v>3454.8798703208995</v>
      </c>
      <c r="H12" s="378">
        <f t="shared" si="0"/>
        <v>1766.8880120673239</v>
      </c>
      <c r="I12" s="378">
        <f t="shared" si="0"/>
        <v>224.41331056479444</v>
      </c>
      <c r="J12" s="378">
        <f t="shared" si="0"/>
        <v>4452.9540977099441</v>
      </c>
      <c r="K12" s="378">
        <f t="shared" si="0"/>
        <v>3342.3670596579423</v>
      </c>
      <c r="L12" s="341"/>
      <c r="M12" s="341"/>
      <c r="N12" s="341"/>
      <c r="O12" s="341"/>
      <c r="P12" s="341"/>
      <c r="Q12" s="341"/>
      <c r="R12" s="341"/>
      <c r="S12" s="341"/>
      <c r="T12" s="341"/>
    </row>
    <row r="13" spans="1:20" s="204" customFormat="1" ht="22.5" customHeight="1">
      <c r="A13" s="373" t="s">
        <v>104</v>
      </c>
      <c r="B13" s="445" t="s">
        <v>406</v>
      </c>
      <c r="C13" s="445"/>
      <c r="D13" s="445"/>
      <c r="E13" s="445"/>
      <c r="F13" s="445"/>
      <c r="G13" s="445"/>
      <c r="H13" s="445"/>
      <c r="I13" s="445"/>
      <c r="J13" s="445"/>
      <c r="K13" s="445"/>
      <c r="L13" s="344"/>
      <c r="M13" s="344"/>
      <c r="N13" s="344"/>
      <c r="O13" s="344"/>
      <c r="P13" s="344"/>
      <c r="Q13" s="344"/>
      <c r="R13" s="344"/>
      <c r="S13" s="344"/>
    </row>
    <row r="14" spans="1:20" s="256" customFormat="1" ht="135" customHeight="1">
      <c r="A14" s="444" t="s">
        <v>106</v>
      </c>
      <c r="B14" s="445" t="s">
        <v>394</v>
      </c>
      <c r="C14" s="445"/>
      <c r="D14" s="445"/>
      <c r="E14" s="445"/>
      <c r="F14" s="445"/>
      <c r="G14" s="445"/>
      <c r="H14" s="445"/>
      <c r="I14" s="445"/>
      <c r="J14" s="445"/>
      <c r="K14" s="445"/>
      <c r="L14" s="345"/>
      <c r="M14" s="345"/>
      <c r="N14" s="345"/>
      <c r="O14" s="345"/>
      <c r="P14" s="345"/>
      <c r="Q14" s="345"/>
      <c r="R14" s="345"/>
      <c r="S14" s="345"/>
    </row>
    <row r="15" spans="1:20" s="256" customFormat="1" ht="25.5">
      <c r="A15" s="444"/>
      <c r="B15" s="374" t="s">
        <v>299</v>
      </c>
      <c r="C15" s="374" t="s">
        <v>296</v>
      </c>
      <c r="D15" s="346">
        <v>1.5</v>
      </c>
      <c r="E15" s="346">
        <v>0</v>
      </c>
      <c r="F15" s="346">
        <v>20.107855866128347</v>
      </c>
      <c r="G15" s="346">
        <v>1259.2875309461945</v>
      </c>
      <c r="H15" s="346">
        <v>1.5</v>
      </c>
      <c r="I15" s="346">
        <v>0</v>
      </c>
      <c r="J15" s="346">
        <v>19.198862668375927</v>
      </c>
      <c r="K15" s="346">
        <v>1196.7758990652017</v>
      </c>
      <c r="M15" s="345"/>
      <c r="N15" s="345"/>
    </row>
    <row r="16" spans="1:20" s="256" customFormat="1" ht="148.5" customHeight="1">
      <c r="A16" s="444" t="s">
        <v>108</v>
      </c>
      <c r="B16" s="445" t="s">
        <v>300</v>
      </c>
      <c r="C16" s="445"/>
      <c r="D16" s="445"/>
      <c r="E16" s="445"/>
      <c r="F16" s="445"/>
      <c r="G16" s="445"/>
      <c r="H16" s="445"/>
      <c r="I16" s="445"/>
      <c r="J16" s="445"/>
      <c r="K16" s="445"/>
      <c r="M16" s="345"/>
      <c r="N16" s="345"/>
    </row>
    <row r="17" spans="1:14" s="256" customFormat="1" ht="25.5">
      <c r="A17" s="444"/>
      <c r="B17" s="374" t="s">
        <v>299</v>
      </c>
      <c r="C17" s="374" t="s">
        <v>296</v>
      </c>
      <c r="D17" s="346">
        <v>8.3611611360597031</v>
      </c>
      <c r="E17" s="346">
        <v>0</v>
      </c>
      <c r="F17" s="346">
        <v>84.834125547814097</v>
      </c>
      <c r="G17" s="346">
        <v>1318.1155984594652</v>
      </c>
      <c r="H17" s="346">
        <v>7.9971239186003471</v>
      </c>
      <c r="I17" s="346">
        <v>0</v>
      </c>
      <c r="J17" s="346">
        <v>80.396286649660027</v>
      </c>
      <c r="K17" s="346">
        <v>1252.8835465028576</v>
      </c>
      <c r="M17" s="345"/>
      <c r="N17" s="345"/>
    </row>
    <row r="18" spans="1:14" s="256" customFormat="1" ht="134.25" customHeight="1">
      <c r="A18" s="444" t="s">
        <v>301</v>
      </c>
      <c r="B18" s="445" t="s">
        <v>302</v>
      </c>
      <c r="C18" s="445"/>
      <c r="D18" s="445"/>
      <c r="E18" s="445"/>
      <c r="F18" s="445"/>
      <c r="G18" s="445"/>
      <c r="H18" s="445"/>
      <c r="I18" s="445"/>
      <c r="J18" s="445"/>
      <c r="K18" s="445"/>
      <c r="M18" s="345"/>
      <c r="N18" s="345"/>
    </row>
    <row r="19" spans="1:14" s="256" customFormat="1" ht="25.5">
      <c r="A19" s="446"/>
      <c r="B19" s="374" t="s">
        <v>299</v>
      </c>
      <c r="C19" s="374" t="s">
        <v>296</v>
      </c>
      <c r="D19" s="346">
        <v>0</v>
      </c>
      <c r="E19" s="346">
        <v>0</v>
      </c>
      <c r="F19" s="346">
        <v>0</v>
      </c>
      <c r="G19" s="346">
        <v>0</v>
      </c>
      <c r="H19" s="346">
        <v>0</v>
      </c>
      <c r="I19" s="346">
        <v>0</v>
      </c>
      <c r="J19" s="346">
        <v>0</v>
      </c>
      <c r="K19" s="346">
        <v>0</v>
      </c>
      <c r="M19" s="345"/>
      <c r="N19" s="345"/>
    </row>
    <row r="20" spans="1:14" s="256" customFormat="1" ht="13.5" customHeight="1">
      <c r="A20" s="373" t="s">
        <v>303</v>
      </c>
      <c r="B20" s="445" t="s">
        <v>304</v>
      </c>
      <c r="C20" s="445"/>
      <c r="D20" s="445"/>
      <c r="E20" s="445"/>
      <c r="F20" s="445"/>
      <c r="G20" s="445"/>
      <c r="H20" s="445"/>
      <c r="I20" s="445"/>
      <c r="J20" s="445"/>
      <c r="K20" s="445"/>
      <c r="M20" s="345"/>
      <c r="N20" s="345"/>
    </row>
    <row r="21" spans="1:14" s="256" customFormat="1" ht="34.5" customHeight="1">
      <c r="A21" s="444" t="s">
        <v>305</v>
      </c>
      <c r="B21" s="445" t="s">
        <v>306</v>
      </c>
      <c r="C21" s="445"/>
      <c r="D21" s="445"/>
      <c r="E21" s="445"/>
      <c r="F21" s="445"/>
      <c r="G21" s="445"/>
      <c r="H21" s="445"/>
      <c r="I21" s="445"/>
      <c r="J21" s="445"/>
      <c r="K21" s="445"/>
      <c r="M21" s="345"/>
      <c r="N21" s="345"/>
    </row>
    <row r="22" spans="1:14" s="256" customFormat="1" ht="25.5">
      <c r="A22" s="444"/>
      <c r="B22" s="374" t="s">
        <v>299</v>
      </c>
      <c r="C22" s="374" t="s">
        <v>296</v>
      </c>
      <c r="D22" s="346">
        <v>0</v>
      </c>
      <c r="E22" s="346">
        <v>0</v>
      </c>
      <c r="F22" s="346">
        <v>23.069816360135366</v>
      </c>
      <c r="G22" s="346">
        <v>7.8999999999999995</v>
      </c>
      <c r="H22" s="346">
        <v>0</v>
      </c>
      <c r="I22" s="346">
        <v>0</v>
      </c>
      <c r="J22" s="346">
        <v>22.033123175835613</v>
      </c>
      <c r="K22" s="346">
        <v>7.4999999999999991</v>
      </c>
      <c r="M22" s="345"/>
      <c r="N22" s="345"/>
    </row>
    <row r="23" spans="1:14" s="256" customFormat="1" ht="34.5" customHeight="1">
      <c r="A23" s="444" t="s">
        <v>307</v>
      </c>
      <c r="B23" s="445" t="s">
        <v>308</v>
      </c>
      <c r="C23" s="445"/>
      <c r="D23" s="445"/>
      <c r="E23" s="445"/>
      <c r="F23" s="445"/>
      <c r="G23" s="445"/>
      <c r="H23" s="445"/>
      <c r="I23" s="445"/>
      <c r="J23" s="445"/>
      <c r="K23" s="445"/>
      <c r="M23" s="345"/>
      <c r="N23" s="345"/>
    </row>
    <row r="24" spans="1:14" s="256" customFormat="1" ht="25.5">
      <c r="A24" s="444"/>
      <c r="B24" s="374" t="s">
        <v>299</v>
      </c>
      <c r="C24" s="374" t="s">
        <v>296</v>
      </c>
      <c r="D24" s="346">
        <v>0</v>
      </c>
      <c r="E24" s="346">
        <v>0</v>
      </c>
      <c r="F24" s="346">
        <v>0</v>
      </c>
      <c r="G24" s="346">
        <v>1.2</v>
      </c>
      <c r="H24" s="346">
        <v>0</v>
      </c>
      <c r="I24" s="346">
        <v>0</v>
      </c>
      <c r="J24" s="346">
        <v>0</v>
      </c>
      <c r="K24" s="346">
        <v>1.0999999999999999</v>
      </c>
      <c r="M24" s="345"/>
      <c r="N24" s="345"/>
    </row>
    <row r="25" spans="1:14" s="256" customFormat="1" ht="19.5" customHeight="1">
      <c r="A25" s="444" t="s">
        <v>309</v>
      </c>
      <c r="B25" s="445" t="s">
        <v>310</v>
      </c>
      <c r="C25" s="445"/>
      <c r="D25" s="445"/>
      <c r="E25" s="445"/>
      <c r="F25" s="445"/>
      <c r="G25" s="445"/>
      <c r="H25" s="445"/>
      <c r="I25" s="445"/>
      <c r="J25" s="445"/>
      <c r="K25" s="445"/>
      <c r="M25" s="345"/>
      <c r="N25" s="345"/>
    </row>
    <row r="26" spans="1:14" s="256" customFormat="1" ht="31.5" customHeight="1">
      <c r="A26" s="444"/>
      <c r="B26" s="374" t="s">
        <v>299</v>
      </c>
      <c r="C26" s="374" t="s">
        <v>296</v>
      </c>
      <c r="D26" s="346">
        <v>0</v>
      </c>
      <c r="E26" s="346">
        <v>0</v>
      </c>
      <c r="F26" s="346">
        <v>6.8</v>
      </c>
      <c r="G26" s="346">
        <v>3.7695392334125808</v>
      </c>
      <c r="H26" s="346">
        <v>0</v>
      </c>
      <c r="I26" s="346">
        <v>0</v>
      </c>
      <c r="J26" s="346">
        <v>6.4</v>
      </c>
      <c r="K26" s="346">
        <v>3.6589504331331586</v>
      </c>
      <c r="M26" s="345"/>
      <c r="N26" s="345"/>
    </row>
    <row r="27" spans="1:14" s="256" customFormat="1" ht="42" customHeight="1">
      <c r="A27" s="444" t="s">
        <v>311</v>
      </c>
      <c r="B27" s="445" t="s">
        <v>312</v>
      </c>
      <c r="C27" s="445"/>
      <c r="D27" s="445"/>
      <c r="E27" s="445"/>
      <c r="F27" s="445"/>
      <c r="G27" s="445"/>
      <c r="H27" s="445"/>
      <c r="I27" s="445"/>
      <c r="J27" s="445"/>
      <c r="K27" s="445"/>
      <c r="M27" s="345"/>
      <c r="N27" s="345"/>
    </row>
    <row r="28" spans="1:14" s="256" customFormat="1" ht="25.5">
      <c r="A28" s="444"/>
      <c r="B28" s="374" t="s">
        <v>299</v>
      </c>
      <c r="C28" s="374" t="s">
        <v>296</v>
      </c>
      <c r="D28" s="346">
        <v>0.3</v>
      </c>
      <c r="E28" s="346">
        <v>0</v>
      </c>
      <c r="F28" s="346">
        <v>1.2</v>
      </c>
      <c r="G28" s="346">
        <v>0</v>
      </c>
      <c r="H28" s="346">
        <v>0.4</v>
      </c>
      <c r="I28" s="346">
        <v>0</v>
      </c>
      <c r="J28" s="346">
        <v>1.5</v>
      </c>
      <c r="K28" s="346">
        <v>1.9999999999999764E-2</v>
      </c>
      <c r="M28" s="345"/>
      <c r="N28" s="345"/>
    </row>
    <row r="29" spans="1:14" s="256" customFormat="1" ht="44.25" customHeight="1">
      <c r="A29" s="444" t="s">
        <v>313</v>
      </c>
      <c r="B29" s="445" t="s">
        <v>314</v>
      </c>
      <c r="C29" s="445"/>
      <c r="D29" s="445"/>
      <c r="E29" s="445"/>
      <c r="F29" s="445"/>
      <c r="G29" s="445"/>
      <c r="H29" s="445"/>
      <c r="I29" s="445"/>
      <c r="J29" s="445"/>
      <c r="K29" s="445"/>
      <c r="M29" s="345"/>
      <c r="N29" s="345"/>
    </row>
    <row r="30" spans="1:14" s="256" customFormat="1" ht="25.5">
      <c r="A30" s="444"/>
      <c r="B30" s="374" t="s">
        <v>299</v>
      </c>
      <c r="C30" s="375" t="s">
        <v>296</v>
      </c>
      <c r="D30" s="346">
        <v>0.1</v>
      </c>
      <c r="E30" s="346">
        <v>0</v>
      </c>
      <c r="F30" s="346">
        <v>22.59457352444371</v>
      </c>
      <c r="G30" s="346">
        <v>8.608198926346514</v>
      </c>
      <c r="H30" s="346">
        <v>0.1</v>
      </c>
      <c r="I30" s="346">
        <v>0</v>
      </c>
      <c r="J30" s="346">
        <v>20.510468264852435</v>
      </c>
      <c r="K30" s="346">
        <v>8.148939321484276</v>
      </c>
      <c r="M30" s="345"/>
      <c r="N30" s="345"/>
    </row>
    <row r="31" spans="1:14" s="204" customFormat="1" ht="20.25" hidden="1" customHeight="1">
      <c r="A31" s="373" t="s">
        <v>108</v>
      </c>
      <c r="B31" s="445" t="s">
        <v>407</v>
      </c>
      <c r="C31" s="445"/>
      <c r="D31" s="445"/>
      <c r="E31" s="445"/>
      <c r="F31" s="445"/>
      <c r="G31" s="445"/>
      <c r="H31" s="445"/>
      <c r="I31" s="445"/>
      <c r="J31" s="445"/>
      <c r="K31" s="445"/>
      <c r="M31" s="344"/>
      <c r="N31" s="344"/>
    </row>
    <row r="32" spans="1:14" s="256" customFormat="1" ht="132" hidden="1" customHeight="1">
      <c r="A32" s="444" t="s">
        <v>315</v>
      </c>
      <c r="B32" s="445" t="s">
        <v>316</v>
      </c>
      <c r="C32" s="445"/>
      <c r="D32" s="445"/>
      <c r="E32" s="445"/>
      <c r="F32" s="445"/>
      <c r="G32" s="445"/>
      <c r="H32" s="445"/>
      <c r="I32" s="445"/>
      <c r="J32" s="445"/>
      <c r="K32" s="445"/>
      <c r="M32" s="345"/>
      <c r="N32" s="345"/>
    </row>
    <row r="33" spans="1:14" s="256" customFormat="1" ht="42.75" hidden="1" customHeight="1">
      <c r="A33" s="444"/>
      <c r="B33" s="374" t="s">
        <v>299</v>
      </c>
      <c r="C33" s="374" t="s">
        <v>296</v>
      </c>
      <c r="D33" s="374"/>
      <c r="E33" s="374"/>
      <c r="F33" s="374"/>
      <c r="G33" s="374"/>
      <c r="H33" s="374"/>
      <c r="I33" s="374"/>
      <c r="J33" s="374"/>
      <c r="K33" s="374"/>
      <c r="M33" s="345"/>
      <c r="N33" s="345"/>
    </row>
    <row r="34" spans="1:14" s="256" customFormat="1" ht="141" hidden="1" customHeight="1">
      <c r="A34" s="444" t="s">
        <v>317</v>
      </c>
      <c r="B34" s="445" t="s">
        <v>318</v>
      </c>
      <c r="C34" s="445"/>
      <c r="D34" s="445"/>
      <c r="E34" s="445"/>
      <c r="F34" s="445"/>
      <c r="G34" s="445"/>
      <c r="H34" s="445"/>
      <c r="I34" s="445"/>
      <c r="J34" s="445"/>
      <c r="K34" s="445"/>
      <c r="M34" s="345"/>
      <c r="N34" s="345"/>
    </row>
    <row r="35" spans="1:14" s="256" customFormat="1" ht="54" hidden="1" customHeight="1">
      <c r="A35" s="446"/>
      <c r="B35" s="374" t="s">
        <v>299</v>
      </c>
      <c r="C35" s="374" t="s">
        <v>319</v>
      </c>
      <c r="D35" s="374"/>
      <c r="E35" s="374"/>
      <c r="F35" s="374"/>
      <c r="G35" s="374"/>
      <c r="H35" s="374"/>
      <c r="I35" s="374"/>
      <c r="J35" s="374"/>
      <c r="K35" s="374"/>
      <c r="M35" s="345"/>
      <c r="N35" s="345"/>
    </row>
    <row r="36" spans="1:14" s="256" customFormat="1" ht="144" hidden="1" customHeight="1">
      <c r="A36" s="444" t="s">
        <v>320</v>
      </c>
      <c r="B36" s="445" t="s">
        <v>302</v>
      </c>
      <c r="C36" s="445"/>
      <c r="D36" s="445"/>
      <c r="E36" s="445"/>
      <c r="F36" s="445"/>
      <c r="G36" s="445"/>
      <c r="H36" s="445"/>
      <c r="I36" s="445"/>
      <c r="J36" s="445"/>
      <c r="K36" s="445"/>
      <c r="M36" s="345"/>
      <c r="N36" s="345"/>
    </row>
    <row r="37" spans="1:14" s="256" customFormat="1" ht="51.75" hidden="1" customHeight="1">
      <c r="A37" s="446"/>
      <c r="B37" s="374" t="s">
        <v>299</v>
      </c>
      <c r="C37" s="374" t="s">
        <v>319</v>
      </c>
      <c r="D37" s="374"/>
      <c r="E37" s="374"/>
      <c r="F37" s="374"/>
      <c r="G37" s="374"/>
      <c r="H37" s="374"/>
      <c r="I37" s="374"/>
      <c r="J37" s="374"/>
      <c r="K37" s="374"/>
      <c r="M37" s="345"/>
      <c r="N37" s="345"/>
    </row>
    <row r="38" spans="1:14" s="256" customFormat="1" ht="18.75" hidden="1" customHeight="1">
      <c r="A38" s="373" t="s">
        <v>321</v>
      </c>
      <c r="B38" s="445" t="s">
        <v>304</v>
      </c>
      <c r="C38" s="445"/>
      <c r="D38" s="445"/>
      <c r="E38" s="445"/>
      <c r="F38" s="445"/>
      <c r="G38" s="445"/>
      <c r="H38" s="445"/>
      <c r="I38" s="445"/>
      <c r="J38" s="445"/>
      <c r="K38" s="445"/>
      <c r="M38" s="345"/>
      <c r="N38" s="345"/>
    </row>
    <row r="39" spans="1:14" s="256" customFormat="1" ht="26.25" hidden="1" customHeight="1">
      <c r="A39" s="444" t="s">
        <v>322</v>
      </c>
      <c r="B39" s="445" t="s">
        <v>306</v>
      </c>
      <c r="C39" s="445"/>
      <c r="D39" s="445"/>
      <c r="E39" s="445"/>
      <c r="F39" s="445"/>
      <c r="G39" s="445"/>
      <c r="H39" s="445"/>
      <c r="I39" s="445"/>
      <c r="J39" s="445"/>
      <c r="K39" s="445"/>
      <c r="M39" s="345"/>
      <c r="N39" s="345"/>
    </row>
    <row r="40" spans="1:14" s="256" customFormat="1" ht="53.25" hidden="1" customHeight="1">
      <c r="A40" s="444"/>
      <c r="B40" s="374" t="s">
        <v>299</v>
      </c>
      <c r="C40" s="374" t="s">
        <v>319</v>
      </c>
      <c r="D40" s="374"/>
      <c r="E40" s="374"/>
      <c r="F40" s="374"/>
      <c r="G40" s="374"/>
      <c r="H40" s="374"/>
      <c r="I40" s="374"/>
      <c r="J40" s="374"/>
      <c r="K40" s="374"/>
      <c r="M40" s="345"/>
      <c r="N40" s="345"/>
    </row>
    <row r="41" spans="1:14" s="256" customFormat="1" ht="26.25" hidden="1" customHeight="1">
      <c r="A41" s="444" t="s">
        <v>323</v>
      </c>
      <c r="B41" s="445" t="s">
        <v>308</v>
      </c>
      <c r="C41" s="445"/>
      <c r="D41" s="445"/>
      <c r="E41" s="445"/>
      <c r="F41" s="445"/>
      <c r="G41" s="445"/>
      <c r="H41" s="445"/>
      <c r="I41" s="445"/>
      <c r="J41" s="445"/>
      <c r="K41" s="445"/>
      <c r="M41" s="345"/>
      <c r="N41" s="345"/>
    </row>
    <row r="42" spans="1:14" s="256" customFormat="1" ht="53.25" hidden="1" customHeight="1">
      <c r="A42" s="444"/>
      <c r="B42" s="374" t="s">
        <v>299</v>
      </c>
      <c r="C42" s="374" t="s">
        <v>296</v>
      </c>
      <c r="D42" s="374"/>
      <c r="E42" s="374"/>
      <c r="F42" s="374"/>
      <c r="G42" s="374"/>
      <c r="H42" s="374"/>
      <c r="I42" s="374"/>
      <c r="J42" s="374"/>
      <c r="K42" s="374"/>
      <c r="M42" s="345"/>
      <c r="N42" s="345"/>
    </row>
    <row r="43" spans="1:14" s="256" customFormat="1" hidden="1">
      <c r="A43" s="444" t="s">
        <v>324</v>
      </c>
      <c r="B43" s="445" t="s">
        <v>325</v>
      </c>
      <c r="C43" s="445"/>
      <c r="D43" s="445"/>
      <c r="E43" s="445"/>
      <c r="F43" s="445"/>
      <c r="G43" s="445"/>
      <c r="H43" s="445"/>
      <c r="I43" s="445"/>
      <c r="J43" s="445"/>
      <c r="K43" s="445"/>
      <c r="M43" s="345"/>
      <c r="N43" s="345"/>
    </row>
    <row r="44" spans="1:14" s="256" customFormat="1" ht="54.75" hidden="1" customHeight="1">
      <c r="A44" s="444"/>
      <c r="B44" s="374" t="s">
        <v>299</v>
      </c>
      <c r="C44" s="374" t="s">
        <v>296</v>
      </c>
      <c r="D44" s="445"/>
      <c r="E44" s="445"/>
      <c r="F44" s="445"/>
      <c r="G44" s="445"/>
      <c r="H44" s="445"/>
      <c r="I44" s="445"/>
      <c r="J44" s="445"/>
      <c r="K44" s="445"/>
      <c r="M44" s="345"/>
      <c r="N44" s="345"/>
    </row>
    <row r="45" spans="1:14" s="256" customFormat="1" ht="40.5" hidden="1" customHeight="1">
      <c r="A45" s="444" t="s">
        <v>326</v>
      </c>
      <c r="B45" s="445" t="s">
        <v>327</v>
      </c>
      <c r="C45" s="445"/>
      <c r="D45" s="445"/>
      <c r="E45" s="445"/>
      <c r="F45" s="445"/>
      <c r="G45" s="445"/>
      <c r="H45" s="445"/>
      <c r="I45" s="445"/>
      <c r="J45" s="445"/>
      <c r="K45" s="445"/>
      <c r="M45" s="345"/>
      <c r="N45" s="345"/>
    </row>
    <row r="46" spans="1:14" s="256" customFormat="1" ht="41.25" hidden="1" customHeight="1">
      <c r="A46" s="444"/>
      <c r="B46" s="374" t="s">
        <v>299</v>
      </c>
      <c r="C46" s="374" t="s">
        <v>296</v>
      </c>
      <c r="D46" s="445"/>
      <c r="E46" s="445"/>
      <c r="F46" s="445"/>
      <c r="G46" s="445"/>
      <c r="H46" s="445"/>
      <c r="I46" s="445"/>
      <c r="J46" s="445"/>
      <c r="K46" s="445"/>
      <c r="M46" s="345"/>
      <c r="N46" s="345"/>
    </row>
    <row r="47" spans="1:14" s="256" customFormat="1" ht="39.75" hidden="1" customHeight="1">
      <c r="A47" s="444" t="s">
        <v>328</v>
      </c>
      <c r="B47" s="445" t="s">
        <v>329</v>
      </c>
      <c r="C47" s="445"/>
      <c r="D47" s="445"/>
      <c r="E47" s="445"/>
      <c r="F47" s="445"/>
      <c r="G47" s="445"/>
      <c r="H47" s="445"/>
      <c r="I47" s="445"/>
      <c r="J47" s="445"/>
      <c r="K47" s="445"/>
      <c r="M47" s="345"/>
      <c r="N47" s="345"/>
    </row>
    <row r="48" spans="1:14" s="256" customFormat="1" ht="41.25" hidden="1" customHeight="1">
      <c r="A48" s="444"/>
      <c r="B48" s="374" t="s">
        <v>299</v>
      </c>
      <c r="C48" s="374" t="s">
        <v>296</v>
      </c>
      <c r="D48" s="445"/>
      <c r="E48" s="445"/>
      <c r="F48" s="445"/>
      <c r="G48" s="445"/>
      <c r="H48" s="445"/>
      <c r="I48" s="445"/>
      <c r="J48" s="445"/>
      <c r="K48" s="445"/>
      <c r="M48" s="345"/>
      <c r="N48" s="345"/>
    </row>
    <row r="49" spans="1:14" s="256" customFormat="1" ht="32.25" customHeight="1">
      <c r="A49" s="373" t="s">
        <v>110</v>
      </c>
      <c r="B49" s="374" t="s">
        <v>330</v>
      </c>
      <c r="C49" s="374" t="s">
        <v>296</v>
      </c>
      <c r="D49" s="346">
        <v>1584.4057285129895</v>
      </c>
      <c r="E49" s="346">
        <v>218.9755176924086</v>
      </c>
      <c r="F49" s="346">
        <v>4254.2705510391206</v>
      </c>
      <c r="G49" s="346">
        <v>855.99900275548089</v>
      </c>
      <c r="H49" s="346">
        <v>1756.8908881487234</v>
      </c>
      <c r="I49" s="346">
        <v>224.41331056479444</v>
      </c>
      <c r="J49" s="346">
        <v>4302.91535695122</v>
      </c>
      <c r="K49" s="346">
        <v>872.27972433526566</v>
      </c>
      <c r="M49" s="345"/>
      <c r="N49" s="345"/>
    </row>
    <row r="50" spans="1:14" s="342" customFormat="1" ht="41.25">
      <c r="A50" s="338" t="s">
        <v>61</v>
      </c>
      <c r="B50" s="375" t="s">
        <v>408</v>
      </c>
      <c r="C50" s="375" t="s">
        <v>332</v>
      </c>
      <c r="D50" s="346">
        <f t="shared" ref="D50:K50" si="1">D52+D53</f>
        <v>410.04578879477992</v>
      </c>
      <c r="E50" s="346">
        <f t="shared" si="1"/>
        <v>67.755882770438603</v>
      </c>
      <c r="F50" s="346">
        <f t="shared" si="1"/>
        <v>1640.9768504702029</v>
      </c>
      <c r="G50" s="346">
        <f t="shared" si="1"/>
        <v>1070.7405125330201</v>
      </c>
      <c r="H50" s="346">
        <f t="shared" si="1"/>
        <v>446.20630301195615</v>
      </c>
      <c r="I50" s="346">
        <f t="shared" si="1"/>
        <v>66.574605838200739</v>
      </c>
      <c r="J50" s="346">
        <f t="shared" si="1"/>
        <v>1561.0678748547805</v>
      </c>
      <c r="K50" s="346">
        <f t="shared" si="1"/>
        <v>1005.4921817266204</v>
      </c>
      <c r="M50" s="341"/>
      <c r="N50" s="341"/>
    </row>
    <row r="51" spans="1:14" s="204" customFormat="1" ht="21" customHeight="1">
      <c r="A51" s="447" t="s">
        <v>213</v>
      </c>
      <c r="B51" s="449" t="s">
        <v>406</v>
      </c>
      <c r="C51" s="449"/>
      <c r="D51" s="449"/>
      <c r="E51" s="449"/>
      <c r="F51" s="449"/>
      <c r="G51" s="449"/>
      <c r="H51" s="449"/>
      <c r="I51" s="449"/>
      <c r="J51" s="449"/>
      <c r="K51" s="449"/>
      <c r="M51" s="344"/>
      <c r="N51" s="344"/>
    </row>
    <row r="52" spans="1:14" s="256" customFormat="1" ht="25.5">
      <c r="A52" s="448"/>
      <c r="B52" s="375" t="s">
        <v>333</v>
      </c>
      <c r="C52" s="369" t="s">
        <v>332</v>
      </c>
      <c r="D52" s="346">
        <v>2.8058958534480998</v>
      </c>
      <c r="E52" s="346">
        <v>0</v>
      </c>
      <c r="F52" s="346">
        <v>43.37062378253313</v>
      </c>
      <c r="G52" s="346">
        <v>710.6576803640188</v>
      </c>
      <c r="H52" s="346">
        <v>2.7336953564671451</v>
      </c>
      <c r="I52" s="346">
        <v>0</v>
      </c>
      <c r="J52" s="346">
        <v>41.027820942193785</v>
      </c>
      <c r="K52" s="346">
        <v>675.43908370133897</v>
      </c>
      <c r="M52" s="345"/>
      <c r="N52" s="345"/>
    </row>
    <row r="53" spans="1:14" s="256" customFormat="1" ht="25.5">
      <c r="A53" s="373" t="s">
        <v>214</v>
      </c>
      <c r="B53" s="375" t="s">
        <v>334</v>
      </c>
      <c r="C53" s="369" t="s">
        <v>332</v>
      </c>
      <c r="D53" s="346">
        <v>407.23989294133185</v>
      </c>
      <c r="E53" s="346">
        <v>67.755882770438603</v>
      </c>
      <c r="F53" s="346">
        <v>1597.6062266876697</v>
      </c>
      <c r="G53" s="346">
        <v>360.08283216900134</v>
      </c>
      <c r="H53" s="346">
        <v>443.47260765548901</v>
      </c>
      <c r="I53" s="346">
        <v>66.574605838200739</v>
      </c>
      <c r="J53" s="346">
        <v>1520.0400539125867</v>
      </c>
      <c r="K53" s="346">
        <v>330.05309802528143</v>
      </c>
    </row>
    <row r="54" spans="1:14" ht="409.6">
      <c r="A54" s="198"/>
      <c r="B54" s="198"/>
      <c r="C54" s="198"/>
    </row>
    <row r="55" spans="1:14" ht="409.6">
      <c r="B55" s="204" t="s">
        <v>335</v>
      </c>
      <c r="D55" s="360"/>
      <c r="E55" s="360"/>
      <c r="F55" s="360"/>
      <c r="G55" s="360"/>
      <c r="H55" s="360"/>
      <c r="I55" s="360"/>
      <c r="J55" s="360"/>
      <c r="K55" s="360"/>
    </row>
    <row r="56" spans="1:14" ht="409.6">
      <c r="D56" s="360"/>
      <c r="E56" s="360"/>
      <c r="F56" s="360"/>
      <c r="G56" s="360"/>
      <c r="H56" s="360"/>
    </row>
  </sheetData>
  <mergeCells count="56">
    <mergeCell ref="A51:A52"/>
    <mergeCell ref="B51:K51"/>
    <mergeCell ref="A45:A46"/>
    <mergeCell ref="B45:K45"/>
    <mergeCell ref="D46:G46"/>
    <mergeCell ref="H46:K46"/>
    <mergeCell ref="A47:A48"/>
    <mergeCell ref="B47:K47"/>
    <mergeCell ref="D48:G48"/>
    <mergeCell ref="H48:K48"/>
    <mergeCell ref="A43:A44"/>
    <mergeCell ref="B43:K43"/>
    <mergeCell ref="D44:G44"/>
    <mergeCell ref="H44:K44"/>
    <mergeCell ref="B31:K31"/>
    <mergeCell ref="A32:A33"/>
    <mergeCell ref="B32:K32"/>
    <mergeCell ref="A34:A35"/>
    <mergeCell ref="B34:K34"/>
    <mergeCell ref="A36:A37"/>
    <mergeCell ref="B36:K36"/>
    <mergeCell ref="B38:K38"/>
    <mergeCell ref="A39:A40"/>
    <mergeCell ref="B39:K39"/>
    <mergeCell ref="A41:A42"/>
    <mergeCell ref="B41:K41"/>
    <mergeCell ref="A25:A26"/>
    <mergeCell ref="B25:K25"/>
    <mergeCell ref="A27:A28"/>
    <mergeCell ref="B27:K27"/>
    <mergeCell ref="A29:A30"/>
    <mergeCell ref="B29:K29"/>
    <mergeCell ref="A23:A24"/>
    <mergeCell ref="B23:K23"/>
    <mergeCell ref="H8:K8"/>
    <mergeCell ref="B11:K11"/>
    <mergeCell ref="B13:K13"/>
    <mergeCell ref="A14:A15"/>
    <mergeCell ref="B14:K14"/>
    <mergeCell ref="A16:A17"/>
    <mergeCell ref="B16:K16"/>
    <mergeCell ref="A18:A19"/>
    <mergeCell ref="B18:K18"/>
    <mergeCell ref="B20:K20"/>
    <mergeCell ref="A21:A22"/>
    <mergeCell ref="B21:K21"/>
    <mergeCell ref="H1:K1"/>
    <mergeCell ref="A3:K3"/>
    <mergeCell ref="A4:K4"/>
    <mergeCell ref="A5:K5"/>
    <mergeCell ref="A7:A9"/>
    <mergeCell ref="B7:B9"/>
    <mergeCell ref="C7:C9"/>
    <mergeCell ref="D7:G7"/>
    <mergeCell ref="H7:K7"/>
    <mergeCell ref="D8:G8"/>
  </mergeCells>
  <pageMargins left="0.36" right="0.22" top="0.3" bottom="0.17" header="0.17" footer="0.17"/>
  <pageSetup paperSize="9" scale="5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F49"/>
  <sheetViews>
    <sheetView zoomScale="70" zoomScaleNormal="70" zoomScaleSheetLayoutView="100" workbookViewId="0">
      <selection activeCell="C1" sqref="C1:E1"/>
    </sheetView>
  </sheetViews>
  <sheetFormatPr defaultColWidth="9.140625" defaultRowHeight="15.75"/>
  <cols>
    <col min="1" max="1" width="5.7109375" style="348" customWidth="1"/>
    <col min="2" max="2" width="87.5703125" style="255" customWidth="1"/>
    <col min="3" max="3" width="12.5703125" style="382" customWidth="1"/>
    <col min="4" max="5" width="15.5703125" style="255" customWidth="1"/>
    <col min="6" max="16384" width="9.140625" style="254"/>
  </cols>
  <sheetData>
    <row r="1" spans="1:6" ht="94.5" customHeight="1">
      <c r="C1" s="452" t="s">
        <v>434</v>
      </c>
      <c r="D1" s="452"/>
      <c r="E1" s="452"/>
    </row>
    <row r="2" spans="1:6" ht="13.5" customHeight="1">
      <c r="A2" s="349"/>
      <c r="B2" s="254"/>
      <c r="C2" s="379"/>
      <c r="D2" s="254"/>
      <c r="E2" s="254"/>
    </row>
    <row r="3" spans="1:6" ht="55.9" customHeight="1">
      <c r="A3" s="453" t="s">
        <v>435</v>
      </c>
      <c r="B3" s="454"/>
      <c r="C3" s="454"/>
      <c r="D3" s="454"/>
      <c r="E3" s="454"/>
    </row>
    <row r="4" spans="1:6" ht="6" customHeight="1">
      <c r="A4" s="455"/>
      <c r="B4" s="456"/>
      <c r="C4" s="456"/>
      <c r="D4" s="456"/>
      <c r="E4" s="456"/>
    </row>
    <row r="5" spans="1:6" ht="40.5" customHeight="1">
      <c r="A5" s="316" t="s">
        <v>291</v>
      </c>
      <c r="B5" s="317" t="s">
        <v>1</v>
      </c>
      <c r="C5" s="316" t="s">
        <v>2</v>
      </c>
      <c r="D5" s="318" t="s">
        <v>3</v>
      </c>
      <c r="E5" s="318" t="s">
        <v>4</v>
      </c>
    </row>
    <row r="6" spans="1:6" ht="12.75">
      <c r="A6" s="317">
        <v>1</v>
      </c>
      <c r="B6" s="319">
        <v>2</v>
      </c>
      <c r="C6" s="319">
        <v>3</v>
      </c>
      <c r="D6" s="320">
        <v>4</v>
      </c>
      <c r="E6" s="320">
        <v>5</v>
      </c>
    </row>
    <row r="7" spans="1:6" s="204" customFormat="1" ht="27.75" customHeight="1">
      <c r="A7" s="376" t="s">
        <v>10</v>
      </c>
      <c r="B7" s="451" t="s">
        <v>397</v>
      </c>
      <c r="C7" s="451"/>
      <c r="D7" s="451"/>
      <c r="E7" s="451"/>
    </row>
    <row r="8" spans="1:6" s="256" customFormat="1" ht="171.75" customHeight="1">
      <c r="A8" s="450" t="s">
        <v>11</v>
      </c>
      <c r="B8" s="451" t="s">
        <v>338</v>
      </c>
      <c r="C8" s="451"/>
      <c r="D8" s="451"/>
      <c r="E8" s="451"/>
    </row>
    <row r="9" spans="1:6" s="256" customFormat="1" ht="18" customHeight="1">
      <c r="A9" s="450"/>
      <c r="B9" s="371" t="s">
        <v>339</v>
      </c>
      <c r="C9" s="320" t="s">
        <v>13</v>
      </c>
      <c r="D9" s="380">
        <v>2.0095200000000002</v>
      </c>
      <c r="E9" s="380">
        <v>1.9863</v>
      </c>
    </row>
    <row r="10" spans="1:6" s="256" customFormat="1" ht="185.25" customHeight="1">
      <c r="A10" s="450" t="s">
        <v>110</v>
      </c>
      <c r="B10" s="451" t="s">
        <v>340</v>
      </c>
      <c r="C10" s="451"/>
      <c r="D10" s="451"/>
      <c r="E10" s="451"/>
    </row>
    <row r="11" spans="1:6" s="256" customFormat="1" ht="18.75" customHeight="1">
      <c r="A11" s="457"/>
      <c r="B11" s="371" t="s">
        <v>339</v>
      </c>
      <c r="C11" s="320" t="s">
        <v>13</v>
      </c>
      <c r="D11" s="380">
        <v>1.0684199999999999</v>
      </c>
      <c r="E11" s="380">
        <v>1.01475</v>
      </c>
      <c r="F11" s="354"/>
    </row>
    <row r="12" spans="1:6" s="256" customFormat="1" ht="181.5" customHeight="1">
      <c r="A12" s="450" t="s">
        <v>267</v>
      </c>
      <c r="B12" s="451" t="s">
        <v>341</v>
      </c>
      <c r="C12" s="451"/>
      <c r="D12" s="451"/>
      <c r="E12" s="451"/>
    </row>
    <row r="13" spans="1:6" s="256" customFormat="1" ht="18" customHeight="1">
      <c r="A13" s="457"/>
      <c r="B13" s="371" t="s">
        <v>339</v>
      </c>
      <c r="C13" s="320" t="s">
        <v>13</v>
      </c>
      <c r="D13" s="355" t="s">
        <v>342</v>
      </c>
      <c r="E13" s="355" t="s">
        <v>342</v>
      </c>
    </row>
    <row r="14" spans="1:6" s="204" customFormat="1" ht="15" customHeight="1">
      <c r="A14" s="376" t="s">
        <v>268</v>
      </c>
      <c r="B14" s="458" t="s">
        <v>304</v>
      </c>
      <c r="C14" s="458"/>
      <c r="D14" s="458"/>
      <c r="E14" s="458"/>
    </row>
    <row r="15" spans="1:6" s="256" customFormat="1" ht="54.75" customHeight="1">
      <c r="A15" s="450" t="s">
        <v>343</v>
      </c>
      <c r="B15" s="451" t="s">
        <v>344</v>
      </c>
      <c r="C15" s="451"/>
      <c r="D15" s="451"/>
      <c r="E15" s="451"/>
    </row>
    <row r="16" spans="1:6" s="256" customFormat="1" ht="17.25" customHeight="1">
      <c r="A16" s="450"/>
      <c r="B16" s="371" t="s">
        <v>339</v>
      </c>
      <c r="C16" s="320" t="s">
        <v>13</v>
      </c>
      <c r="D16" s="380">
        <v>1.8209</v>
      </c>
      <c r="E16" s="380">
        <v>1.8236600000000001</v>
      </c>
    </row>
    <row r="17" spans="1:5" s="256" customFormat="1" ht="54.75" customHeight="1">
      <c r="A17" s="450" t="s">
        <v>345</v>
      </c>
      <c r="B17" s="451" t="s">
        <v>346</v>
      </c>
      <c r="C17" s="451"/>
      <c r="D17" s="451"/>
      <c r="E17" s="451"/>
    </row>
    <row r="18" spans="1:5" s="256" customFormat="1" ht="15.75" customHeight="1">
      <c r="A18" s="450"/>
      <c r="B18" s="371" t="s">
        <v>339</v>
      </c>
      <c r="C18" s="320" t="s">
        <v>13</v>
      </c>
      <c r="D18" s="380">
        <v>2.1468500000000001</v>
      </c>
      <c r="E18" s="380">
        <v>2.0962100000000001</v>
      </c>
    </row>
    <row r="19" spans="1:5" s="256" customFormat="1" ht="41.25" customHeight="1">
      <c r="A19" s="450" t="s">
        <v>347</v>
      </c>
      <c r="B19" s="451" t="s">
        <v>348</v>
      </c>
      <c r="C19" s="451"/>
      <c r="D19" s="451"/>
      <c r="E19" s="451"/>
    </row>
    <row r="20" spans="1:5" s="256" customFormat="1" ht="12.75">
      <c r="A20" s="450"/>
      <c r="B20" s="371" t="s">
        <v>339</v>
      </c>
      <c r="C20" s="320" t="s">
        <v>13</v>
      </c>
      <c r="D20" s="380">
        <v>2.0233500000000002</v>
      </c>
      <c r="E20" s="380">
        <v>2.0060799999999999</v>
      </c>
    </row>
    <row r="21" spans="1:5" s="256" customFormat="1" ht="72" customHeight="1">
      <c r="A21" s="450" t="s">
        <v>349</v>
      </c>
      <c r="B21" s="459" t="s">
        <v>350</v>
      </c>
      <c r="C21" s="460"/>
      <c r="D21" s="460"/>
      <c r="E21" s="461"/>
    </row>
    <row r="22" spans="1:5" s="256" customFormat="1" ht="12.75">
      <c r="A22" s="450"/>
      <c r="B22" s="371" t="s">
        <v>339</v>
      </c>
      <c r="C22" s="320" t="s">
        <v>13</v>
      </c>
      <c r="D22" s="380">
        <v>2.00746</v>
      </c>
      <c r="E22" s="380">
        <v>1.9821800000000001</v>
      </c>
    </row>
    <row r="23" spans="1:5" s="204" customFormat="1" ht="17.25" hidden="1" customHeight="1">
      <c r="A23" s="376" t="s">
        <v>21</v>
      </c>
      <c r="B23" s="451" t="s">
        <v>359</v>
      </c>
      <c r="C23" s="451"/>
      <c r="D23" s="451"/>
      <c r="E23" s="451"/>
    </row>
    <row r="24" spans="1:5" s="256" customFormat="1" ht="131.25" hidden="1" customHeight="1">
      <c r="A24" s="450" t="s">
        <v>213</v>
      </c>
      <c r="B24" s="451" t="s">
        <v>351</v>
      </c>
      <c r="C24" s="451"/>
      <c r="D24" s="451"/>
      <c r="E24" s="451"/>
    </row>
    <row r="25" spans="1:5" s="256" customFormat="1" ht="12.75" hidden="1">
      <c r="A25" s="450"/>
      <c r="B25" s="371" t="s">
        <v>339</v>
      </c>
      <c r="C25" s="320" t="s">
        <v>13</v>
      </c>
      <c r="D25" s="370"/>
      <c r="E25" s="370"/>
    </row>
    <row r="26" spans="1:5" s="256" customFormat="1" ht="141.75" hidden="1" customHeight="1">
      <c r="A26" s="450" t="s">
        <v>214</v>
      </c>
      <c r="B26" s="451" t="s">
        <v>352</v>
      </c>
      <c r="C26" s="451"/>
      <c r="D26" s="451"/>
      <c r="E26" s="451"/>
    </row>
    <row r="27" spans="1:5" s="256" customFormat="1" ht="12.75" hidden="1">
      <c r="A27" s="457"/>
      <c r="B27" s="371" t="s">
        <v>339</v>
      </c>
      <c r="C27" s="320" t="s">
        <v>13</v>
      </c>
      <c r="D27" s="370"/>
      <c r="E27" s="370"/>
    </row>
    <row r="28" spans="1:5" s="256" customFormat="1" ht="142.5" hidden="1" customHeight="1">
      <c r="A28" s="457" t="s">
        <v>273</v>
      </c>
      <c r="B28" s="451" t="s">
        <v>302</v>
      </c>
      <c r="C28" s="451"/>
      <c r="D28" s="451"/>
      <c r="E28" s="451"/>
    </row>
    <row r="29" spans="1:5" s="256" customFormat="1" ht="39.75" hidden="1" customHeight="1">
      <c r="A29" s="457"/>
      <c r="B29" s="371" t="s">
        <v>339</v>
      </c>
      <c r="C29" s="320" t="s">
        <v>13</v>
      </c>
      <c r="D29" s="370"/>
      <c r="E29" s="370"/>
    </row>
    <row r="30" spans="1:5" s="204" customFormat="1" ht="15" hidden="1" customHeight="1">
      <c r="A30" s="376" t="s">
        <v>274</v>
      </c>
      <c r="B30" s="458" t="s">
        <v>353</v>
      </c>
      <c r="C30" s="458"/>
      <c r="D30" s="458"/>
      <c r="E30" s="458"/>
    </row>
    <row r="31" spans="1:5" s="256" customFormat="1" ht="27" hidden="1" customHeight="1">
      <c r="A31" s="450" t="s">
        <v>354</v>
      </c>
      <c r="B31" s="451" t="s">
        <v>306</v>
      </c>
      <c r="C31" s="451"/>
      <c r="D31" s="451"/>
      <c r="E31" s="451"/>
    </row>
    <row r="32" spans="1:5" s="256" customFormat="1" ht="39.75" hidden="1" customHeight="1">
      <c r="A32" s="450"/>
      <c r="B32" s="371" t="s">
        <v>339</v>
      </c>
      <c r="C32" s="320" t="s">
        <v>13</v>
      </c>
      <c r="D32" s="370"/>
      <c r="E32" s="370"/>
    </row>
    <row r="33" spans="1:5" s="256" customFormat="1" ht="27" hidden="1" customHeight="1">
      <c r="A33" s="450" t="s">
        <v>355</v>
      </c>
      <c r="B33" s="451" t="s">
        <v>308</v>
      </c>
      <c r="C33" s="451"/>
      <c r="D33" s="451"/>
      <c r="E33" s="451"/>
    </row>
    <row r="34" spans="1:5" s="256" customFormat="1" ht="12.75" hidden="1">
      <c r="A34" s="450"/>
      <c r="B34" s="371" t="s">
        <v>339</v>
      </c>
      <c r="C34" s="320" t="s">
        <v>13</v>
      </c>
      <c r="D34" s="370"/>
      <c r="E34" s="370"/>
    </row>
    <row r="35" spans="1:5" s="256" customFormat="1" ht="12.75" hidden="1" customHeight="1">
      <c r="A35" s="450" t="s">
        <v>356</v>
      </c>
      <c r="B35" s="451" t="s">
        <v>325</v>
      </c>
      <c r="C35" s="451"/>
      <c r="D35" s="451"/>
      <c r="E35" s="451"/>
    </row>
    <row r="36" spans="1:5" s="256" customFormat="1" ht="12.75" hidden="1">
      <c r="A36" s="450"/>
      <c r="B36" s="371" t="s">
        <v>339</v>
      </c>
      <c r="C36" s="320" t="s">
        <v>13</v>
      </c>
      <c r="D36" s="370"/>
      <c r="E36" s="370"/>
    </row>
    <row r="37" spans="1:5" s="256" customFormat="1" ht="54.75" hidden="1" customHeight="1">
      <c r="A37" s="450" t="s">
        <v>357</v>
      </c>
      <c r="B37" s="451" t="s">
        <v>327</v>
      </c>
      <c r="C37" s="451"/>
      <c r="D37" s="451"/>
      <c r="E37" s="451"/>
    </row>
    <row r="38" spans="1:5" s="256" customFormat="1" ht="12.75" hidden="1">
      <c r="A38" s="450"/>
      <c r="B38" s="371" t="s">
        <v>339</v>
      </c>
      <c r="C38" s="320" t="s">
        <v>13</v>
      </c>
      <c r="D38" s="370"/>
      <c r="E38" s="370"/>
    </row>
    <row r="39" spans="1:5" s="256" customFormat="1" ht="44.25" hidden="1" customHeight="1">
      <c r="A39" s="450" t="s">
        <v>358</v>
      </c>
      <c r="B39" s="451" t="s">
        <v>314</v>
      </c>
      <c r="C39" s="451"/>
      <c r="D39" s="451"/>
      <c r="E39" s="451"/>
    </row>
    <row r="40" spans="1:5" s="256" customFormat="1" ht="12.75" hidden="1">
      <c r="A40" s="450"/>
      <c r="B40" s="371" t="s">
        <v>339</v>
      </c>
      <c r="C40" s="320" t="s">
        <v>13</v>
      </c>
      <c r="D40" s="370"/>
      <c r="E40" s="370"/>
    </row>
    <row r="41" spans="1:5" ht="12.75" hidden="1">
      <c r="A41" s="351" t="s">
        <v>360</v>
      </c>
      <c r="B41" s="258"/>
      <c r="C41" s="381"/>
      <c r="D41" s="258"/>
      <c r="E41" s="204"/>
    </row>
    <row r="42" spans="1:5" ht="15" hidden="1">
      <c r="A42" s="352"/>
      <c r="B42" s="251"/>
      <c r="C42" s="232"/>
      <c r="D42" s="190"/>
      <c r="E42" s="190"/>
    </row>
    <row r="43" spans="1:5" ht="31.5" hidden="1" customHeight="1">
      <c r="A43" s="462" t="s">
        <v>361</v>
      </c>
      <c r="B43" s="462"/>
      <c r="C43" s="462"/>
      <c r="D43" s="462"/>
      <c r="E43" s="462"/>
    </row>
    <row r="44" spans="1:5" ht="31.5" hidden="1" customHeight="1">
      <c r="A44" s="462"/>
      <c r="B44" s="462"/>
      <c r="C44" s="462"/>
      <c r="D44" s="462"/>
      <c r="E44" s="462"/>
    </row>
    <row r="45" spans="1:5" ht="39" hidden="1" customHeight="1">
      <c r="A45" s="462"/>
      <c r="B45" s="462"/>
      <c r="C45" s="462"/>
      <c r="D45" s="462"/>
      <c r="E45" s="462"/>
    </row>
    <row r="46" spans="1:5" ht="76.5" hidden="1" customHeight="1">
      <c r="A46" s="462"/>
      <c r="B46" s="462"/>
      <c r="C46" s="462"/>
      <c r="D46" s="462"/>
      <c r="E46" s="462"/>
    </row>
    <row r="47" spans="1:5" ht="27.75" hidden="1" customHeight="1">
      <c r="A47" s="462"/>
      <c r="B47" s="462"/>
      <c r="C47" s="462"/>
      <c r="D47" s="462"/>
      <c r="E47" s="462"/>
    </row>
    <row r="48" spans="1:5" ht="27.75" hidden="1" customHeight="1">
      <c r="A48" s="462"/>
      <c r="B48" s="462"/>
      <c r="C48" s="462"/>
      <c r="D48" s="462"/>
      <c r="E48" s="462"/>
    </row>
    <row r="49" spans="1:5" ht="25.5" hidden="1" customHeight="1">
      <c r="A49" s="462" t="s">
        <v>362</v>
      </c>
      <c r="B49" s="462"/>
      <c r="C49" s="462"/>
      <c r="D49" s="462"/>
      <c r="E49" s="462"/>
    </row>
  </sheetData>
  <mergeCells count="44">
    <mergeCell ref="A45:E45"/>
    <mergeCell ref="A46:E46"/>
    <mergeCell ref="A47:E47"/>
    <mergeCell ref="A48:E48"/>
    <mergeCell ref="A49:E49"/>
    <mergeCell ref="A44:E44"/>
    <mergeCell ref="B30:E30"/>
    <mergeCell ref="A31:A32"/>
    <mergeCell ref="B31:E31"/>
    <mergeCell ref="A33:A34"/>
    <mergeCell ref="B33:E33"/>
    <mergeCell ref="A35:A36"/>
    <mergeCell ref="B35:E35"/>
    <mergeCell ref="A37:A38"/>
    <mergeCell ref="B37:E37"/>
    <mergeCell ref="A39:A40"/>
    <mergeCell ref="B39:E39"/>
    <mergeCell ref="A43:E43"/>
    <mergeCell ref="A28:A29"/>
    <mergeCell ref="B28:E28"/>
    <mergeCell ref="A17:A18"/>
    <mergeCell ref="B17:E17"/>
    <mergeCell ref="A19:A20"/>
    <mergeCell ref="B19:E19"/>
    <mergeCell ref="A21:A22"/>
    <mergeCell ref="B21:E21"/>
    <mergeCell ref="B23:E23"/>
    <mergeCell ref="A24:A25"/>
    <mergeCell ref="B24:E24"/>
    <mergeCell ref="A26:A27"/>
    <mergeCell ref="B26:E26"/>
    <mergeCell ref="A15:A16"/>
    <mergeCell ref="B15:E15"/>
    <mergeCell ref="C1:E1"/>
    <mergeCell ref="A3:E3"/>
    <mergeCell ref="A4:E4"/>
    <mergeCell ref="B7:E7"/>
    <mergeCell ref="A8:A9"/>
    <mergeCell ref="B8:E8"/>
    <mergeCell ref="A10:A11"/>
    <mergeCell ref="B10:E10"/>
    <mergeCell ref="A12:A13"/>
    <mergeCell ref="B12:E12"/>
    <mergeCell ref="B14:E14"/>
  </mergeCells>
  <printOptions horizontalCentered="1"/>
  <pageMargins left="0.15748031496062992" right="0.19685039370078741" top="0.31496062992125984" bottom="0.19685039370078741" header="0.43307086614173229" footer="0.19685039370078741"/>
  <pageSetup paperSize="9" scale="6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Y59"/>
  <sheetViews>
    <sheetView zoomScale="85" zoomScaleNormal="85" workbookViewId="0">
      <selection activeCell="P16" sqref="P16"/>
    </sheetView>
  </sheetViews>
  <sheetFormatPr defaultColWidth="9.140625" defaultRowHeight="15" outlineLevelRow="1"/>
  <cols>
    <col min="1" max="1" width="8" style="231" customWidth="1"/>
    <col min="2" max="2" width="46" style="231" customWidth="1"/>
    <col min="3" max="3" width="10.140625" style="232" customWidth="1"/>
    <col min="4" max="4" width="7.85546875" style="231" hidden="1" customWidth="1"/>
    <col min="5" max="8" width="10.7109375" style="231" customWidth="1"/>
    <col min="9" max="9" width="10.7109375" style="231" hidden="1" customWidth="1"/>
    <col min="10" max="13" width="10.7109375" style="231" customWidth="1"/>
    <col min="14" max="14" width="12.85546875" style="231" customWidth="1"/>
    <col min="15" max="15" width="12" style="233" customWidth="1"/>
    <col min="16" max="16" width="9.7109375" style="233" bestFit="1" customWidth="1"/>
    <col min="17" max="17" width="8.28515625" style="233" bestFit="1" customWidth="1"/>
    <col min="18" max="19" width="9.7109375" style="233" bestFit="1" customWidth="1"/>
    <col min="20" max="20" width="6.28515625" style="233" bestFit="1" customWidth="1"/>
    <col min="21" max="21" width="9.7109375" style="233" bestFit="1" customWidth="1"/>
    <col min="22" max="22" width="8.28515625" style="233" bestFit="1" customWidth="1"/>
    <col min="23" max="24" width="9.7109375" style="233" bestFit="1" customWidth="1"/>
    <col min="25" max="16384" width="9.140625" style="233"/>
  </cols>
  <sheetData>
    <row r="1" spans="1:25">
      <c r="L1" s="403" t="s">
        <v>289</v>
      </c>
      <c r="M1" s="403"/>
    </row>
    <row r="2" spans="1:25">
      <c r="L2" s="216"/>
      <c r="M2" s="216"/>
    </row>
    <row r="3" spans="1:25" ht="21.75" customHeight="1">
      <c r="A3" s="413" t="s">
        <v>393</v>
      </c>
      <c r="B3" s="413"/>
      <c r="C3" s="413"/>
      <c r="D3" s="413"/>
      <c r="E3" s="413"/>
      <c r="F3" s="413"/>
      <c r="G3" s="413"/>
      <c r="H3" s="413"/>
      <c r="I3" s="413"/>
      <c r="J3" s="413"/>
      <c r="K3" s="413"/>
      <c r="L3" s="413"/>
      <c r="M3" s="413"/>
    </row>
    <row r="4" spans="1:25" ht="21.75" customHeight="1">
      <c r="A4" s="310"/>
      <c r="B4" s="310"/>
      <c r="C4" s="310"/>
      <c r="D4" s="310"/>
      <c r="E4" s="310"/>
      <c r="F4" s="310"/>
      <c r="G4" s="310"/>
      <c r="H4" s="310"/>
      <c r="I4" s="310"/>
      <c r="J4" s="310"/>
      <c r="K4" s="310"/>
      <c r="L4" s="310"/>
      <c r="M4" s="310"/>
    </row>
    <row r="5" spans="1:25" hidden="1" outlineLevel="1">
      <c r="A5" s="234"/>
      <c r="B5" s="234"/>
      <c r="C5" s="234"/>
      <c r="D5" s="235"/>
      <c r="E5" s="236">
        <v>4.0380065661338449E-4</v>
      </c>
      <c r="F5" s="236">
        <v>0</v>
      </c>
      <c r="G5" s="236">
        <v>2.4368283811782021E-4</v>
      </c>
      <c r="H5" s="236">
        <v>-1.4748349531146232E-4</v>
      </c>
      <c r="I5" s="236">
        <v>0</v>
      </c>
      <c r="J5" s="236">
        <v>-5.9264488595545117E-4</v>
      </c>
      <c r="K5" s="236">
        <v>0</v>
      </c>
      <c r="L5" s="236">
        <v>-9.4966462620504899E-4</v>
      </c>
      <c r="M5" s="236">
        <v>6.42309512841166E-4</v>
      </c>
    </row>
    <row r="6" spans="1:25" hidden="1" outlineLevel="1">
      <c r="D6" s="237">
        <v>18181.690100000003</v>
      </c>
      <c r="E6" s="237">
        <v>1500.6990764919019</v>
      </c>
      <c r="F6" s="237">
        <v>202.85170691325547</v>
      </c>
      <c r="G6" s="237">
        <v>4066.7419938050625</v>
      </c>
      <c r="H6" s="237">
        <v>3492.4962227897804</v>
      </c>
      <c r="I6" s="237"/>
      <c r="J6" s="237">
        <v>1494.4558165592327</v>
      </c>
      <c r="K6" s="237">
        <v>201.02386563208077</v>
      </c>
      <c r="L6" s="237">
        <v>4031.6041227680771</v>
      </c>
      <c r="M6" s="237">
        <v>3191.8172950406115</v>
      </c>
    </row>
    <row r="7" spans="1:25" ht="19.5" customHeight="1" collapsed="1">
      <c r="A7" s="414" t="s">
        <v>291</v>
      </c>
      <c r="B7" s="414" t="s">
        <v>292</v>
      </c>
      <c r="C7" s="414" t="s">
        <v>2</v>
      </c>
      <c r="D7" s="414" t="s">
        <v>3</v>
      </c>
      <c r="E7" s="414"/>
      <c r="F7" s="414"/>
      <c r="G7" s="414"/>
      <c r="H7" s="414"/>
      <c r="I7" s="414" t="s">
        <v>4</v>
      </c>
      <c r="J7" s="414"/>
      <c r="K7" s="414"/>
      <c r="L7" s="414"/>
      <c r="M7" s="414"/>
      <c r="N7" s="238"/>
    </row>
    <row r="8" spans="1:25" ht="24.75" customHeight="1">
      <c r="A8" s="414"/>
      <c r="B8" s="414"/>
      <c r="C8" s="414"/>
      <c r="D8" s="414" t="s">
        <v>5</v>
      </c>
      <c r="E8" s="414"/>
      <c r="F8" s="414"/>
      <c r="G8" s="414"/>
      <c r="H8" s="414"/>
      <c r="I8" s="414" t="s">
        <v>5</v>
      </c>
      <c r="J8" s="414"/>
      <c r="K8" s="414"/>
      <c r="L8" s="414"/>
      <c r="M8" s="414"/>
      <c r="N8" s="238"/>
    </row>
    <row r="9" spans="1:25" ht="21" customHeight="1">
      <c r="A9" s="414"/>
      <c r="B9" s="414"/>
      <c r="C9" s="414"/>
      <c r="D9" s="304" t="s">
        <v>293</v>
      </c>
      <c r="E9" s="304" t="s">
        <v>6</v>
      </c>
      <c r="F9" s="304" t="s">
        <v>258</v>
      </c>
      <c r="G9" s="304" t="s">
        <v>259</v>
      </c>
      <c r="H9" s="304" t="s">
        <v>260</v>
      </c>
      <c r="I9" s="304" t="s">
        <v>293</v>
      </c>
      <c r="J9" s="304" t="s">
        <v>6</v>
      </c>
      <c r="K9" s="304" t="s">
        <v>258</v>
      </c>
      <c r="L9" s="304" t="s">
        <v>259</v>
      </c>
      <c r="M9" s="304" t="s">
        <v>260</v>
      </c>
      <c r="N9" s="238"/>
    </row>
    <row r="10" spans="1:25">
      <c r="A10" s="304">
        <v>1</v>
      </c>
      <c r="B10" s="304">
        <v>2</v>
      </c>
      <c r="C10" s="304">
        <v>3</v>
      </c>
      <c r="D10" s="304">
        <v>4</v>
      </c>
      <c r="E10" s="304">
        <v>4</v>
      </c>
      <c r="F10" s="304">
        <v>5</v>
      </c>
      <c r="G10" s="304">
        <v>6</v>
      </c>
      <c r="H10" s="304">
        <v>7</v>
      </c>
      <c r="I10" s="304">
        <v>9</v>
      </c>
      <c r="J10" s="304">
        <v>8</v>
      </c>
      <c r="K10" s="304">
        <v>9</v>
      </c>
      <c r="L10" s="304">
        <v>10</v>
      </c>
      <c r="M10" s="304">
        <v>11</v>
      </c>
      <c r="N10" s="238"/>
    </row>
    <row r="11" spans="1:25" ht="13.5" hidden="1" customHeight="1">
      <c r="A11" s="304"/>
      <c r="B11" s="304"/>
      <c r="C11" s="304"/>
      <c r="D11" s="240">
        <v>0</v>
      </c>
      <c r="E11" s="240">
        <v>5.7029999999999994</v>
      </c>
      <c r="F11" s="240">
        <v>0</v>
      </c>
      <c r="G11" s="240">
        <v>118.18873285190821</v>
      </c>
      <c r="H11" s="240">
        <v>2576.0302671480927</v>
      </c>
      <c r="I11" s="240">
        <v>0</v>
      </c>
      <c r="J11" s="240">
        <v>5.036999999999999</v>
      </c>
      <c r="K11" s="240">
        <v>0</v>
      </c>
      <c r="L11" s="240">
        <v>104.35640631258644</v>
      </c>
      <c r="M11" s="240">
        <v>2275.2849936874131</v>
      </c>
      <c r="N11" s="238"/>
    </row>
    <row r="12" spans="1:25" s="238" customFormat="1" ht="25.5" customHeight="1">
      <c r="A12" s="241"/>
      <c r="B12" s="409" t="s">
        <v>294</v>
      </c>
      <c r="C12" s="409"/>
      <c r="D12" s="409"/>
      <c r="E12" s="409"/>
      <c r="F12" s="409"/>
      <c r="G12" s="409"/>
      <c r="H12" s="409"/>
      <c r="I12" s="409"/>
      <c r="J12" s="409"/>
      <c r="K12" s="409"/>
      <c r="L12" s="409"/>
      <c r="M12" s="409"/>
    </row>
    <row r="13" spans="1:25" s="238" customFormat="1" ht="75">
      <c r="A13" s="241" t="s">
        <v>60</v>
      </c>
      <c r="B13" s="306" t="s">
        <v>295</v>
      </c>
      <c r="C13" s="304" t="s">
        <v>296</v>
      </c>
      <c r="D13" s="243"/>
      <c r="E13" s="244">
        <v>1593.7873965425899</v>
      </c>
      <c r="F13" s="244">
        <v>218.8547479821049</v>
      </c>
      <c r="G13" s="244">
        <v>4410.4430834695422</v>
      </c>
      <c r="H13" s="244">
        <v>3452.974267298192</v>
      </c>
      <c r="I13" s="244">
        <v>0</v>
      </c>
      <c r="J13" s="244">
        <v>1685.1331086808088</v>
      </c>
      <c r="K13" s="244">
        <v>213.67626384492135</v>
      </c>
      <c r="L13" s="244">
        <v>4238.2792317805652</v>
      </c>
      <c r="M13" s="244">
        <v>3177.8198003995885</v>
      </c>
      <c r="P13" s="245"/>
      <c r="Q13" s="245"/>
      <c r="R13" s="245"/>
      <c r="S13" s="245"/>
      <c r="T13" s="245"/>
      <c r="U13" s="245"/>
      <c r="V13" s="245"/>
      <c r="W13" s="245"/>
      <c r="X13" s="245"/>
      <c r="Y13" s="245"/>
    </row>
    <row r="14" spans="1:25" s="231" customFormat="1" ht="22.5" customHeight="1">
      <c r="A14" s="305" t="s">
        <v>104</v>
      </c>
      <c r="B14" s="409" t="s">
        <v>297</v>
      </c>
      <c r="C14" s="409"/>
      <c r="D14" s="409"/>
      <c r="E14" s="409"/>
      <c r="F14" s="409"/>
      <c r="G14" s="409"/>
      <c r="H14" s="409"/>
      <c r="I14" s="409"/>
      <c r="J14" s="409"/>
      <c r="K14" s="409"/>
      <c r="L14" s="409"/>
      <c r="M14" s="409"/>
      <c r="P14" s="247"/>
      <c r="Q14" s="247"/>
      <c r="R14" s="247"/>
      <c r="S14" s="247"/>
      <c r="T14" s="247"/>
      <c r="U14" s="247"/>
      <c r="V14" s="247"/>
      <c r="W14" s="247"/>
      <c r="X14" s="247"/>
    </row>
    <row r="15" spans="1:25" s="238" customFormat="1" ht="184.5" customHeight="1">
      <c r="A15" s="410" t="s">
        <v>106</v>
      </c>
      <c r="B15" s="409" t="s">
        <v>394</v>
      </c>
      <c r="C15" s="409"/>
      <c r="D15" s="409"/>
      <c r="E15" s="409"/>
      <c r="F15" s="409"/>
      <c r="G15" s="409"/>
      <c r="H15" s="409"/>
      <c r="I15" s="409"/>
      <c r="J15" s="409"/>
      <c r="K15" s="409"/>
      <c r="L15" s="409"/>
      <c r="M15" s="409"/>
      <c r="P15" s="245"/>
      <c r="Q15" s="245"/>
      <c r="R15" s="245"/>
      <c r="S15" s="245"/>
      <c r="T15" s="245"/>
      <c r="U15" s="245"/>
      <c r="V15" s="245"/>
      <c r="W15" s="245"/>
      <c r="X15" s="245"/>
    </row>
    <row r="16" spans="1:25" s="238" customFormat="1" ht="44.25" customHeight="1">
      <c r="A16" s="410"/>
      <c r="B16" s="306" t="s">
        <v>299</v>
      </c>
      <c r="C16" s="304" t="s">
        <v>296</v>
      </c>
      <c r="D16" s="248"/>
      <c r="E16" s="240">
        <v>1.8948</v>
      </c>
      <c r="F16" s="240">
        <v>0</v>
      </c>
      <c r="G16" s="240">
        <v>14.72295392426261</v>
      </c>
      <c r="H16" s="240">
        <v>1295.0437684287485</v>
      </c>
      <c r="I16" s="240">
        <v>0</v>
      </c>
      <c r="J16" s="240">
        <v>1.6769000000000001</v>
      </c>
      <c r="K16" s="240">
        <v>0</v>
      </c>
      <c r="L16" s="240">
        <v>17.667461492535701</v>
      </c>
      <c r="M16" s="240">
        <v>1200.3414931867596</v>
      </c>
    </row>
    <row r="17" spans="1:13" s="238" customFormat="1" ht="201" customHeight="1">
      <c r="A17" s="410" t="s">
        <v>108</v>
      </c>
      <c r="B17" s="409" t="s">
        <v>300</v>
      </c>
      <c r="C17" s="409"/>
      <c r="D17" s="409"/>
      <c r="E17" s="409"/>
      <c r="F17" s="409"/>
      <c r="G17" s="409"/>
      <c r="H17" s="409"/>
      <c r="I17" s="409"/>
      <c r="J17" s="409"/>
      <c r="K17" s="409"/>
      <c r="L17" s="409"/>
      <c r="M17" s="409"/>
    </row>
    <row r="18" spans="1:13" s="238" customFormat="1" ht="60">
      <c r="A18" s="410"/>
      <c r="B18" s="306" t="s">
        <v>299</v>
      </c>
      <c r="C18" s="304" t="s">
        <v>296</v>
      </c>
      <c r="D18" s="248"/>
      <c r="E18" s="240">
        <v>5.9903000000000004</v>
      </c>
      <c r="F18" s="240">
        <v>0</v>
      </c>
      <c r="G18" s="240">
        <v>91.781761070815548</v>
      </c>
      <c r="H18" s="240">
        <v>1139.1928691524133</v>
      </c>
      <c r="I18" s="240"/>
      <c r="J18" s="240">
        <v>5.5495000000000001</v>
      </c>
      <c r="K18" s="240">
        <v>0</v>
      </c>
      <c r="L18" s="240">
        <v>85.025278699991816</v>
      </c>
      <c r="M18" s="240">
        <v>1043.8200054624836</v>
      </c>
    </row>
    <row r="19" spans="1:13" s="238" customFormat="1" ht="194.45" customHeight="1">
      <c r="A19" s="410" t="s">
        <v>301</v>
      </c>
      <c r="B19" s="409" t="s">
        <v>302</v>
      </c>
      <c r="C19" s="409"/>
      <c r="D19" s="409"/>
      <c r="E19" s="409"/>
      <c r="F19" s="409"/>
      <c r="G19" s="409"/>
      <c r="H19" s="409"/>
      <c r="I19" s="409"/>
      <c r="J19" s="409"/>
      <c r="K19" s="409"/>
      <c r="L19" s="409"/>
      <c r="M19" s="409"/>
    </row>
    <row r="20" spans="1:13" s="238" customFormat="1" ht="54.75" customHeight="1">
      <c r="A20" s="412"/>
      <c r="B20" s="306" t="s">
        <v>299</v>
      </c>
      <c r="C20" s="304" t="s">
        <v>296</v>
      </c>
      <c r="D20" s="248"/>
      <c r="E20" s="240">
        <v>0</v>
      </c>
      <c r="F20" s="240">
        <v>0</v>
      </c>
      <c r="G20" s="240">
        <v>0</v>
      </c>
      <c r="H20" s="240">
        <v>0</v>
      </c>
      <c r="I20" s="240"/>
      <c r="J20" s="240">
        <v>0</v>
      </c>
      <c r="K20" s="240">
        <v>0</v>
      </c>
      <c r="L20" s="240">
        <v>0</v>
      </c>
      <c r="M20" s="240">
        <v>0</v>
      </c>
    </row>
    <row r="21" spans="1:13" s="238" customFormat="1" ht="25.5" customHeight="1">
      <c r="A21" s="305" t="s">
        <v>303</v>
      </c>
      <c r="B21" s="409" t="s">
        <v>304</v>
      </c>
      <c r="C21" s="409"/>
      <c r="D21" s="409"/>
      <c r="E21" s="409"/>
      <c r="F21" s="409"/>
      <c r="G21" s="409"/>
      <c r="H21" s="409"/>
      <c r="I21" s="409"/>
      <c r="J21" s="409"/>
      <c r="K21" s="409"/>
      <c r="L21" s="409"/>
      <c r="M21" s="409"/>
    </row>
    <row r="22" spans="1:13" s="238" customFormat="1" ht="58.5" customHeight="1">
      <c r="A22" s="410" t="s">
        <v>305</v>
      </c>
      <c r="B22" s="409" t="s">
        <v>306</v>
      </c>
      <c r="C22" s="409"/>
      <c r="D22" s="409"/>
      <c r="E22" s="409"/>
      <c r="F22" s="409"/>
      <c r="G22" s="409"/>
      <c r="H22" s="409"/>
      <c r="I22" s="409"/>
      <c r="J22" s="409"/>
      <c r="K22" s="409"/>
      <c r="L22" s="409"/>
      <c r="M22" s="409"/>
    </row>
    <row r="23" spans="1:13" s="238" customFormat="1" ht="52.5" customHeight="1">
      <c r="A23" s="410"/>
      <c r="B23" s="306" t="s">
        <v>299</v>
      </c>
      <c r="C23" s="304" t="s">
        <v>296</v>
      </c>
      <c r="D23" s="248"/>
      <c r="E23" s="240">
        <v>0</v>
      </c>
      <c r="F23" s="240">
        <v>0</v>
      </c>
      <c r="G23" s="240">
        <v>12.451775792006673</v>
      </c>
      <c r="H23" s="240">
        <v>7.9000999999999992</v>
      </c>
      <c r="I23" s="240">
        <v>0</v>
      </c>
      <c r="J23" s="240">
        <v>0</v>
      </c>
      <c r="K23" s="240">
        <v>0</v>
      </c>
      <c r="L23" s="240">
        <v>10.661492995218582</v>
      </c>
      <c r="M23" s="240">
        <v>6.7622</v>
      </c>
    </row>
    <row r="24" spans="1:13" s="238" customFormat="1" ht="30" customHeight="1">
      <c r="A24" s="410" t="s">
        <v>307</v>
      </c>
      <c r="B24" s="409" t="s">
        <v>308</v>
      </c>
      <c r="C24" s="409"/>
      <c r="D24" s="409"/>
      <c r="E24" s="409"/>
      <c r="F24" s="409"/>
      <c r="G24" s="409"/>
      <c r="H24" s="409"/>
      <c r="I24" s="409"/>
      <c r="J24" s="409"/>
      <c r="K24" s="409"/>
      <c r="L24" s="409"/>
      <c r="M24" s="409"/>
    </row>
    <row r="25" spans="1:13" s="238" customFormat="1" ht="53.25" customHeight="1">
      <c r="A25" s="410"/>
      <c r="B25" s="306" t="s">
        <v>299</v>
      </c>
      <c r="C25" s="304" t="s">
        <v>296</v>
      </c>
      <c r="D25" s="248"/>
      <c r="E25" s="240">
        <v>1.5224</v>
      </c>
      <c r="F25" s="240">
        <v>0</v>
      </c>
      <c r="G25" s="240">
        <v>5.4000000000000003E-3</v>
      </c>
      <c r="H25" s="240">
        <v>0.73859999999999992</v>
      </c>
      <c r="I25" s="240">
        <v>0</v>
      </c>
      <c r="J25" s="240">
        <v>1.4055</v>
      </c>
      <c r="K25" s="240">
        <v>0</v>
      </c>
      <c r="L25" s="240">
        <v>5.0000000000000001E-3</v>
      </c>
      <c r="M25" s="240">
        <v>0.68189999999999973</v>
      </c>
    </row>
    <row r="26" spans="1:13" s="238" customFormat="1" ht="23.25" customHeight="1">
      <c r="A26" s="410" t="s">
        <v>309</v>
      </c>
      <c r="B26" s="409" t="s">
        <v>310</v>
      </c>
      <c r="C26" s="409"/>
      <c r="D26" s="409"/>
      <c r="E26" s="409"/>
      <c r="F26" s="409"/>
      <c r="G26" s="409"/>
      <c r="H26" s="409"/>
      <c r="I26" s="409"/>
      <c r="J26" s="409"/>
      <c r="K26" s="409"/>
      <c r="L26" s="409"/>
      <c r="M26" s="409"/>
    </row>
    <row r="27" spans="1:13" s="238" customFormat="1" ht="54.75" customHeight="1">
      <c r="A27" s="410"/>
      <c r="B27" s="306" t="s">
        <v>299</v>
      </c>
      <c r="C27" s="304" t="s">
        <v>296</v>
      </c>
      <c r="D27" s="248"/>
      <c r="E27" s="240">
        <v>0</v>
      </c>
      <c r="F27" s="240">
        <v>0</v>
      </c>
      <c r="G27" s="240">
        <v>7.4283000000000001</v>
      </c>
      <c r="H27" s="240">
        <v>2.7866991564983059</v>
      </c>
      <c r="I27" s="240">
        <v>0</v>
      </c>
      <c r="J27" s="240">
        <v>0</v>
      </c>
      <c r="K27" s="240">
        <v>0</v>
      </c>
      <c r="L27" s="240">
        <v>5.8834999999999997</v>
      </c>
      <c r="M27" s="240">
        <v>2.2121501251782836</v>
      </c>
    </row>
    <row r="28" spans="1:13" s="238" customFormat="1" ht="66" customHeight="1">
      <c r="A28" s="410" t="s">
        <v>311</v>
      </c>
      <c r="B28" s="409" t="s">
        <v>312</v>
      </c>
      <c r="C28" s="409"/>
      <c r="D28" s="409"/>
      <c r="E28" s="409"/>
      <c r="F28" s="409"/>
      <c r="G28" s="409"/>
      <c r="H28" s="409"/>
      <c r="I28" s="409"/>
      <c r="J28" s="409"/>
      <c r="K28" s="409"/>
      <c r="L28" s="409"/>
      <c r="M28" s="409"/>
    </row>
    <row r="29" spans="1:13" s="238" customFormat="1" ht="54.75" customHeight="1">
      <c r="A29" s="410"/>
      <c r="B29" s="306" t="s">
        <v>299</v>
      </c>
      <c r="C29" s="304" t="s">
        <v>296</v>
      </c>
      <c r="D29" s="248"/>
      <c r="E29" s="240">
        <v>0</v>
      </c>
      <c r="F29" s="240">
        <v>0</v>
      </c>
      <c r="G29" s="240">
        <v>1.048</v>
      </c>
      <c r="H29" s="240">
        <v>6.4018056883678538</v>
      </c>
      <c r="I29" s="240">
        <v>6.7856541168843121</v>
      </c>
      <c r="J29" s="240">
        <v>0</v>
      </c>
      <c r="K29" s="240">
        <v>0</v>
      </c>
      <c r="L29" s="240">
        <v>0.96530000000000005</v>
      </c>
      <c r="M29" s="240">
        <v>5.820354116884312</v>
      </c>
    </row>
    <row r="30" spans="1:13" s="238" customFormat="1" ht="54" customHeight="1">
      <c r="A30" s="410" t="s">
        <v>313</v>
      </c>
      <c r="B30" s="409" t="s">
        <v>314</v>
      </c>
      <c r="C30" s="409"/>
      <c r="D30" s="409"/>
      <c r="E30" s="409"/>
      <c r="F30" s="409"/>
      <c r="G30" s="409"/>
      <c r="H30" s="409"/>
      <c r="I30" s="409"/>
      <c r="J30" s="409"/>
      <c r="K30" s="409"/>
      <c r="L30" s="409"/>
      <c r="M30" s="409"/>
    </row>
    <row r="31" spans="1:13" s="238" customFormat="1" ht="55.5" customHeight="1">
      <c r="A31" s="410"/>
      <c r="B31" s="249" t="s">
        <v>299</v>
      </c>
      <c r="C31" s="240" t="s">
        <v>296</v>
      </c>
      <c r="D31" s="240"/>
      <c r="E31" s="240">
        <v>0.32180000000000003</v>
      </c>
      <c r="F31" s="240">
        <v>0</v>
      </c>
      <c r="G31" s="240">
        <v>22.949167057178759</v>
      </c>
      <c r="H31" s="240">
        <v>12.143995022137304</v>
      </c>
      <c r="I31" s="240">
        <v>0</v>
      </c>
      <c r="J31" s="240">
        <v>0.23909999999999998</v>
      </c>
      <c r="K31" s="240">
        <v>0</v>
      </c>
      <c r="L31" s="240">
        <v>17.5868894858204</v>
      </c>
      <c r="M31" s="240">
        <v>9.0553791410125406</v>
      </c>
    </row>
    <row r="32" spans="1:13" s="231" customFormat="1" ht="20.25" hidden="1" customHeight="1">
      <c r="A32" s="305" t="s">
        <v>108</v>
      </c>
      <c r="B32" s="463" t="s">
        <v>395</v>
      </c>
      <c r="C32" s="463"/>
      <c r="D32" s="463"/>
      <c r="E32" s="463"/>
      <c r="F32" s="463"/>
      <c r="G32" s="463"/>
      <c r="H32" s="463"/>
      <c r="I32" s="463"/>
      <c r="J32" s="463"/>
      <c r="K32" s="463"/>
      <c r="L32" s="463"/>
      <c r="M32" s="463"/>
    </row>
    <row r="33" spans="1:13" s="238" customFormat="1" ht="132" hidden="1" customHeight="1">
      <c r="A33" s="410" t="s">
        <v>315</v>
      </c>
      <c r="B33" s="463" t="s">
        <v>316</v>
      </c>
      <c r="C33" s="463"/>
      <c r="D33" s="463"/>
      <c r="E33" s="463"/>
      <c r="F33" s="463"/>
      <c r="G33" s="463"/>
      <c r="H33" s="463"/>
      <c r="I33" s="463"/>
      <c r="J33" s="463"/>
      <c r="K33" s="463"/>
      <c r="L33" s="463"/>
      <c r="M33" s="463"/>
    </row>
    <row r="34" spans="1:13" s="238" customFormat="1" ht="42.75" hidden="1" customHeight="1">
      <c r="A34" s="410"/>
      <c r="B34" s="249" t="s">
        <v>299</v>
      </c>
      <c r="C34" s="240" t="s">
        <v>296</v>
      </c>
      <c r="D34" s="249"/>
      <c r="E34" s="249"/>
      <c r="F34" s="249"/>
      <c r="G34" s="249"/>
      <c r="H34" s="249"/>
      <c r="I34" s="249"/>
      <c r="J34" s="249"/>
      <c r="K34" s="249"/>
      <c r="L34" s="249"/>
      <c r="M34" s="249"/>
    </row>
    <row r="35" spans="1:13" s="238" customFormat="1" ht="141" hidden="1" customHeight="1">
      <c r="A35" s="410" t="s">
        <v>317</v>
      </c>
      <c r="B35" s="463" t="s">
        <v>318</v>
      </c>
      <c r="C35" s="463"/>
      <c r="D35" s="463"/>
      <c r="E35" s="463"/>
      <c r="F35" s="463"/>
      <c r="G35" s="463"/>
      <c r="H35" s="463"/>
      <c r="I35" s="463"/>
      <c r="J35" s="463"/>
      <c r="K35" s="463"/>
      <c r="L35" s="463"/>
      <c r="M35" s="463"/>
    </row>
    <row r="36" spans="1:13" s="238" customFormat="1" ht="54" hidden="1" customHeight="1">
      <c r="A36" s="412"/>
      <c r="B36" s="249" t="s">
        <v>299</v>
      </c>
      <c r="C36" s="240" t="s">
        <v>319</v>
      </c>
      <c r="D36" s="249"/>
      <c r="E36" s="249"/>
      <c r="F36" s="249"/>
      <c r="G36" s="249"/>
      <c r="H36" s="249"/>
      <c r="I36" s="249"/>
      <c r="J36" s="249"/>
      <c r="K36" s="249"/>
      <c r="L36" s="249"/>
      <c r="M36" s="249"/>
    </row>
    <row r="37" spans="1:13" s="238" customFormat="1" ht="144" hidden="1" customHeight="1">
      <c r="A37" s="410" t="s">
        <v>320</v>
      </c>
      <c r="B37" s="463" t="s">
        <v>302</v>
      </c>
      <c r="C37" s="463"/>
      <c r="D37" s="463"/>
      <c r="E37" s="463"/>
      <c r="F37" s="463"/>
      <c r="G37" s="463"/>
      <c r="H37" s="463"/>
      <c r="I37" s="463"/>
      <c r="J37" s="463"/>
      <c r="K37" s="463"/>
      <c r="L37" s="463"/>
      <c r="M37" s="463"/>
    </row>
    <row r="38" spans="1:13" s="238" customFormat="1" ht="51.75" hidden="1" customHeight="1">
      <c r="A38" s="412"/>
      <c r="B38" s="249" t="s">
        <v>299</v>
      </c>
      <c r="C38" s="240" t="s">
        <v>319</v>
      </c>
      <c r="D38" s="249"/>
      <c r="E38" s="249"/>
      <c r="F38" s="249"/>
      <c r="G38" s="249"/>
      <c r="H38" s="249"/>
      <c r="I38" s="249"/>
      <c r="J38" s="249"/>
      <c r="K38" s="249"/>
      <c r="L38" s="249"/>
      <c r="M38" s="249"/>
    </row>
    <row r="39" spans="1:13" s="238" customFormat="1" ht="18.75" hidden="1" customHeight="1">
      <c r="A39" s="305" t="s">
        <v>321</v>
      </c>
      <c r="B39" s="463" t="s">
        <v>304</v>
      </c>
      <c r="C39" s="463"/>
      <c r="D39" s="463"/>
      <c r="E39" s="463"/>
      <c r="F39" s="463"/>
      <c r="G39" s="463"/>
      <c r="H39" s="463"/>
      <c r="I39" s="463"/>
      <c r="J39" s="463"/>
      <c r="K39" s="463"/>
      <c r="L39" s="463"/>
      <c r="M39" s="463"/>
    </row>
    <row r="40" spans="1:13" s="238" customFormat="1" ht="26.25" hidden="1" customHeight="1">
      <c r="A40" s="410" t="s">
        <v>322</v>
      </c>
      <c r="B40" s="463" t="s">
        <v>306</v>
      </c>
      <c r="C40" s="463"/>
      <c r="D40" s="463"/>
      <c r="E40" s="463"/>
      <c r="F40" s="463"/>
      <c r="G40" s="463"/>
      <c r="H40" s="463"/>
      <c r="I40" s="463"/>
      <c r="J40" s="463"/>
      <c r="K40" s="463"/>
      <c r="L40" s="463"/>
      <c r="M40" s="463"/>
    </row>
    <row r="41" spans="1:13" s="238" customFormat="1" ht="53.25" hidden="1" customHeight="1">
      <c r="A41" s="410"/>
      <c r="B41" s="249" t="s">
        <v>299</v>
      </c>
      <c r="C41" s="240" t="s">
        <v>319</v>
      </c>
      <c r="D41" s="249"/>
      <c r="E41" s="249"/>
      <c r="F41" s="249"/>
      <c r="G41" s="249"/>
      <c r="H41" s="249"/>
      <c r="I41" s="249"/>
      <c r="J41" s="249"/>
      <c r="K41" s="249"/>
      <c r="L41" s="249"/>
      <c r="M41" s="249"/>
    </row>
    <row r="42" spans="1:13" s="238" customFormat="1" ht="26.25" hidden="1" customHeight="1">
      <c r="A42" s="410" t="s">
        <v>323</v>
      </c>
      <c r="B42" s="463" t="s">
        <v>308</v>
      </c>
      <c r="C42" s="463"/>
      <c r="D42" s="463"/>
      <c r="E42" s="463"/>
      <c r="F42" s="463"/>
      <c r="G42" s="463"/>
      <c r="H42" s="463"/>
      <c r="I42" s="463"/>
      <c r="J42" s="463"/>
      <c r="K42" s="463"/>
      <c r="L42" s="463"/>
      <c r="M42" s="463"/>
    </row>
    <row r="43" spans="1:13" s="238" customFormat="1" ht="53.25" hidden="1" customHeight="1">
      <c r="A43" s="410"/>
      <c r="B43" s="249" t="s">
        <v>299</v>
      </c>
      <c r="C43" s="240" t="s">
        <v>296</v>
      </c>
      <c r="D43" s="249"/>
      <c r="E43" s="249"/>
      <c r="F43" s="249"/>
      <c r="G43" s="249"/>
      <c r="H43" s="249"/>
      <c r="I43" s="249"/>
      <c r="J43" s="249"/>
      <c r="K43" s="249"/>
      <c r="L43" s="249"/>
      <c r="M43" s="249"/>
    </row>
    <row r="44" spans="1:13" s="238" customFormat="1" hidden="1">
      <c r="A44" s="410" t="s">
        <v>324</v>
      </c>
      <c r="B44" s="463" t="s">
        <v>325</v>
      </c>
      <c r="C44" s="463"/>
      <c r="D44" s="463"/>
      <c r="E44" s="463"/>
      <c r="F44" s="463"/>
      <c r="G44" s="463"/>
      <c r="H44" s="463"/>
      <c r="I44" s="463"/>
      <c r="J44" s="463"/>
      <c r="K44" s="463"/>
      <c r="L44" s="463"/>
      <c r="M44" s="463"/>
    </row>
    <row r="45" spans="1:13" s="238" customFormat="1" ht="54.75" hidden="1" customHeight="1">
      <c r="A45" s="410"/>
      <c r="B45" s="249" t="s">
        <v>299</v>
      </c>
      <c r="C45" s="240" t="s">
        <v>296</v>
      </c>
      <c r="D45" s="463"/>
      <c r="E45" s="463"/>
      <c r="F45" s="463"/>
      <c r="G45" s="463"/>
      <c r="H45" s="463"/>
      <c r="I45" s="463"/>
      <c r="J45" s="463"/>
      <c r="K45" s="463"/>
      <c r="L45" s="463"/>
      <c r="M45" s="463"/>
    </row>
    <row r="46" spans="1:13" s="238" customFormat="1" ht="40.5" hidden="1" customHeight="1">
      <c r="A46" s="410" t="s">
        <v>326</v>
      </c>
      <c r="B46" s="463" t="s">
        <v>327</v>
      </c>
      <c r="C46" s="463"/>
      <c r="D46" s="463"/>
      <c r="E46" s="463"/>
      <c r="F46" s="463"/>
      <c r="G46" s="463"/>
      <c r="H46" s="463"/>
      <c r="I46" s="463"/>
      <c r="J46" s="463"/>
      <c r="K46" s="463"/>
      <c r="L46" s="463"/>
      <c r="M46" s="463"/>
    </row>
    <row r="47" spans="1:13" s="238" customFormat="1" ht="41.25" hidden="1" customHeight="1">
      <c r="A47" s="410"/>
      <c r="B47" s="249" t="s">
        <v>299</v>
      </c>
      <c r="C47" s="240" t="s">
        <v>296</v>
      </c>
      <c r="D47" s="463"/>
      <c r="E47" s="463"/>
      <c r="F47" s="463"/>
      <c r="G47" s="463"/>
      <c r="H47" s="463"/>
      <c r="I47" s="463"/>
      <c r="J47" s="463"/>
      <c r="K47" s="463"/>
      <c r="L47" s="463"/>
      <c r="M47" s="463"/>
    </row>
    <row r="48" spans="1:13" s="238" customFormat="1" ht="39.75" hidden="1" customHeight="1">
      <c r="A48" s="410" t="s">
        <v>328</v>
      </c>
      <c r="B48" s="463" t="s">
        <v>329</v>
      </c>
      <c r="C48" s="463"/>
      <c r="D48" s="463"/>
      <c r="E48" s="463"/>
      <c r="F48" s="463"/>
      <c r="G48" s="463"/>
      <c r="H48" s="463"/>
      <c r="I48" s="463"/>
      <c r="J48" s="463"/>
      <c r="K48" s="463"/>
      <c r="L48" s="463"/>
      <c r="M48" s="463"/>
    </row>
    <row r="49" spans="1:16" s="238" customFormat="1" ht="41.25" hidden="1" customHeight="1">
      <c r="A49" s="410"/>
      <c r="B49" s="249" t="s">
        <v>299</v>
      </c>
      <c r="C49" s="240" t="s">
        <v>296</v>
      </c>
      <c r="D49" s="463"/>
      <c r="E49" s="463"/>
      <c r="F49" s="463"/>
      <c r="G49" s="463"/>
      <c r="H49" s="463"/>
      <c r="I49" s="463"/>
      <c r="J49" s="463"/>
      <c r="K49" s="463"/>
      <c r="L49" s="463"/>
      <c r="M49" s="463"/>
    </row>
    <row r="50" spans="1:16" s="238" customFormat="1" ht="57" customHeight="1">
      <c r="A50" s="305" t="s">
        <v>110</v>
      </c>
      <c r="B50" s="249" t="s">
        <v>330</v>
      </c>
      <c r="C50" s="240" t="s">
        <v>296</v>
      </c>
      <c r="D50" s="240"/>
      <c r="E50" s="240">
        <v>1584.05809654259</v>
      </c>
      <c r="F50" s="240">
        <v>218.8547479821049</v>
      </c>
      <c r="G50" s="240">
        <v>4260.0557256252787</v>
      </c>
      <c r="H50" s="240">
        <v>988.76642985002695</v>
      </c>
      <c r="I50" s="240">
        <v>6899.5489999999991</v>
      </c>
      <c r="J50" s="240">
        <v>1676.2621086808088</v>
      </c>
      <c r="K50" s="240">
        <v>213.67626384492135</v>
      </c>
      <c r="L50" s="240">
        <v>4100.4843091069988</v>
      </c>
      <c r="M50" s="240">
        <v>909.12631836727064</v>
      </c>
    </row>
    <row r="51" spans="1:16" s="238" customFormat="1" ht="72.75" customHeight="1">
      <c r="A51" s="241" t="s">
        <v>61</v>
      </c>
      <c r="B51" s="249" t="s">
        <v>331</v>
      </c>
      <c r="C51" s="240" t="s">
        <v>332</v>
      </c>
      <c r="D51" s="240"/>
      <c r="E51" s="240">
        <v>530.12037214634347</v>
      </c>
      <c r="F51" s="240">
        <v>84.918629999999993</v>
      </c>
      <c r="G51" s="240">
        <v>1953.7403222077601</v>
      </c>
      <c r="H51" s="240">
        <v>1132.104709500215</v>
      </c>
      <c r="I51" s="240">
        <v>3272.5082463137874</v>
      </c>
      <c r="J51" s="240">
        <v>508.70109331274159</v>
      </c>
      <c r="K51" s="240">
        <v>76.249539999999996</v>
      </c>
      <c r="L51" s="240">
        <v>1694.3909753320031</v>
      </c>
      <c r="M51" s="240">
        <v>993.1666376690423</v>
      </c>
      <c r="N51" s="315">
        <f>(J51+K51+L51+M51+E51+F51+G51+H51)/2</f>
        <v>3486.6961400840528</v>
      </c>
      <c r="O51" s="253">
        <v>3486.6961400840528</v>
      </c>
      <c r="P51" s="253">
        <f>O51-N51</f>
        <v>0</v>
      </c>
    </row>
    <row r="52" spans="1:16" s="231" customFormat="1" ht="17.25" customHeight="1">
      <c r="A52" s="407" t="s">
        <v>213</v>
      </c>
      <c r="B52" s="409" t="s">
        <v>297</v>
      </c>
      <c r="C52" s="409"/>
      <c r="D52" s="409"/>
      <c r="E52" s="409"/>
      <c r="F52" s="409"/>
      <c r="G52" s="409"/>
      <c r="H52" s="409"/>
      <c r="I52" s="409"/>
      <c r="J52" s="409"/>
      <c r="K52" s="409"/>
      <c r="L52" s="409"/>
      <c r="M52" s="409"/>
      <c r="N52" s="238"/>
    </row>
    <row r="53" spans="1:16" s="238" customFormat="1" ht="48.75" customHeight="1">
      <c r="A53" s="408"/>
      <c r="B53" s="306" t="s">
        <v>333</v>
      </c>
      <c r="C53" s="304" t="s">
        <v>332</v>
      </c>
      <c r="D53" s="248"/>
      <c r="E53" s="240">
        <v>2.6042021463435105</v>
      </c>
      <c r="F53" s="240">
        <v>0</v>
      </c>
      <c r="G53" s="240">
        <v>40.253572207760143</v>
      </c>
      <c r="H53" s="240">
        <v>659.5845395002151</v>
      </c>
      <c r="I53" s="240">
        <v>646.59403631378734</v>
      </c>
      <c r="J53" s="240">
        <v>2.4589933127416153</v>
      </c>
      <c r="K53" s="240">
        <v>0</v>
      </c>
      <c r="L53" s="240">
        <v>36.883005332003307</v>
      </c>
      <c r="M53" s="240">
        <v>607.25203766904235</v>
      </c>
      <c r="N53" s="315">
        <f>(J53+K53+L53+M53+E53+F53+G53+H53)/2</f>
        <v>674.51817508405293</v>
      </c>
      <c r="O53" s="253">
        <v>674.51817508405304</v>
      </c>
      <c r="P53" s="253">
        <f>O53-N53</f>
        <v>0</v>
      </c>
    </row>
    <row r="54" spans="1:16" s="238" customFormat="1" ht="53.25" customHeight="1">
      <c r="A54" s="307" t="s">
        <v>214</v>
      </c>
      <c r="B54" s="306" t="s">
        <v>334</v>
      </c>
      <c r="C54" s="304" t="s">
        <v>332</v>
      </c>
      <c r="D54" s="248"/>
      <c r="E54" s="240">
        <v>527.51616999999999</v>
      </c>
      <c r="F54" s="240">
        <v>84.918629999999993</v>
      </c>
      <c r="G54" s="240">
        <v>1913.48675</v>
      </c>
      <c r="H54" s="240">
        <v>472.52017000000001</v>
      </c>
      <c r="I54" s="240">
        <v>2625.9142099999999</v>
      </c>
      <c r="J54" s="240">
        <v>506.24209999999999</v>
      </c>
      <c r="K54" s="240">
        <v>76.249539999999996</v>
      </c>
      <c r="L54" s="240">
        <v>1657.5079699999999</v>
      </c>
      <c r="M54" s="240">
        <v>385.91460000000001</v>
      </c>
      <c r="N54" s="315">
        <f>(J54+K54+L54+M54+E54+F54+G54+H54)/2</f>
        <v>2812.1779649999999</v>
      </c>
      <c r="O54" s="253">
        <v>2812.1779649999999</v>
      </c>
      <c r="P54" s="253">
        <f>O54-N54</f>
        <v>0</v>
      </c>
    </row>
    <row r="55" spans="1:16" ht="409.6">
      <c r="A55" s="190"/>
      <c r="B55" s="190"/>
      <c r="D55" s="190"/>
      <c r="E55" s="190"/>
      <c r="F55" s="190"/>
      <c r="G55" s="190"/>
      <c r="H55" s="190"/>
      <c r="I55" s="190"/>
      <c r="J55" s="190"/>
      <c r="K55" s="190"/>
      <c r="L55" s="190"/>
      <c r="M55" s="190"/>
      <c r="N55" s="190"/>
    </row>
    <row r="59" spans="1:16" ht="409.6">
      <c r="B59" s="231" t="s">
        <v>335</v>
      </c>
    </row>
  </sheetData>
  <customSheetViews>
    <customSheetView guid="{049210FF-EE61-4F07-9A7D-A93788790594}" scale="85" fitToPage="1" hiddenRows="1" hiddenColumns="1" state="hidden">
      <selection activeCell="P16" sqref="P16"/>
      <pageMargins left="0.31496062992125984" right="0.19685039370078741" top="0.15748031496062992" bottom="0.15748031496062992" header="0.15748031496062992" footer="0.15748031496062992"/>
      <printOptions horizontalCentered="1"/>
      <pageSetup paperSize="9" scale="45" orientation="portrait" r:id="rId1"/>
    </customSheetView>
    <customSheetView guid="{5818FD20-4030-4898-A040-A45F6D39AA99}" scale="85" fitToPage="1" hiddenRows="1" hiddenColumns="1" state="hidden">
      <selection activeCell="P16" sqref="P16"/>
      <pageMargins left="0.31496062992125984" right="0.19685039370078741" top="0.15748031496062992" bottom="0.15748031496062992" header="0.15748031496062992" footer="0.15748031496062992"/>
      <printOptions horizontalCentered="1"/>
      <pageSetup paperSize="9" scale="45" orientation="portrait" r:id="rId2"/>
    </customSheetView>
  </customSheetViews>
  <mergeCells count="54">
    <mergeCell ref="A52:A53"/>
    <mergeCell ref="B52:M52"/>
    <mergeCell ref="A46:A47"/>
    <mergeCell ref="B46:M46"/>
    <mergeCell ref="D47:H47"/>
    <mergeCell ref="I47:M47"/>
    <mergeCell ref="A48:A49"/>
    <mergeCell ref="B48:M48"/>
    <mergeCell ref="D49:H49"/>
    <mergeCell ref="I49:M49"/>
    <mergeCell ref="A44:A45"/>
    <mergeCell ref="B44:M44"/>
    <mergeCell ref="D45:H45"/>
    <mergeCell ref="I45:M45"/>
    <mergeCell ref="B32:M32"/>
    <mergeCell ref="A33:A34"/>
    <mergeCell ref="B33:M33"/>
    <mergeCell ref="A35:A36"/>
    <mergeCell ref="B35:M35"/>
    <mergeCell ref="A37:A38"/>
    <mergeCell ref="B37:M37"/>
    <mergeCell ref="B39:M39"/>
    <mergeCell ref="A40:A41"/>
    <mergeCell ref="B40:M40"/>
    <mergeCell ref="A42:A43"/>
    <mergeCell ref="B42:M42"/>
    <mergeCell ref="A26:A27"/>
    <mergeCell ref="B26:M26"/>
    <mergeCell ref="A28:A29"/>
    <mergeCell ref="B28:M28"/>
    <mergeCell ref="A30:A31"/>
    <mergeCell ref="B30:M30"/>
    <mergeCell ref="A24:A25"/>
    <mergeCell ref="B24:M24"/>
    <mergeCell ref="B12:M12"/>
    <mergeCell ref="B14:M14"/>
    <mergeCell ref="A15:A16"/>
    <mergeCell ref="B15:M15"/>
    <mergeCell ref="A17:A18"/>
    <mergeCell ref="B17:M17"/>
    <mergeCell ref="A19:A20"/>
    <mergeCell ref="B19:M19"/>
    <mergeCell ref="B21:M21"/>
    <mergeCell ref="A22:A23"/>
    <mergeCell ref="B22:M22"/>
    <mergeCell ref="L1:M1"/>
    <mergeCell ref="A3:M3"/>
    <mergeCell ref="A7:A9"/>
    <mergeCell ref="B7:B9"/>
    <mergeCell ref="C7:C9"/>
    <mergeCell ref="D7:H7"/>
    <mergeCell ref="I7:M7"/>
    <mergeCell ref="D8:H8"/>
    <mergeCell ref="I8:M8"/>
  </mergeCells>
  <printOptions horizontalCentered="1"/>
  <pageMargins left="0.31496062992125984" right="0.19685039370078741" top="0.15748031496062992" bottom="0.15748031496062992" header="0.15748031496062992" footer="0.15748031496062992"/>
  <pageSetup paperSize="9" scale="45"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E49"/>
  <sheetViews>
    <sheetView zoomScale="70" zoomScaleNormal="70" zoomScaleSheetLayoutView="100" workbookViewId="0">
      <selection activeCell="C1" sqref="C1:E1"/>
    </sheetView>
  </sheetViews>
  <sheetFormatPr defaultColWidth="9.140625" defaultRowHeight="15.75"/>
  <cols>
    <col min="1" max="1" width="5.7109375" style="255" customWidth="1"/>
    <col min="2" max="2" width="77.140625" style="255" customWidth="1"/>
    <col min="3" max="3" width="18.42578125" style="255" customWidth="1"/>
    <col min="4" max="5" width="15.5703125" style="255" customWidth="1"/>
    <col min="6" max="16384" width="9.140625" style="254"/>
  </cols>
  <sheetData>
    <row r="1" spans="1:5" ht="94.5" customHeight="1">
      <c r="C1" s="452" t="s">
        <v>402</v>
      </c>
      <c r="D1" s="452"/>
      <c r="E1" s="452"/>
    </row>
    <row r="2" spans="1:5" ht="13.5" customHeight="1">
      <c r="A2" s="254"/>
      <c r="B2" s="254"/>
      <c r="C2" s="254"/>
      <c r="D2" s="254"/>
      <c r="E2" s="254"/>
    </row>
    <row r="3" spans="1:5" ht="33.75" customHeight="1">
      <c r="A3" s="453" t="s">
        <v>396</v>
      </c>
      <c r="B3" s="454"/>
      <c r="C3" s="454"/>
      <c r="D3" s="454"/>
      <c r="E3" s="454"/>
    </row>
    <row r="4" spans="1:5" ht="21.75" customHeight="1">
      <c r="A4" s="455"/>
      <c r="B4" s="456"/>
      <c r="C4" s="456"/>
      <c r="D4" s="456"/>
      <c r="E4" s="456"/>
    </row>
    <row r="5" spans="1:5" ht="40.5" customHeight="1">
      <c r="A5" s="316" t="s">
        <v>291</v>
      </c>
      <c r="B5" s="317" t="s">
        <v>1</v>
      </c>
      <c r="C5" s="316" t="s">
        <v>2</v>
      </c>
      <c r="D5" s="318" t="s">
        <v>3</v>
      </c>
      <c r="E5" s="318" t="s">
        <v>4</v>
      </c>
    </row>
    <row r="6" spans="1:5" ht="12.75">
      <c r="A6" s="319">
        <v>1</v>
      </c>
      <c r="B6" s="319">
        <v>2</v>
      </c>
      <c r="C6" s="319">
        <v>3</v>
      </c>
      <c r="D6" s="320">
        <v>4</v>
      </c>
      <c r="E6" s="320">
        <v>5</v>
      </c>
    </row>
    <row r="7" spans="1:5" s="204" customFormat="1" ht="27.75" customHeight="1">
      <c r="A7" s="321" t="s">
        <v>10</v>
      </c>
      <c r="B7" s="451" t="s">
        <v>397</v>
      </c>
      <c r="C7" s="451"/>
      <c r="D7" s="451"/>
      <c r="E7" s="451"/>
    </row>
    <row r="8" spans="1:5" s="256" customFormat="1" ht="196.5" customHeight="1">
      <c r="A8" s="464" t="s">
        <v>11</v>
      </c>
      <c r="B8" s="451" t="s">
        <v>338</v>
      </c>
      <c r="C8" s="451"/>
      <c r="D8" s="451"/>
      <c r="E8" s="451"/>
    </row>
    <row r="9" spans="1:5" s="256" customFormat="1" ht="18" customHeight="1">
      <c r="A9" s="464"/>
      <c r="B9" s="322" t="s">
        <v>339</v>
      </c>
      <c r="C9" s="323" t="s">
        <v>13</v>
      </c>
      <c r="D9" s="324">
        <v>1.5170666035421454</v>
      </c>
      <c r="E9" s="324">
        <v>1.7119554335949583</v>
      </c>
    </row>
    <row r="10" spans="1:5" s="256" customFormat="1" ht="207.75" customHeight="1">
      <c r="A10" s="464" t="s">
        <v>110</v>
      </c>
      <c r="B10" s="451" t="s">
        <v>340</v>
      </c>
      <c r="C10" s="451"/>
      <c r="D10" s="451"/>
      <c r="E10" s="451"/>
    </row>
    <row r="11" spans="1:5" s="256" customFormat="1" ht="18.75" customHeight="1">
      <c r="A11" s="465"/>
      <c r="B11" s="322" t="s">
        <v>339</v>
      </c>
      <c r="C11" s="323" t="s">
        <v>13</v>
      </c>
      <c r="D11" s="324">
        <v>0.55532381637382278</v>
      </c>
      <c r="E11" s="324">
        <v>0.6774142491635331</v>
      </c>
    </row>
    <row r="12" spans="1:5" s="256" customFormat="1" ht="193.5" customHeight="1">
      <c r="A12" s="464" t="s">
        <v>267</v>
      </c>
      <c r="B12" s="451" t="s">
        <v>341</v>
      </c>
      <c r="C12" s="451"/>
      <c r="D12" s="451"/>
      <c r="E12" s="451"/>
    </row>
    <row r="13" spans="1:5" s="256" customFormat="1" ht="18" customHeight="1">
      <c r="A13" s="465"/>
      <c r="B13" s="322" t="s">
        <v>339</v>
      </c>
      <c r="C13" s="323" t="s">
        <v>13</v>
      </c>
      <c r="D13" s="325" t="s">
        <v>342</v>
      </c>
      <c r="E13" s="325" t="s">
        <v>342</v>
      </c>
    </row>
    <row r="14" spans="1:5" s="204" customFormat="1" ht="15" customHeight="1">
      <c r="A14" s="321" t="s">
        <v>268</v>
      </c>
      <c r="B14" s="458" t="s">
        <v>304</v>
      </c>
      <c r="C14" s="458"/>
      <c r="D14" s="458"/>
      <c r="E14" s="458"/>
    </row>
    <row r="15" spans="1:5" s="256" customFormat="1" ht="66.75" customHeight="1">
      <c r="A15" s="464" t="s">
        <v>343</v>
      </c>
      <c r="B15" s="451" t="s">
        <v>344</v>
      </c>
      <c r="C15" s="451"/>
      <c r="D15" s="451"/>
      <c r="E15" s="451"/>
    </row>
    <row r="16" spans="1:5" s="256" customFormat="1" ht="17.25" customHeight="1">
      <c r="A16" s="464"/>
      <c r="B16" s="322" t="s">
        <v>339</v>
      </c>
      <c r="C16" s="323" t="s">
        <v>13</v>
      </c>
      <c r="D16" s="324">
        <v>1.3526022498363819</v>
      </c>
      <c r="E16" s="324">
        <v>1.5639688768106286</v>
      </c>
    </row>
    <row r="17" spans="1:5" s="256" customFormat="1" ht="54.75" customHeight="1">
      <c r="A17" s="464" t="s">
        <v>345</v>
      </c>
      <c r="B17" s="451" t="s">
        <v>346</v>
      </c>
      <c r="C17" s="451"/>
      <c r="D17" s="451"/>
      <c r="E17" s="451"/>
    </row>
    <row r="18" spans="1:5" s="256" customFormat="1" ht="15.75" customHeight="1">
      <c r="A18" s="464"/>
      <c r="B18" s="322" t="s">
        <v>339</v>
      </c>
      <c r="C18" s="323" t="s">
        <v>13</v>
      </c>
      <c r="D18" s="324">
        <v>1.6874976120209229</v>
      </c>
      <c r="E18" s="324">
        <v>1.8673976531798639</v>
      </c>
    </row>
    <row r="19" spans="1:5" s="256" customFormat="1" ht="41.25" customHeight="1">
      <c r="A19" s="464" t="s">
        <v>347</v>
      </c>
      <c r="B19" s="451" t="s">
        <v>348</v>
      </c>
      <c r="C19" s="451"/>
      <c r="D19" s="451"/>
      <c r="E19" s="451"/>
    </row>
    <row r="20" spans="1:5" s="256" customFormat="1" ht="12.75">
      <c r="A20" s="464"/>
      <c r="B20" s="322" t="s">
        <v>339</v>
      </c>
      <c r="C20" s="323" t="s">
        <v>13</v>
      </c>
      <c r="D20" s="324">
        <v>1.5416077636284085</v>
      </c>
      <c r="E20" s="324">
        <v>1.7446426806653235</v>
      </c>
    </row>
    <row r="21" spans="1:5" s="256" customFormat="1" ht="81.75" customHeight="1">
      <c r="A21" s="464" t="s">
        <v>349</v>
      </c>
      <c r="B21" s="459" t="s">
        <v>350</v>
      </c>
      <c r="C21" s="460"/>
      <c r="D21" s="460"/>
      <c r="E21" s="461"/>
    </row>
    <row r="22" spans="1:5" s="256" customFormat="1" ht="12.75">
      <c r="A22" s="464"/>
      <c r="B22" s="322" t="s">
        <v>339</v>
      </c>
      <c r="C22" s="323" t="s">
        <v>13</v>
      </c>
      <c r="D22" s="324">
        <v>1.4965146500561488</v>
      </c>
      <c r="E22" s="324">
        <v>1.688950907277603</v>
      </c>
    </row>
    <row r="23" spans="1:5" s="204" customFormat="1" ht="17.25" hidden="1" customHeight="1">
      <c r="A23" s="321" t="s">
        <v>21</v>
      </c>
      <c r="B23" s="451" t="s">
        <v>359</v>
      </c>
      <c r="C23" s="451"/>
      <c r="D23" s="451"/>
      <c r="E23" s="451"/>
    </row>
    <row r="24" spans="1:5" s="256" customFormat="1" ht="131.25" hidden="1" customHeight="1">
      <c r="A24" s="464" t="s">
        <v>213</v>
      </c>
      <c r="B24" s="451" t="s">
        <v>351</v>
      </c>
      <c r="C24" s="451"/>
      <c r="D24" s="451"/>
      <c r="E24" s="451"/>
    </row>
    <row r="25" spans="1:5" s="256" customFormat="1" ht="12.75" hidden="1">
      <c r="A25" s="464"/>
      <c r="B25" s="322" t="s">
        <v>339</v>
      </c>
      <c r="C25" s="323" t="s">
        <v>13</v>
      </c>
      <c r="D25" s="323"/>
      <c r="E25" s="323"/>
    </row>
    <row r="26" spans="1:5" s="256" customFormat="1" ht="141.75" hidden="1" customHeight="1">
      <c r="A26" s="464" t="s">
        <v>214</v>
      </c>
      <c r="B26" s="451" t="s">
        <v>352</v>
      </c>
      <c r="C26" s="451"/>
      <c r="D26" s="451"/>
      <c r="E26" s="451"/>
    </row>
    <row r="27" spans="1:5" s="256" customFormat="1" ht="12.75" hidden="1">
      <c r="A27" s="465"/>
      <c r="B27" s="322" t="s">
        <v>339</v>
      </c>
      <c r="C27" s="323" t="s">
        <v>13</v>
      </c>
      <c r="D27" s="323"/>
      <c r="E27" s="323"/>
    </row>
    <row r="28" spans="1:5" s="256" customFormat="1" ht="142.5" hidden="1" customHeight="1">
      <c r="A28" s="465" t="s">
        <v>273</v>
      </c>
      <c r="B28" s="451" t="s">
        <v>302</v>
      </c>
      <c r="C28" s="451"/>
      <c r="D28" s="451"/>
      <c r="E28" s="451"/>
    </row>
    <row r="29" spans="1:5" s="256" customFormat="1" ht="39.75" hidden="1" customHeight="1">
      <c r="A29" s="465"/>
      <c r="B29" s="322" t="s">
        <v>339</v>
      </c>
      <c r="C29" s="323" t="s">
        <v>13</v>
      </c>
      <c r="D29" s="323"/>
      <c r="E29" s="323"/>
    </row>
    <row r="30" spans="1:5" s="204" customFormat="1" ht="15" hidden="1" customHeight="1">
      <c r="A30" s="321" t="s">
        <v>274</v>
      </c>
      <c r="B30" s="458" t="s">
        <v>353</v>
      </c>
      <c r="C30" s="458"/>
      <c r="D30" s="458"/>
      <c r="E30" s="458"/>
    </row>
    <row r="31" spans="1:5" s="256" customFormat="1" ht="27" hidden="1" customHeight="1">
      <c r="A31" s="464" t="s">
        <v>354</v>
      </c>
      <c r="B31" s="451" t="s">
        <v>306</v>
      </c>
      <c r="C31" s="451"/>
      <c r="D31" s="451"/>
      <c r="E31" s="451"/>
    </row>
    <row r="32" spans="1:5" s="256" customFormat="1" ht="39.75" hidden="1" customHeight="1">
      <c r="A32" s="464"/>
      <c r="B32" s="322" t="s">
        <v>339</v>
      </c>
      <c r="C32" s="323" t="s">
        <v>13</v>
      </c>
      <c r="D32" s="323"/>
      <c r="E32" s="323"/>
    </row>
    <row r="33" spans="1:5" s="256" customFormat="1" ht="27" hidden="1" customHeight="1">
      <c r="A33" s="464" t="s">
        <v>355</v>
      </c>
      <c r="B33" s="451" t="s">
        <v>308</v>
      </c>
      <c r="C33" s="451"/>
      <c r="D33" s="451"/>
      <c r="E33" s="451"/>
    </row>
    <row r="34" spans="1:5" s="256" customFormat="1" ht="12.75" hidden="1">
      <c r="A34" s="464"/>
      <c r="B34" s="322" t="s">
        <v>339</v>
      </c>
      <c r="C34" s="323" t="s">
        <v>13</v>
      </c>
      <c r="D34" s="323"/>
      <c r="E34" s="323"/>
    </row>
    <row r="35" spans="1:5" s="256" customFormat="1" ht="12.75" hidden="1" customHeight="1">
      <c r="A35" s="464" t="s">
        <v>356</v>
      </c>
      <c r="B35" s="451" t="s">
        <v>325</v>
      </c>
      <c r="C35" s="451"/>
      <c r="D35" s="451"/>
      <c r="E35" s="451"/>
    </row>
    <row r="36" spans="1:5" s="256" customFormat="1" ht="12.75" hidden="1">
      <c r="A36" s="464"/>
      <c r="B36" s="322" t="s">
        <v>339</v>
      </c>
      <c r="C36" s="323" t="s">
        <v>13</v>
      </c>
      <c r="D36" s="323"/>
      <c r="E36" s="323"/>
    </row>
    <row r="37" spans="1:5" s="256" customFormat="1" ht="54.75" hidden="1" customHeight="1">
      <c r="A37" s="464" t="s">
        <v>357</v>
      </c>
      <c r="B37" s="451" t="s">
        <v>327</v>
      </c>
      <c r="C37" s="451"/>
      <c r="D37" s="451"/>
      <c r="E37" s="451"/>
    </row>
    <row r="38" spans="1:5" s="256" customFormat="1" ht="12.75" hidden="1">
      <c r="A38" s="464"/>
      <c r="B38" s="322" t="s">
        <v>339</v>
      </c>
      <c r="C38" s="323" t="s">
        <v>13</v>
      </c>
      <c r="D38" s="323"/>
      <c r="E38" s="323"/>
    </row>
    <row r="39" spans="1:5" s="256" customFormat="1" ht="44.25" hidden="1" customHeight="1">
      <c r="A39" s="464" t="s">
        <v>358</v>
      </c>
      <c r="B39" s="451" t="s">
        <v>314</v>
      </c>
      <c r="C39" s="451"/>
      <c r="D39" s="451"/>
      <c r="E39" s="451"/>
    </row>
    <row r="40" spans="1:5" s="256" customFormat="1" ht="12.75" hidden="1">
      <c r="A40" s="464"/>
      <c r="B40" s="322" t="s">
        <v>339</v>
      </c>
      <c r="C40" s="323" t="s">
        <v>13</v>
      </c>
      <c r="D40" s="323"/>
      <c r="E40" s="323"/>
    </row>
    <row r="41" spans="1:5" ht="12.75" hidden="1">
      <c r="A41" s="257" t="s">
        <v>360</v>
      </c>
      <c r="B41" s="258"/>
      <c r="C41" s="258"/>
      <c r="D41" s="258"/>
      <c r="E41" s="204"/>
    </row>
    <row r="42" spans="1:5" ht="15" hidden="1">
      <c r="A42" s="251"/>
      <c r="B42" s="251"/>
      <c r="C42" s="190"/>
      <c r="D42" s="190"/>
      <c r="E42" s="190"/>
    </row>
    <row r="43" spans="1:5" ht="31.5" hidden="1" customHeight="1">
      <c r="A43" s="462" t="s">
        <v>361</v>
      </c>
      <c r="B43" s="462"/>
      <c r="C43" s="462"/>
      <c r="D43" s="462"/>
      <c r="E43" s="462"/>
    </row>
    <row r="44" spans="1:5" ht="31.5" hidden="1" customHeight="1">
      <c r="A44" s="462"/>
      <c r="B44" s="462"/>
      <c r="C44" s="462"/>
      <c r="D44" s="462"/>
      <c r="E44" s="462"/>
    </row>
    <row r="45" spans="1:5" ht="39" hidden="1" customHeight="1">
      <c r="A45" s="462"/>
      <c r="B45" s="462"/>
      <c r="C45" s="462"/>
      <c r="D45" s="462"/>
      <c r="E45" s="462"/>
    </row>
    <row r="46" spans="1:5" ht="76.5" hidden="1" customHeight="1">
      <c r="A46" s="462"/>
      <c r="B46" s="462"/>
      <c r="C46" s="462"/>
      <c r="D46" s="462"/>
      <c r="E46" s="462"/>
    </row>
    <row r="47" spans="1:5" ht="27.75" hidden="1" customHeight="1">
      <c r="A47" s="462"/>
      <c r="B47" s="462"/>
      <c r="C47" s="462"/>
      <c r="D47" s="462"/>
      <c r="E47" s="462"/>
    </row>
    <row r="48" spans="1:5" ht="27.75" hidden="1" customHeight="1">
      <c r="A48" s="462"/>
      <c r="B48" s="462"/>
      <c r="C48" s="462"/>
      <c r="D48" s="462"/>
      <c r="E48" s="462"/>
    </row>
    <row r="49" spans="1:5" ht="25.5" hidden="1" customHeight="1">
      <c r="A49" s="462" t="s">
        <v>362</v>
      </c>
      <c r="B49" s="462"/>
      <c r="C49" s="462"/>
      <c r="D49" s="462"/>
      <c r="E49" s="462"/>
    </row>
  </sheetData>
  <customSheetViews>
    <customSheetView guid="{049210FF-EE61-4F07-9A7D-A93788790594}" scale="70" fitToPage="1" hiddenRows="1" state="hidden">
      <selection activeCell="C1" sqref="C1:E1"/>
      <pageMargins left="0.19685039370078741" right="0.19685039370078741" top="0.25" bottom="0.19685039370078741" header="0.35" footer="0.27559055118110237"/>
      <printOptions horizontalCentered="1"/>
      <pageSetup paperSize="9" scale="63" orientation="portrait" r:id="rId1"/>
    </customSheetView>
    <customSheetView guid="{5818FD20-4030-4898-A040-A45F6D39AA99}" scale="70" fitToPage="1" hiddenRows="1" state="hidden">
      <selection activeCell="C1" sqref="C1:E1"/>
      <pageMargins left="0.19685039370078741" right="0.19685039370078741" top="0.25" bottom="0.19685039370078741" header="0.35" footer="0.27559055118110237"/>
      <printOptions horizontalCentered="1"/>
      <pageSetup paperSize="9" scale="63" orientation="portrait" r:id="rId2"/>
    </customSheetView>
  </customSheetViews>
  <mergeCells count="44">
    <mergeCell ref="A45:E45"/>
    <mergeCell ref="A46:E46"/>
    <mergeCell ref="A47:E47"/>
    <mergeCell ref="A48:E48"/>
    <mergeCell ref="A49:E49"/>
    <mergeCell ref="A44:E44"/>
    <mergeCell ref="B30:E30"/>
    <mergeCell ref="A31:A32"/>
    <mergeCell ref="B31:E31"/>
    <mergeCell ref="A33:A34"/>
    <mergeCell ref="B33:E33"/>
    <mergeCell ref="A35:A36"/>
    <mergeCell ref="B35:E35"/>
    <mergeCell ref="A37:A38"/>
    <mergeCell ref="B37:E37"/>
    <mergeCell ref="A39:A40"/>
    <mergeCell ref="B39:E39"/>
    <mergeCell ref="A43:E43"/>
    <mergeCell ref="A28:A29"/>
    <mergeCell ref="B28:E28"/>
    <mergeCell ref="A17:A18"/>
    <mergeCell ref="B17:E17"/>
    <mergeCell ref="A19:A20"/>
    <mergeCell ref="B19:E19"/>
    <mergeCell ref="A21:A22"/>
    <mergeCell ref="B21:E21"/>
    <mergeCell ref="B23:E23"/>
    <mergeCell ref="A24:A25"/>
    <mergeCell ref="B24:E24"/>
    <mergeCell ref="A26:A27"/>
    <mergeCell ref="B26:E26"/>
    <mergeCell ref="A15:A16"/>
    <mergeCell ref="B15:E15"/>
    <mergeCell ref="C1:E1"/>
    <mergeCell ref="A3:E3"/>
    <mergeCell ref="A4:E4"/>
    <mergeCell ref="B7:E7"/>
    <mergeCell ref="A8:A9"/>
    <mergeCell ref="B8:E8"/>
    <mergeCell ref="A10:A11"/>
    <mergeCell ref="B10:E10"/>
    <mergeCell ref="A12:A13"/>
    <mergeCell ref="B12:E12"/>
    <mergeCell ref="B14:E14"/>
  </mergeCells>
  <printOptions horizontalCentered="1"/>
  <pageMargins left="0.19685039370078741" right="0.19685039370078741" top="0.25" bottom="0.19685039370078741" header="0.35" footer="0.27559055118110237"/>
  <pageSetup paperSize="9" scale="63"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T55"/>
  <sheetViews>
    <sheetView zoomScale="70" zoomScaleNormal="70" workbookViewId="0">
      <selection activeCell="A6" sqref="A6"/>
    </sheetView>
  </sheetViews>
  <sheetFormatPr defaultColWidth="9.140625" defaultRowHeight="12.75"/>
  <cols>
    <col min="1" max="1" width="8" style="204" customWidth="1"/>
    <col min="2" max="2" width="46" style="204" customWidth="1"/>
    <col min="3" max="3" width="10.140625" style="204" customWidth="1"/>
    <col min="4" max="11" width="10.7109375" style="204" customWidth="1"/>
    <col min="12" max="12" width="8.28515625" style="196" bestFit="1" customWidth="1"/>
    <col min="13" max="14" width="9.7109375" style="196" bestFit="1" customWidth="1"/>
    <col min="15" max="15" width="6.28515625" style="196" bestFit="1" customWidth="1"/>
    <col min="16" max="16" width="9.7109375" style="196" bestFit="1" customWidth="1"/>
    <col min="17" max="17" width="8.28515625" style="196" bestFit="1" customWidth="1"/>
    <col min="18" max="19" width="9.7109375" style="196" bestFit="1" customWidth="1"/>
    <col min="20" max="16384" width="9.140625" style="196"/>
  </cols>
  <sheetData>
    <row r="1" spans="1:20" ht="35.25" customHeight="1">
      <c r="H1" s="440" t="s">
        <v>403</v>
      </c>
      <c r="I1" s="440"/>
      <c r="J1" s="440"/>
      <c r="K1" s="440"/>
    </row>
    <row r="3" spans="1:20" ht="21.75" customHeight="1">
      <c r="A3" s="441" t="s">
        <v>404</v>
      </c>
      <c r="B3" s="441"/>
      <c r="C3" s="441"/>
      <c r="D3" s="441"/>
      <c r="E3" s="441"/>
      <c r="F3" s="441"/>
      <c r="G3" s="441"/>
      <c r="H3" s="441"/>
      <c r="I3" s="441"/>
      <c r="J3" s="441"/>
      <c r="K3" s="441"/>
    </row>
    <row r="4" spans="1:20" ht="21" customHeight="1">
      <c r="A4" s="441" t="s">
        <v>405</v>
      </c>
      <c r="B4" s="441"/>
      <c r="C4" s="441"/>
      <c r="D4" s="441"/>
      <c r="E4" s="441"/>
      <c r="F4" s="441"/>
      <c r="G4" s="441"/>
      <c r="H4" s="441"/>
      <c r="I4" s="441"/>
      <c r="J4" s="441"/>
      <c r="K4" s="441"/>
    </row>
    <row r="5" spans="1:20" s="254" customFormat="1" ht="18.75">
      <c r="A5" s="442" t="s">
        <v>416</v>
      </c>
      <c r="B5" s="442"/>
      <c r="C5" s="442"/>
      <c r="D5" s="442"/>
      <c r="E5" s="442"/>
      <c r="F5" s="442"/>
      <c r="G5" s="442"/>
      <c r="H5" s="442"/>
      <c r="I5" s="442"/>
      <c r="J5" s="442"/>
      <c r="K5" s="442"/>
    </row>
    <row r="7" spans="1:20" ht="19.5" customHeight="1">
      <c r="A7" s="443" t="s">
        <v>291</v>
      </c>
      <c r="B7" s="443" t="s">
        <v>292</v>
      </c>
      <c r="C7" s="443" t="s">
        <v>2</v>
      </c>
      <c r="D7" s="443"/>
      <c r="E7" s="443"/>
      <c r="F7" s="443"/>
      <c r="G7" s="443"/>
      <c r="H7" s="443"/>
      <c r="I7" s="443"/>
      <c r="J7" s="443"/>
      <c r="K7" s="443"/>
    </row>
    <row r="8" spans="1:20" ht="24.75" customHeight="1">
      <c r="A8" s="443"/>
      <c r="B8" s="443"/>
      <c r="C8" s="443"/>
      <c r="D8" s="443"/>
      <c r="E8" s="443"/>
      <c r="F8" s="443"/>
      <c r="G8" s="443"/>
      <c r="H8" s="443"/>
      <c r="I8" s="443"/>
      <c r="J8" s="443"/>
      <c r="K8" s="443"/>
    </row>
    <row r="9" spans="1:20" ht="12.75" customHeight="1">
      <c r="A9" s="443"/>
      <c r="B9" s="443"/>
      <c r="C9" s="443"/>
      <c r="D9" s="336" t="s">
        <v>6</v>
      </c>
      <c r="E9" s="336" t="s">
        <v>258</v>
      </c>
      <c r="F9" s="336" t="s">
        <v>259</v>
      </c>
      <c r="G9" s="336" t="s">
        <v>260</v>
      </c>
      <c r="H9" s="336" t="s">
        <v>6</v>
      </c>
      <c r="I9" s="336" t="s">
        <v>258</v>
      </c>
      <c r="J9" s="336" t="s">
        <v>259</v>
      </c>
      <c r="K9" s="336" t="s">
        <v>260</v>
      </c>
    </row>
    <row r="10" spans="1:20">
      <c r="A10" s="336">
        <v>1</v>
      </c>
      <c r="B10" s="336">
        <v>2</v>
      </c>
      <c r="C10" s="336">
        <v>3</v>
      </c>
      <c r="D10" s="336">
        <v>4</v>
      </c>
      <c r="E10" s="336">
        <v>5</v>
      </c>
      <c r="F10" s="336">
        <v>6</v>
      </c>
      <c r="G10" s="336">
        <v>7</v>
      </c>
      <c r="H10" s="336">
        <v>8</v>
      </c>
      <c r="I10" s="336">
        <v>9</v>
      </c>
      <c r="J10" s="336">
        <v>10</v>
      </c>
      <c r="K10" s="336">
        <v>11</v>
      </c>
    </row>
    <row r="11" spans="1:20" s="256" customFormat="1" ht="25.5" customHeight="1">
      <c r="A11" s="337" t="s">
        <v>60</v>
      </c>
      <c r="B11" s="445" t="s">
        <v>294</v>
      </c>
      <c r="C11" s="445"/>
      <c r="D11" s="445"/>
      <c r="E11" s="445"/>
      <c r="F11" s="445"/>
      <c r="G11" s="445"/>
      <c r="H11" s="445"/>
      <c r="I11" s="445"/>
      <c r="J11" s="445"/>
      <c r="K11" s="445"/>
    </row>
    <row r="12" spans="1:20" s="342" customFormat="1" ht="68.25" customHeight="1">
      <c r="A12" s="338" t="s">
        <v>10</v>
      </c>
      <c r="B12" s="339" t="s">
        <v>295</v>
      </c>
      <c r="C12" s="339" t="s">
        <v>296</v>
      </c>
      <c r="D12" s="340">
        <f t="shared" ref="D12:K12" si="0">D15+D17+D19+D22+D24+D26+D28+D30+D49</f>
        <v>1556.555990765467</v>
      </c>
      <c r="E12" s="340">
        <f t="shared" si="0"/>
        <v>213.74222798975973</v>
      </c>
      <c r="F12" s="340">
        <f t="shared" si="0"/>
        <v>4307.4137014854632</v>
      </c>
      <c r="G12" s="340">
        <f t="shared" si="0"/>
        <v>3372.3117473923921</v>
      </c>
      <c r="H12" s="340">
        <f t="shared" si="0"/>
        <v>1673.3225505028227</v>
      </c>
      <c r="I12" s="340">
        <f t="shared" si="0"/>
        <v>212.27849863732013</v>
      </c>
      <c r="J12" s="340">
        <f t="shared" si="0"/>
        <v>4211.1314957129825</v>
      </c>
      <c r="K12" s="340">
        <f t="shared" si="0"/>
        <v>3158.6784532992265</v>
      </c>
      <c r="L12" s="341"/>
      <c r="M12" s="341"/>
      <c r="N12" s="341"/>
      <c r="O12" s="341"/>
      <c r="P12" s="341"/>
      <c r="Q12" s="341"/>
      <c r="R12" s="341"/>
      <c r="S12" s="341"/>
      <c r="T12" s="341"/>
    </row>
    <row r="13" spans="1:20" s="204" customFormat="1" ht="22.5" customHeight="1">
      <c r="A13" s="343" t="s">
        <v>104</v>
      </c>
      <c r="B13" s="445" t="s">
        <v>406</v>
      </c>
      <c r="C13" s="445"/>
      <c r="D13" s="445"/>
      <c r="E13" s="445"/>
      <c r="F13" s="445"/>
      <c r="G13" s="445"/>
      <c r="H13" s="445"/>
      <c r="I13" s="445"/>
      <c r="J13" s="445"/>
      <c r="K13" s="445"/>
      <c r="L13" s="344"/>
      <c r="M13" s="344"/>
      <c r="N13" s="344"/>
      <c r="O13" s="344"/>
      <c r="P13" s="344"/>
      <c r="Q13" s="344"/>
      <c r="R13" s="344"/>
      <c r="S13" s="344"/>
    </row>
    <row r="14" spans="1:20" s="256" customFormat="1" ht="150" customHeight="1">
      <c r="A14" s="444" t="s">
        <v>106</v>
      </c>
      <c r="B14" s="445" t="s">
        <v>394</v>
      </c>
      <c r="C14" s="445"/>
      <c r="D14" s="445"/>
      <c r="E14" s="445"/>
      <c r="F14" s="445"/>
      <c r="G14" s="445"/>
      <c r="H14" s="445"/>
      <c r="I14" s="445"/>
      <c r="J14" s="445"/>
      <c r="K14" s="445"/>
      <c r="L14" s="345"/>
      <c r="M14" s="345"/>
      <c r="N14" s="345"/>
      <c r="O14" s="345"/>
      <c r="P14" s="345"/>
      <c r="Q14" s="345"/>
      <c r="R14" s="345"/>
      <c r="S14" s="345"/>
    </row>
    <row r="15" spans="1:20" s="256" customFormat="1" ht="44.25" customHeight="1">
      <c r="A15" s="444"/>
      <c r="B15" s="339" t="s">
        <v>299</v>
      </c>
      <c r="C15" s="339" t="s">
        <v>296</v>
      </c>
      <c r="D15" s="346">
        <v>1.7008206059620301</v>
      </c>
      <c r="E15" s="346">
        <v>0</v>
      </c>
      <c r="F15" s="346">
        <v>18.488418860890953</v>
      </c>
      <c r="G15" s="346">
        <v>1288.3053060320167</v>
      </c>
      <c r="H15" s="346">
        <v>1.5729481288034886</v>
      </c>
      <c r="I15" s="346">
        <v>0</v>
      </c>
      <c r="J15" s="346">
        <v>17.621999012521236</v>
      </c>
      <c r="K15" s="346">
        <v>1215.2724072426322</v>
      </c>
    </row>
    <row r="16" spans="1:20" s="256" customFormat="1" ht="167.25" customHeight="1">
      <c r="A16" s="444" t="s">
        <v>108</v>
      </c>
      <c r="B16" s="445" t="s">
        <v>300</v>
      </c>
      <c r="C16" s="445"/>
      <c r="D16" s="445"/>
      <c r="E16" s="445"/>
      <c r="F16" s="445"/>
      <c r="G16" s="445"/>
      <c r="H16" s="445"/>
      <c r="I16" s="445"/>
      <c r="J16" s="445"/>
      <c r="K16" s="445"/>
    </row>
    <row r="17" spans="1:11" s="256" customFormat="1" ht="38.25">
      <c r="A17" s="444"/>
      <c r="B17" s="339" t="s">
        <v>299</v>
      </c>
      <c r="C17" s="339" t="s">
        <v>296</v>
      </c>
      <c r="D17" s="346">
        <v>6.3453005774079001</v>
      </c>
      <c r="E17" s="346">
        <v>0</v>
      </c>
      <c r="F17" s="346">
        <v>91.5020944307051</v>
      </c>
      <c r="G17" s="346">
        <v>1185.3166539681617</v>
      </c>
      <c r="H17" s="346">
        <v>6.0567365278642962</v>
      </c>
      <c r="I17" s="346">
        <v>0</v>
      </c>
      <c r="J17" s="346">
        <v>90.252437937333866</v>
      </c>
      <c r="K17" s="346">
        <v>1108.7219851438938</v>
      </c>
    </row>
    <row r="18" spans="1:11" s="256" customFormat="1" ht="150.75" customHeight="1">
      <c r="A18" s="444" t="s">
        <v>301</v>
      </c>
      <c r="B18" s="445" t="s">
        <v>302</v>
      </c>
      <c r="C18" s="445"/>
      <c r="D18" s="445"/>
      <c r="E18" s="445"/>
      <c r="F18" s="445"/>
      <c r="G18" s="445"/>
      <c r="H18" s="445"/>
      <c r="I18" s="445"/>
      <c r="J18" s="445"/>
      <c r="K18" s="445"/>
    </row>
    <row r="19" spans="1:11" s="256" customFormat="1" ht="54.75" customHeight="1">
      <c r="A19" s="446"/>
      <c r="B19" s="339" t="s">
        <v>299</v>
      </c>
      <c r="C19" s="339" t="s">
        <v>296</v>
      </c>
      <c r="D19" s="346">
        <v>0</v>
      </c>
      <c r="E19" s="346">
        <v>0</v>
      </c>
      <c r="F19" s="346">
        <v>0</v>
      </c>
      <c r="G19" s="346">
        <v>0</v>
      </c>
      <c r="H19" s="346">
        <v>0</v>
      </c>
      <c r="I19" s="346">
        <v>0</v>
      </c>
      <c r="J19" s="346">
        <v>0</v>
      </c>
      <c r="K19" s="346">
        <v>0</v>
      </c>
    </row>
    <row r="20" spans="1:11" s="256" customFormat="1" ht="13.5" customHeight="1">
      <c r="A20" s="343" t="s">
        <v>303</v>
      </c>
      <c r="B20" s="445" t="s">
        <v>304</v>
      </c>
      <c r="C20" s="445"/>
      <c r="D20" s="445"/>
      <c r="E20" s="445"/>
      <c r="F20" s="445"/>
      <c r="G20" s="445"/>
      <c r="H20" s="445"/>
      <c r="I20" s="445"/>
      <c r="J20" s="445"/>
      <c r="K20" s="445"/>
    </row>
    <row r="21" spans="1:11" s="256" customFormat="1" ht="25.5" customHeight="1">
      <c r="A21" s="444" t="s">
        <v>305</v>
      </c>
      <c r="B21" s="445" t="s">
        <v>306</v>
      </c>
      <c r="C21" s="445"/>
      <c r="D21" s="445"/>
      <c r="E21" s="445"/>
      <c r="F21" s="445"/>
      <c r="G21" s="445"/>
      <c r="H21" s="445"/>
      <c r="I21" s="445"/>
      <c r="J21" s="445"/>
      <c r="K21" s="445"/>
    </row>
    <row r="22" spans="1:11" s="256" customFormat="1" ht="52.5" customHeight="1">
      <c r="A22" s="444"/>
      <c r="B22" s="339" t="s">
        <v>299</v>
      </c>
      <c r="C22" s="339" t="s">
        <v>296</v>
      </c>
      <c r="D22" s="346">
        <v>0</v>
      </c>
      <c r="E22" s="346">
        <v>0</v>
      </c>
      <c r="F22" s="346">
        <v>12.87756155459245</v>
      </c>
      <c r="G22" s="346">
        <v>9.3425761537683822</v>
      </c>
      <c r="H22" s="346">
        <v>0</v>
      </c>
      <c r="I22" s="346">
        <v>0</v>
      </c>
      <c r="J22" s="346">
        <v>11.368324698203882</v>
      </c>
      <c r="K22" s="346">
        <v>7.2625589175744931</v>
      </c>
    </row>
    <row r="23" spans="1:11" s="256" customFormat="1" ht="30" customHeight="1">
      <c r="A23" s="444" t="s">
        <v>307</v>
      </c>
      <c r="B23" s="445" t="s">
        <v>308</v>
      </c>
      <c r="C23" s="445"/>
      <c r="D23" s="445"/>
      <c r="E23" s="445"/>
      <c r="F23" s="445"/>
      <c r="G23" s="445"/>
      <c r="H23" s="445"/>
      <c r="I23" s="445"/>
      <c r="J23" s="445"/>
      <c r="K23" s="445"/>
    </row>
    <row r="24" spans="1:11" s="256" customFormat="1" ht="53.25" customHeight="1">
      <c r="A24" s="444"/>
      <c r="B24" s="339" t="s">
        <v>299</v>
      </c>
      <c r="C24" s="339" t="s">
        <v>296</v>
      </c>
      <c r="D24" s="346">
        <v>1.5353763362158548</v>
      </c>
      <c r="E24" s="346">
        <v>0</v>
      </c>
      <c r="F24" s="346">
        <v>3.8847495419498199E-3</v>
      </c>
      <c r="G24" s="346">
        <v>0.89053891424219545</v>
      </c>
      <c r="H24" s="346">
        <v>1.6493913172648424</v>
      </c>
      <c r="I24" s="346">
        <v>0</v>
      </c>
      <c r="J24" s="346">
        <v>4.2861228694980793E-3</v>
      </c>
      <c r="K24" s="346">
        <v>0.90742255986565923</v>
      </c>
    </row>
    <row r="25" spans="1:11" s="256" customFormat="1" ht="409.6">
      <c r="A25" s="444" t="s">
        <v>309</v>
      </c>
      <c r="B25" s="445" t="s">
        <v>310</v>
      </c>
      <c r="C25" s="445"/>
      <c r="D25" s="445"/>
      <c r="E25" s="445"/>
      <c r="F25" s="445"/>
      <c r="G25" s="445"/>
      <c r="H25" s="445"/>
      <c r="I25" s="445"/>
      <c r="J25" s="445"/>
      <c r="K25" s="445"/>
    </row>
    <row r="26" spans="1:11" s="256" customFormat="1" ht="54.75" customHeight="1">
      <c r="A26" s="444"/>
      <c r="B26" s="339" t="s">
        <v>299</v>
      </c>
      <c r="C26" s="339" t="s">
        <v>296</v>
      </c>
      <c r="D26" s="346">
        <v>0</v>
      </c>
      <c r="E26" s="346">
        <v>0</v>
      </c>
      <c r="F26" s="346">
        <v>6.9325205456828796</v>
      </c>
      <c r="G26" s="346">
        <v>3.3849583110938832</v>
      </c>
      <c r="H26" s="346">
        <v>0</v>
      </c>
      <c r="I26" s="346">
        <v>0</v>
      </c>
      <c r="J26" s="346">
        <v>6.0180087444254973</v>
      </c>
      <c r="K26" s="346">
        <v>2.4583215102825666</v>
      </c>
    </row>
    <row r="27" spans="1:11" s="256" customFormat="1" ht="57.75" customHeight="1">
      <c r="A27" s="444" t="s">
        <v>311</v>
      </c>
      <c r="B27" s="445" t="s">
        <v>312</v>
      </c>
      <c r="C27" s="445"/>
      <c r="D27" s="445"/>
      <c r="E27" s="445"/>
      <c r="F27" s="445"/>
      <c r="G27" s="445"/>
      <c r="H27" s="445"/>
      <c r="I27" s="445"/>
      <c r="J27" s="445"/>
      <c r="K27" s="445"/>
    </row>
    <row r="28" spans="1:11" s="256" customFormat="1" ht="54.75" customHeight="1">
      <c r="A28" s="444"/>
      <c r="B28" s="339" t="s">
        <v>299</v>
      </c>
      <c r="C28" s="339" t="s">
        <v>296</v>
      </c>
      <c r="D28" s="346">
        <v>0</v>
      </c>
      <c r="E28" s="346">
        <v>0</v>
      </c>
      <c r="F28" s="346">
        <v>0.17129895599264444</v>
      </c>
      <c r="G28" s="346">
        <v>0.21140104400735554</v>
      </c>
      <c r="H28" s="346">
        <v>0</v>
      </c>
      <c r="I28" s="346">
        <v>0</v>
      </c>
      <c r="J28" s="346">
        <v>0.16910702957837875</v>
      </c>
      <c r="K28" s="346">
        <v>0.18949297042162128</v>
      </c>
    </row>
    <row r="29" spans="1:11" s="256" customFormat="1" ht="44.25" customHeight="1">
      <c r="A29" s="444" t="s">
        <v>313</v>
      </c>
      <c r="B29" s="445" t="s">
        <v>314</v>
      </c>
      <c r="C29" s="445"/>
      <c r="D29" s="445"/>
      <c r="E29" s="445"/>
      <c r="F29" s="445"/>
      <c r="G29" s="445"/>
      <c r="H29" s="445"/>
      <c r="I29" s="445"/>
      <c r="J29" s="445"/>
      <c r="K29" s="445"/>
    </row>
    <row r="30" spans="1:11" s="256" customFormat="1" ht="55.5" customHeight="1">
      <c r="A30" s="444"/>
      <c r="B30" s="339" t="s">
        <v>299</v>
      </c>
      <c r="C30" s="347" t="s">
        <v>296</v>
      </c>
      <c r="D30" s="346">
        <v>0.28870248041421565</v>
      </c>
      <c r="E30" s="346">
        <v>0</v>
      </c>
      <c r="F30" s="346">
        <v>22.587520902594001</v>
      </c>
      <c r="G30" s="346">
        <v>12.409265576709682</v>
      </c>
      <c r="H30" s="346">
        <v>0.20542402606737267</v>
      </c>
      <c r="I30" s="346">
        <v>0</v>
      </c>
      <c r="J30" s="346">
        <v>16.88107824888796</v>
      </c>
      <c r="K30" s="346">
        <v>8.2029698615096827</v>
      </c>
    </row>
    <row r="31" spans="1:11" s="204" customFormat="1" ht="20.25" hidden="1" customHeight="1">
      <c r="A31" s="343" t="s">
        <v>108</v>
      </c>
      <c r="B31" s="445" t="s">
        <v>407</v>
      </c>
      <c r="C31" s="445"/>
      <c r="D31" s="445"/>
      <c r="E31" s="445"/>
      <c r="F31" s="445"/>
      <c r="G31" s="445"/>
      <c r="H31" s="445"/>
      <c r="I31" s="445"/>
      <c r="J31" s="445"/>
      <c r="K31" s="445"/>
    </row>
    <row r="32" spans="1:11" s="256" customFormat="1" ht="132" hidden="1" customHeight="1">
      <c r="A32" s="444" t="s">
        <v>315</v>
      </c>
      <c r="B32" s="445" t="s">
        <v>316</v>
      </c>
      <c r="C32" s="445"/>
      <c r="D32" s="445"/>
      <c r="E32" s="445"/>
      <c r="F32" s="445"/>
      <c r="G32" s="445"/>
      <c r="H32" s="445"/>
      <c r="I32" s="445"/>
      <c r="J32" s="445"/>
      <c r="K32" s="445"/>
    </row>
    <row r="33" spans="1:11" s="256" customFormat="1" ht="42.75" hidden="1" customHeight="1">
      <c r="A33" s="444"/>
      <c r="B33" s="339" t="s">
        <v>299</v>
      </c>
      <c r="C33" s="339" t="s">
        <v>296</v>
      </c>
      <c r="D33" s="339"/>
      <c r="E33" s="339"/>
      <c r="F33" s="339"/>
      <c r="G33" s="339"/>
      <c r="H33" s="339"/>
      <c r="I33" s="339"/>
      <c r="J33" s="339"/>
      <c r="K33" s="339"/>
    </row>
    <row r="34" spans="1:11" s="256" customFormat="1" ht="141" hidden="1" customHeight="1">
      <c r="A34" s="444" t="s">
        <v>317</v>
      </c>
      <c r="B34" s="445" t="s">
        <v>318</v>
      </c>
      <c r="C34" s="445"/>
      <c r="D34" s="445"/>
      <c r="E34" s="445"/>
      <c r="F34" s="445"/>
      <c r="G34" s="445"/>
      <c r="H34" s="445"/>
      <c r="I34" s="445"/>
      <c r="J34" s="445"/>
      <c r="K34" s="445"/>
    </row>
    <row r="35" spans="1:11" s="256" customFormat="1" ht="54" hidden="1" customHeight="1">
      <c r="A35" s="446"/>
      <c r="B35" s="339" t="s">
        <v>299</v>
      </c>
      <c r="C35" s="339" t="s">
        <v>319</v>
      </c>
      <c r="D35" s="339"/>
      <c r="E35" s="339"/>
      <c r="F35" s="339"/>
      <c r="G35" s="339"/>
      <c r="H35" s="339"/>
      <c r="I35" s="339"/>
      <c r="J35" s="339"/>
      <c r="K35" s="339"/>
    </row>
    <row r="36" spans="1:11" s="256" customFormat="1" ht="144" hidden="1" customHeight="1">
      <c r="A36" s="444" t="s">
        <v>320</v>
      </c>
      <c r="B36" s="445" t="s">
        <v>302</v>
      </c>
      <c r="C36" s="445"/>
      <c r="D36" s="445"/>
      <c r="E36" s="445"/>
      <c r="F36" s="445"/>
      <c r="G36" s="445"/>
      <c r="H36" s="445"/>
      <c r="I36" s="445"/>
      <c r="J36" s="445"/>
      <c r="K36" s="445"/>
    </row>
    <row r="37" spans="1:11" s="256" customFormat="1" ht="51.75" hidden="1" customHeight="1">
      <c r="A37" s="446"/>
      <c r="B37" s="339" t="s">
        <v>299</v>
      </c>
      <c r="C37" s="339" t="s">
        <v>319</v>
      </c>
      <c r="D37" s="339"/>
      <c r="E37" s="339"/>
      <c r="F37" s="339"/>
      <c r="G37" s="339"/>
      <c r="H37" s="339"/>
      <c r="I37" s="339"/>
      <c r="J37" s="339"/>
      <c r="K37" s="339"/>
    </row>
    <row r="38" spans="1:11" s="256" customFormat="1" ht="18.75" hidden="1" customHeight="1">
      <c r="A38" s="343" t="s">
        <v>321</v>
      </c>
      <c r="B38" s="445" t="s">
        <v>304</v>
      </c>
      <c r="C38" s="445"/>
      <c r="D38" s="445"/>
      <c r="E38" s="445"/>
      <c r="F38" s="445"/>
      <c r="G38" s="445"/>
      <c r="H38" s="445"/>
      <c r="I38" s="445"/>
      <c r="J38" s="445"/>
      <c r="K38" s="445"/>
    </row>
    <row r="39" spans="1:11" s="256" customFormat="1" ht="26.25" hidden="1" customHeight="1">
      <c r="A39" s="444" t="s">
        <v>322</v>
      </c>
      <c r="B39" s="445" t="s">
        <v>306</v>
      </c>
      <c r="C39" s="445"/>
      <c r="D39" s="445"/>
      <c r="E39" s="445"/>
      <c r="F39" s="445"/>
      <c r="G39" s="445"/>
      <c r="H39" s="445"/>
      <c r="I39" s="445"/>
      <c r="J39" s="445"/>
      <c r="K39" s="445"/>
    </row>
    <row r="40" spans="1:11" s="256" customFormat="1" ht="53.25" hidden="1" customHeight="1">
      <c r="A40" s="444"/>
      <c r="B40" s="339" t="s">
        <v>299</v>
      </c>
      <c r="C40" s="339" t="s">
        <v>319</v>
      </c>
      <c r="D40" s="339"/>
      <c r="E40" s="339"/>
      <c r="F40" s="339"/>
      <c r="G40" s="339"/>
      <c r="H40" s="339"/>
      <c r="I40" s="339"/>
      <c r="J40" s="339"/>
      <c r="K40" s="339"/>
    </row>
    <row r="41" spans="1:11" s="256" customFormat="1" ht="26.25" hidden="1" customHeight="1">
      <c r="A41" s="444" t="s">
        <v>323</v>
      </c>
      <c r="B41" s="445" t="s">
        <v>308</v>
      </c>
      <c r="C41" s="445"/>
      <c r="D41" s="445"/>
      <c r="E41" s="445"/>
      <c r="F41" s="445"/>
      <c r="G41" s="445"/>
      <c r="H41" s="445"/>
      <c r="I41" s="445"/>
      <c r="J41" s="445"/>
      <c r="K41" s="445"/>
    </row>
    <row r="42" spans="1:11" s="256" customFormat="1" ht="53.25" hidden="1" customHeight="1">
      <c r="A42" s="444"/>
      <c r="B42" s="339" t="s">
        <v>299</v>
      </c>
      <c r="C42" s="339" t="s">
        <v>296</v>
      </c>
      <c r="D42" s="339"/>
      <c r="E42" s="339"/>
      <c r="F42" s="339"/>
      <c r="G42" s="339"/>
      <c r="H42" s="339"/>
      <c r="I42" s="339"/>
      <c r="J42" s="339"/>
      <c r="K42" s="339"/>
    </row>
    <row r="43" spans="1:11" s="256" customFormat="1" hidden="1">
      <c r="A43" s="444" t="s">
        <v>324</v>
      </c>
      <c r="B43" s="445" t="s">
        <v>325</v>
      </c>
      <c r="C43" s="445"/>
      <c r="D43" s="445"/>
      <c r="E43" s="445"/>
      <c r="F43" s="445"/>
      <c r="G43" s="445"/>
      <c r="H43" s="445"/>
      <c r="I43" s="445"/>
      <c r="J43" s="445"/>
      <c r="K43" s="445"/>
    </row>
    <row r="44" spans="1:11" s="256" customFormat="1" ht="54.75" hidden="1" customHeight="1">
      <c r="A44" s="444"/>
      <c r="B44" s="339" t="s">
        <v>299</v>
      </c>
      <c r="C44" s="339" t="s">
        <v>296</v>
      </c>
      <c r="D44" s="445"/>
      <c r="E44" s="445"/>
      <c r="F44" s="445"/>
      <c r="G44" s="445"/>
      <c r="H44" s="445"/>
      <c r="I44" s="445"/>
      <c r="J44" s="445"/>
      <c r="K44" s="445"/>
    </row>
    <row r="45" spans="1:11" s="256" customFormat="1" ht="40.5" hidden="1" customHeight="1">
      <c r="A45" s="444" t="s">
        <v>326</v>
      </c>
      <c r="B45" s="445" t="s">
        <v>327</v>
      </c>
      <c r="C45" s="445"/>
      <c r="D45" s="445"/>
      <c r="E45" s="445"/>
      <c r="F45" s="445"/>
      <c r="G45" s="445"/>
      <c r="H45" s="445"/>
      <c r="I45" s="445"/>
      <c r="J45" s="445"/>
      <c r="K45" s="445"/>
    </row>
    <row r="46" spans="1:11" s="256" customFormat="1" ht="41.25" hidden="1" customHeight="1">
      <c r="A46" s="444"/>
      <c r="B46" s="339" t="s">
        <v>299</v>
      </c>
      <c r="C46" s="339" t="s">
        <v>296</v>
      </c>
      <c r="D46" s="445"/>
      <c r="E46" s="445"/>
      <c r="F46" s="445"/>
      <c r="G46" s="445"/>
      <c r="H46" s="445"/>
      <c r="I46" s="445"/>
      <c r="J46" s="445"/>
      <c r="K46" s="445"/>
    </row>
    <row r="47" spans="1:11" s="256" customFormat="1" ht="39.75" hidden="1" customHeight="1">
      <c r="A47" s="444" t="s">
        <v>328</v>
      </c>
      <c r="B47" s="445" t="s">
        <v>329</v>
      </c>
      <c r="C47" s="445"/>
      <c r="D47" s="445"/>
      <c r="E47" s="445"/>
      <c r="F47" s="445"/>
      <c r="G47" s="445"/>
      <c r="H47" s="445"/>
      <c r="I47" s="445"/>
      <c r="J47" s="445"/>
      <c r="K47" s="445"/>
    </row>
    <row r="48" spans="1:11" s="256" customFormat="1" ht="41.25" hidden="1" customHeight="1">
      <c r="A48" s="444"/>
      <c r="B48" s="339" t="s">
        <v>299</v>
      </c>
      <c r="C48" s="339" t="s">
        <v>296</v>
      </c>
      <c r="D48" s="445"/>
      <c r="E48" s="445"/>
      <c r="F48" s="445"/>
      <c r="G48" s="445"/>
      <c r="H48" s="445"/>
      <c r="I48" s="445"/>
      <c r="J48" s="445"/>
      <c r="K48" s="445"/>
    </row>
    <row r="49" spans="1:11" s="256" customFormat="1" ht="42.75" customHeight="1">
      <c r="A49" s="343" t="s">
        <v>110</v>
      </c>
      <c r="B49" s="339" t="s">
        <v>330</v>
      </c>
      <c r="C49" s="339" t="s">
        <v>296</v>
      </c>
      <c r="D49" s="346">
        <v>1546.6857907654669</v>
      </c>
      <c r="E49" s="346">
        <v>213.74222798975973</v>
      </c>
      <c r="F49" s="346">
        <v>4154.8504014854634</v>
      </c>
      <c r="G49" s="346">
        <v>872.45104739239241</v>
      </c>
      <c r="H49" s="346">
        <v>1663.8380505028226</v>
      </c>
      <c r="I49" s="346">
        <v>212.27849863732013</v>
      </c>
      <c r="J49" s="346">
        <v>4068.8162539191621</v>
      </c>
      <c r="K49" s="346">
        <v>815.6632950930466</v>
      </c>
    </row>
    <row r="50" spans="1:11" s="342" customFormat="1" ht="56.25" customHeight="1">
      <c r="A50" s="338" t="s">
        <v>61</v>
      </c>
      <c r="B50" s="347" t="s">
        <v>408</v>
      </c>
      <c r="C50" s="347" t="s">
        <v>332</v>
      </c>
      <c r="D50" s="346">
        <f t="shared" ref="D50:K50" si="1">D52+D53</f>
        <v>469.80819431539885</v>
      </c>
      <c r="E50" s="346">
        <f t="shared" si="1"/>
        <v>76.273079047388364</v>
      </c>
      <c r="F50" s="346">
        <f t="shared" si="1"/>
        <v>1721.2021240908452</v>
      </c>
      <c r="G50" s="346">
        <f t="shared" si="1"/>
        <v>1053.9285864052667</v>
      </c>
      <c r="H50" s="346">
        <f t="shared" si="1"/>
        <v>470.76008994830499</v>
      </c>
      <c r="I50" s="346">
        <f t="shared" si="1"/>
        <v>70.330557887146369</v>
      </c>
      <c r="J50" s="346">
        <f t="shared" si="1"/>
        <v>1590.3491445651316</v>
      </c>
      <c r="K50" s="346">
        <f t="shared" si="1"/>
        <v>1002.3153481023343</v>
      </c>
    </row>
    <row r="51" spans="1:11" s="204" customFormat="1" ht="17.25" customHeight="1">
      <c r="A51" s="447" t="s">
        <v>213</v>
      </c>
      <c r="B51" s="449" t="s">
        <v>406</v>
      </c>
      <c r="C51" s="449"/>
      <c r="D51" s="449"/>
      <c r="E51" s="449"/>
      <c r="F51" s="449"/>
      <c r="G51" s="449"/>
      <c r="H51" s="449"/>
      <c r="I51" s="449"/>
      <c r="J51" s="449"/>
      <c r="K51" s="449"/>
    </row>
    <row r="52" spans="1:11" s="256" customFormat="1" ht="39.75" customHeight="1">
      <c r="A52" s="448"/>
      <c r="B52" s="347" t="s">
        <v>333</v>
      </c>
      <c r="C52" s="333" t="s">
        <v>332</v>
      </c>
      <c r="D52" s="346">
        <v>2.6989882417281925</v>
      </c>
      <c r="E52" s="346">
        <v>0</v>
      </c>
      <c r="F52" s="346">
        <v>41.71815695925622</v>
      </c>
      <c r="G52" s="346">
        <v>683.58225479901557</v>
      </c>
      <c r="H52" s="346">
        <v>2.5935340293978162</v>
      </c>
      <c r="I52" s="346">
        <v>0</v>
      </c>
      <c r="J52" s="346">
        <v>38.916065421925374</v>
      </c>
      <c r="K52" s="346">
        <v>640.69690054867692</v>
      </c>
    </row>
    <row r="53" spans="1:11" s="256" customFormat="1" ht="42.75" customHeight="1">
      <c r="A53" s="343" t="s">
        <v>214</v>
      </c>
      <c r="B53" s="347" t="s">
        <v>334</v>
      </c>
      <c r="C53" s="333" t="s">
        <v>332</v>
      </c>
      <c r="D53" s="346">
        <v>467.10920607367063</v>
      </c>
      <c r="E53" s="346">
        <v>76.273079047388364</v>
      </c>
      <c r="F53" s="346">
        <v>1679.483967131589</v>
      </c>
      <c r="G53" s="346">
        <v>370.34633160625128</v>
      </c>
      <c r="H53" s="346">
        <v>468.16655591890719</v>
      </c>
      <c r="I53" s="346">
        <v>70.330557887146369</v>
      </c>
      <c r="J53" s="346">
        <v>1551.4330791432062</v>
      </c>
      <c r="K53" s="346">
        <v>361.61844755365735</v>
      </c>
    </row>
    <row r="54" spans="1:11" ht="409.6">
      <c r="A54" s="198"/>
      <c r="B54" s="198"/>
      <c r="C54" s="198"/>
    </row>
    <row r="55" spans="1:11" ht="409.6">
      <c r="B55" s="204" t="s">
        <v>335</v>
      </c>
      <c r="D55" s="360"/>
      <c r="E55" s="360"/>
      <c r="F55" s="360"/>
      <c r="G55" s="360"/>
      <c r="H55" s="360"/>
      <c r="I55" s="360"/>
      <c r="J55" s="360"/>
      <c r="K55" s="360"/>
    </row>
  </sheetData>
  <customSheetViews>
    <customSheetView guid="{049210FF-EE61-4F07-9A7D-A93788790594}" scale="70" fitToPage="1" hiddenRows="1">
      <selection activeCell="N8" sqref="N8"/>
      <pageMargins left="0.9" right="0.18" top="0.17" bottom="0.17" header="0.17" footer="0.17"/>
      <pageSetup paperSize="9" scale="51" orientation="portrait" r:id="rId1"/>
    </customSheetView>
    <customSheetView guid="{5818FD20-4030-4898-A040-A45F6D39AA99}" scale="70" fitToPage="1" hiddenRows="1">
      <selection activeCell="N8" sqref="N8"/>
      <pageMargins left="0.9" right="0.18" top="0.17" bottom="0.17" header="0.17" footer="0.17"/>
      <pageSetup paperSize="9" scale="51" orientation="portrait" r:id="rId2"/>
    </customSheetView>
  </customSheetViews>
  <mergeCells count="56">
    <mergeCell ref="H1:K1"/>
    <mergeCell ref="A3:K3"/>
    <mergeCell ref="A4:K4"/>
    <mergeCell ref="A5:K5"/>
    <mergeCell ref="A7:A9"/>
    <mergeCell ref="B7:B9"/>
    <mergeCell ref="C7:C9"/>
    <mergeCell ref="D7:G7"/>
    <mergeCell ref="H7:K7"/>
    <mergeCell ref="D8:G8"/>
    <mergeCell ref="A23:A24"/>
    <mergeCell ref="B23:K23"/>
    <mergeCell ref="H8:K8"/>
    <mergeCell ref="B11:K11"/>
    <mergeCell ref="B13:K13"/>
    <mergeCell ref="A14:A15"/>
    <mergeCell ref="B14:K14"/>
    <mergeCell ref="A16:A17"/>
    <mergeCell ref="B16:K16"/>
    <mergeCell ref="A18:A19"/>
    <mergeCell ref="B18:K18"/>
    <mergeCell ref="B20:K20"/>
    <mergeCell ref="A21:A22"/>
    <mergeCell ref="B21:K21"/>
    <mergeCell ref="A25:A26"/>
    <mergeCell ref="B25:K25"/>
    <mergeCell ref="A27:A28"/>
    <mergeCell ref="B27:K27"/>
    <mergeCell ref="A29:A30"/>
    <mergeCell ref="B29:K29"/>
    <mergeCell ref="A43:A44"/>
    <mergeCell ref="B43:K43"/>
    <mergeCell ref="D44:G44"/>
    <mergeCell ref="H44:K44"/>
    <mergeCell ref="B31:K31"/>
    <mergeCell ref="A32:A33"/>
    <mergeCell ref="B32:K32"/>
    <mergeCell ref="A34:A35"/>
    <mergeCell ref="B34:K34"/>
    <mergeCell ref="A36:A37"/>
    <mergeCell ref="B36:K36"/>
    <mergeCell ref="B38:K38"/>
    <mergeCell ref="A39:A40"/>
    <mergeCell ref="B39:K39"/>
    <mergeCell ref="A41:A42"/>
    <mergeCell ref="B41:K41"/>
    <mergeCell ref="A51:A52"/>
    <mergeCell ref="B51:K51"/>
    <mergeCell ref="A45:A46"/>
    <mergeCell ref="B45:K45"/>
    <mergeCell ref="D46:G46"/>
    <mergeCell ref="H46:K46"/>
    <mergeCell ref="A47:A48"/>
    <mergeCell ref="B47:K47"/>
    <mergeCell ref="D48:G48"/>
    <mergeCell ref="H48:K48"/>
  </mergeCells>
  <pageMargins left="0.9" right="0.18" top="0.17" bottom="0.17" header="0.17" footer="0.17"/>
  <pageSetup paperSize="9" scale="51"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49"/>
  <sheetViews>
    <sheetView zoomScale="70" zoomScaleNormal="70" zoomScaleSheetLayoutView="100" workbookViewId="0">
      <selection activeCell="H1" sqref="H1"/>
    </sheetView>
  </sheetViews>
  <sheetFormatPr defaultColWidth="9.140625" defaultRowHeight="15.75"/>
  <cols>
    <col min="1" max="1" width="5.7109375" style="348" customWidth="1"/>
    <col min="2" max="2" width="77.140625" style="255" customWidth="1"/>
    <col min="3" max="3" width="18.42578125" style="255" customWidth="1"/>
    <col min="4" max="5" width="15.5703125" style="255" customWidth="1"/>
    <col min="6" max="16384" width="9.140625" style="254"/>
  </cols>
  <sheetData>
    <row r="1" spans="1:6" ht="94.5" customHeight="1">
      <c r="C1" s="452" t="s">
        <v>419</v>
      </c>
      <c r="D1" s="452"/>
      <c r="E1" s="452"/>
    </row>
    <row r="2" spans="1:6" ht="13.5" customHeight="1">
      <c r="A2" s="349"/>
      <c r="B2" s="254"/>
      <c r="C2" s="254"/>
      <c r="D2" s="254"/>
      <c r="E2" s="254"/>
    </row>
    <row r="3" spans="1:6" ht="55.9" customHeight="1">
      <c r="A3" s="453" t="s">
        <v>417</v>
      </c>
      <c r="B3" s="454"/>
      <c r="C3" s="454"/>
      <c r="D3" s="454"/>
      <c r="E3" s="454"/>
    </row>
    <row r="4" spans="1:6" ht="21.75" customHeight="1">
      <c r="A4" s="455"/>
      <c r="B4" s="456"/>
      <c r="C4" s="456"/>
      <c r="D4" s="456"/>
      <c r="E4" s="456"/>
    </row>
    <row r="5" spans="1:6" ht="40.5" customHeight="1">
      <c r="A5" s="316" t="s">
        <v>291</v>
      </c>
      <c r="B5" s="317" t="s">
        <v>1</v>
      </c>
      <c r="C5" s="316" t="s">
        <v>2</v>
      </c>
      <c r="D5" s="318" t="s">
        <v>3</v>
      </c>
      <c r="E5" s="318" t="s">
        <v>4</v>
      </c>
    </row>
    <row r="6" spans="1:6" ht="12.75">
      <c r="A6" s="317">
        <v>1</v>
      </c>
      <c r="B6" s="319">
        <v>2</v>
      </c>
      <c r="C6" s="319">
        <v>3</v>
      </c>
      <c r="D6" s="320">
        <v>4</v>
      </c>
      <c r="E6" s="320">
        <v>5</v>
      </c>
    </row>
    <row r="7" spans="1:6" s="204" customFormat="1" ht="27.75" customHeight="1">
      <c r="A7" s="350" t="s">
        <v>10</v>
      </c>
      <c r="B7" s="451" t="s">
        <v>397</v>
      </c>
      <c r="C7" s="451"/>
      <c r="D7" s="451"/>
      <c r="E7" s="451"/>
    </row>
    <row r="8" spans="1:6" s="256" customFormat="1" ht="196.5" customHeight="1">
      <c r="A8" s="450" t="s">
        <v>11</v>
      </c>
      <c r="B8" s="451" t="s">
        <v>338</v>
      </c>
      <c r="C8" s="451"/>
      <c r="D8" s="451"/>
      <c r="E8" s="451"/>
    </row>
    <row r="9" spans="1:6" s="256" customFormat="1" ht="18" customHeight="1">
      <c r="A9" s="450"/>
      <c r="B9" s="334" t="s">
        <v>339</v>
      </c>
      <c r="C9" s="335" t="s">
        <v>13</v>
      </c>
      <c r="D9" s="353">
        <v>1.7005062283700865</v>
      </c>
      <c r="E9" s="353">
        <v>1.8501133008063122</v>
      </c>
    </row>
    <row r="10" spans="1:6" s="256" customFormat="1" ht="207.75" customHeight="1">
      <c r="A10" s="450" t="s">
        <v>110</v>
      </c>
      <c r="B10" s="451" t="s">
        <v>340</v>
      </c>
      <c r="C10" s="451"/>
      <c r="D10" s="451"/>
      <c r="E10" s="451"/>
    </row>
    <row r="11" spans="1:6" s="256" customFormat="1" ht="18.75" customHeight="1">
      <c r="A11" s="457"/>
      <c r="B11" s="334" t="s">
        <v>339</v>
      </c>
      <c r="C11" s="335" t="s">
        <v>13</v>
      </c>
      <c r="D11" s="353">
        <v>0.67141413024358987</v>
      </c>
      <c r="E11" s="353">
        <v>0.94695900199782113</v>
      </c>
      <c r="F11" s="354"/>
    </row>
    <row r="12" spans="1:6" s="256" customFormat="1" ht="193.5" customHeight="1">
      <c r="A12" s="450" t="s">
        <v>267</v>
      </c>
      <c r="B12" s="451" t="s">
        <v>341</v>
      </c>
      <c r="C12" s="451"/>
      <c r="D12" s="451"/>
      <c r="E12" s="451"/>
    </row>
    <row r="13" spans="1:6" s="256" customFormat="1" ht="18" customHeight="1">
      <c r="A13" s="457"/>
      <c r="B13" s="334" t="s">
        <v>339</v>
      </c>
      <c r="C13" s="335" t="s">
        <v>13</v>
      </c>
      <c r="D13" s="355" t="s">
        <v>342</v>
      </c>
      <c r="E13" s="355" t="s">
        <v>342</v>
      </c>
    </row>
    <row r="14" spans="1:6" s="204" customFormat="1" ht="15" customHeight="1">
      <c r="A14" s="350" t="s">
        <v>268</v>
      </c>
      <c r="B14" s="458" t="s">
        <v>304</v>
      </c>
      <c r="C14" s="458"/>
      <c r="D14" s="458"/>
      <c r="E14" s="458"/>
    </row>
    <row r="15" spans="1:6" s="256" customFormat="1" ht="66.75" customHeight="1">
      <c r="A15" s="450" t="s">
        <v>343</v>
      </c>
      <c r="B15" s="451" t="s">
        <v>344</v>
      </c>
      <c r="C15" s="451"/>
      <c r="D15" s="451"/>
      <c r="E15" s="451"/>
    </row>
    <row r="16" spans="1:6" s="256" customFormat="1" ht="17.25" customHeight="1">
      <c r="A16" s="450"/>
      <c r="B16" s="334" t="s">
        <v>339</v>
      </c>
      <c r="C16" s="335" t="s">
        <v>13</v>
      </c>
      <c r="D16" s="353">
        <v>1.5080786832015922</v>
      </c>
      <c r="E16" s="353">
        <v>1.6654059931123859</v>
      </c>
    </row>
    <row r="17" spans="1:5" s="256" customFormat="1" ht="54.75" customHeight="1">
      <c r="A17" s="450" t="s">
        <v>345</v>
      </c>
      <c r="B17" s="451" t="s">
        <v>346</v>
      </c>
      <c r="C17" s="451"/>
      <c r="D17" s="451"/>
      <c r="E17" s="451"/>
    </row>
    <row r="18" spans="1:5" s="256" customFormat="1" ht="15.75" customHeight="1">
      <c r="A18" s="450"/>
      <c r="B18" s="334" t="s">
        <v>339</v>
      </c>
      <c r="C18" s="335" t="s">
        <v>13</v>
      </c>
      <c r="D18" s="353">
        <v>1.8602107762046562</v>
      </c>
      <c r="E18" s="353">
        <v>1.9975678859043673</v>
      </c>
    </row>
    <row r="19" spans="1:5" s="256" customFormat="1" ht="41.25" customHeight="1">
      <c r="A19" s="450" t="s">
        <v>347</v>
      </c>
      <c r="B19" s="451" t="s">
        <v>348</v>
      </c>
      <c r="C19" s="451"/>
      <c r="D19" s="451"/>
      <c r="E19" s="451"/>
    </row>
    <row r="20" spans="1:5" s="256" customFormat="1" ht="12.75">
      <c r="A20" s="450"/>
      <c r="B20" s="334" t="s">
        <v>339</v>
      </c>
      <c r="C20" s="335" t="s">
        <v>13</v>
      </c>
      <c r="D20" s="353">
        <v>1.7061592858933372</v>
      </c>
      <c r="E20" s="353">
        <v>1.858073477398944</v>
      </c>
    </row>
    <row r="21" spans="1:5" s="256" customFormat="1" ht="81.75" customHeight="1">
      <c r="A21" s="450" t="s">
        <v>349</v>
      </c>
      <c r="B21" s="459" t="s">
        <v>350</v>
      </c>
      <c r="C21" s="460"/>
      <c r="D21" s="460"/>
      <c r="E21" s="461"/>
    </row>
    <row r="22" spans="1:5" s="256" customFormat="1" ht="12.75">
      <c r="A22" s="450"/>
      <c r="B22" s="334" t="s">
        <v>339</v>
      </c>
      <c r="C22" s="335" t="s">
        <v>13</v>
      </c>
      <c r="D22" s="353">
        <v>1.6804444642718492</v>
      </c>
      <c r="E22" s="353">
        <v>1.8314694199333945</v>
      </c>
    </row>
    <row r="23" spans="1:5" s="204" customFormat="1" ht="17.25" hidden="1" customHeight="1">
      <c r="A23" s="350" t="s">
        <v>21</v>
      </c>
      <c r="B23" s="451" t="s">
        <v>359</v>
      </c>
      <c r="C23" s="451"/>
      <c r="D23" s="451"/>
      <c r="E23" s="451"/>
    </row>
    <row r="24" spans="1:5" s="256" customFormat="1" ht="131.25" hidden="1" customHeight="1">
      <c r="A24" s="450" t="s">
        <v>213</v>
      </c>
      <c r="B24" s="451" t="s">
        <v>351</v>
      </c>
      <c r="C24" s="451"/>
      <c r="D24" s="451"/>
      <c r="E24" s="451"/>
    </row>
    <row r="25" spans="1:5" s="256" customFormat="1" ht="12.75" hidden="1">
      <c r="A25" s="450"/>
      <c r="B25" s="334" t="s">
        <v>339</v>
      </c>
      <c r="C25" s="335" t="s">
        <v>13</v>
      </c>
      <c r="D25" s="335"/>
      <c r="E25" s="335"/>
    </row>
    <row r="26" spans="1:5" s="256" customFormat="1" ht="141.75" hidden="1" customHeight="1">
      <c r="A26" s="450" t="s">
        <v>214</v>
      </c>
      <c r="B26" s="451" t="s">
        <v>352</v>
      </c>
      <c r="C26" s="451"/>
      <c r="D26" s="451"/>
      <c r="E26" s="451"/>
    </row>
    <row r="27" spans="1:5" s="256" customFormat="1" ht="12.75" hidden="1">
      <c r="A27" s="457"/>
      <c r="B27" s="334" t="s">
        <v>339</v>
      </c>
      <c r="C27" s="335" t="s">
        <v>13</v>
      </c>
      <c r="D27" s="335"/>
      <c r="E27" s="335"/>
    </row>
    <row r="28" spans="1:5" s="256" customFormat="1" ht="142.5" hidden="1" customHeight="1">
      <c r="A28" s="457" t="s">
        <v>273</v>
      </c>
      <c r="B28" s="451" t="s">
        <v>302</v>
      </c>
      <c r="C28" s="451"/>
      <c r="D28" s="451"/>
      <c r="E28" s="451"/>
    </row>
    <row r="29" spans="1:5" s="256" customFormat="1" ht="39.75" hidden="1" customHeight="1">
      <c r="A29" s="457"/>
      <c r="B29" s="334" t="s">
        <v>339</v>
      </c>
      <c r="C29" s="335" t="s">
        <v>13</v>
      </c>
      <c r="D29" s="335"/>
      <c r="E29" s="335"/>
    </row>
    <row r="30" spans="1:5" s="204" customFormat="1" ht="15" hidden="1" customHeight="1">
      <c r="A30" s="350" t="s">
        <v>274</v>
      </c>
      <c r="B30" s="458" t="s">
        <v>353</v>
      </c>
      <c r="C30" s="458"/>
      <c r="D30" s="458"/>
      <c r="E30" s="458"/>
    </row>
    <row r="31" spans="1:5" s="256" customFormat="1" ht="27" hidden="1" customHeight="1">
      <c r="A31" s="450" t="s">
        <v>354</v>
      </c>
      <c r="B31" s="451" t="s">
        <v>306</v>
      </c>
      <c r="C31" s="451"/>
      <c r="D31" s="451"/>
      <c r="E31" s="451"/>
    </row>
    <row r="32" spans="1:5" s="256" customFormat="1" ht="39.75" hidden="1" customHeight="1">
      <c r="A32" s="450"/>
      <c r="B32" s="334" t="s">
        <v>339</v>
      </c>
      <c r="C32" s="335" t="s">
        <v>13</v>
      </c>
      <c r="D32" s="335"/>
      <c r="E32" s="335"/>
    </row>
    <row r="33" spans="1:5" s="256" customFormat="1" ht="27" hidden="1" customHeight="1">
      <c r="A33" s="450" t="s">
        <v>355</v>
      </c>
      <c r="B33" s="451" t="s">
        <v>308</v>
      </c>
      <c r="C33" s="451"/>
      <c r="D33" s="451"/>
      <c r="E33" s="451"/>
    </row>
    <row r="34" spans="1:5" s="256" customFormat="1" ht="12.75" hidden="1">
      <c r="A34" s="450"/>
      <c r="B34" s="334" t="s">
        <v>339</v>
      </c>
      <c r="C34" s="335" t="s">
        <v>13</v>
      </c>
      <c r="D34" s="335"/>
      <c r="E34" s="335"/>
    </row>
    <row r="35" spans="1:5" s="256" customFormat="1" ht="12.75" hidden="1" customHeight="1">
      <c r="A35" s="450" t="s">
        <v>356</v>
      </c>
      <c r="B35" s="451" t="s">
        <v>325</v>
      </c>
      <c r="C35" s="451"/>
      <c r="D35" s="451"/>
      <c r="E35" s="451"/>
    </row>
    <row r="36" spans="1:5" s="256" customFormat="1" ht="12.75" hidden="1">
      <c r="A36" s="450"/>
      <c r="B36" s="334" t="s">
        <v>339</v>
      </c>
      <c r="C36" s="335" t="s">
        <v>13</v>
      </c>
      <c r="D36" s="335"/>
      <c r="E36" s="335"/>
    </row>
    <row r="37" spans="1:5" s="256" customFormat="1" ht="54.75" hidden="1" customHeight="1">
      <c r="A37" s="450" t="s">
        <v>357</v>
      </c>
      <c r="B37" s="451" t="s">
        <v>327</v>
      </c>
      <c r="C37" s="451"/>
      <c r="D37" s="451"/>
      <c r="E37" s="451"/>
    </row>
    <row r="38" spans="1:5" s="256" customFormat="1" ht="12.75" hidden="1">
      <c r="A38" s="450"/>
      <c r="B38" s="334" t="s">
        <v>339</v>
      </c>
      <c r="C38" s="335" t="s">
        <v>13</v>
      </c>
      <c r="D38" s="335"/>
      <c r="E38" s="335"/>
    </row>
    <row r="39" spans="1:5" s="256" customFormat="1" ht="44.25" hidden="1" customHeight="1">
      <c r="A39" s="450" t="s">
        <v>358</v>
      </c>
      <c r="B39" s="451" t="s">
        <v>314</v>
      </c>
      <c r="C39" s="451"/>
      <c r="D39" s="451"/>
      <c r="E39" s="451"/>
    </row>
    <row r="40" spans="1:5" s="256" customFormat="1" ht="12.75" hidden="1">
      <c r="A40" s="450"/>
      <c r="B40" s="334" t="s">
        <v>339</v>
      </c>
      <c r="C40" s="335" t="s">
        <v>13</v>
      </c>
      <c r="D40" s="335"/>
      <c r="E40" s="335"/>
    </row>
    <row r="41" spans="1:5" ht="12.75" hidden="1">
      <c r="A41" s="351" t="s">
        <v>360</v>
      </c>
      <c r="B41" s="258"/>
      <c r="C41" s="258"/>
      <c r="D41" s="258"/>
      <c r="E41" s="204"/>
    </row>
    <row r="42" spans="1:5" ht="15" hidden="1">
      <c r="A42" s="352"/>
      <c r="B42" s="251"/>
      <c r="C42" s="190"/>
      <c r="D42" s="190"/>
      <c r="E42" s="190"/>
    </row>
    <row r="43" spans="1:5" ht="31.5" hidden="1" customHeight="1">
      <c r="A43" s="462" t="s">
        <v>361</v>
      </c>
      <c r="B43" s="462"/>
      <c r="C43" s="462"/>
      <c r="D43" s="462"/>
      <c r="E43" s="462"/>
    </row>
    <row r="44" spans="1:5" ht="31.5" hidden="1" customHeight="1">
      <c r="A44" s="462"/>
      <c r="B44" s="462"/>
      <c r="C44" s="462"/>
      <c r="D44" s="462"/>
      <c r="E44" s="462"/>
    </row>
    <row r="45" spans="1:5" ht="39" hidden="1" customHeight="1">
      <c r="A45" s="462"/>
      <c r="B45" s="462"/>
      <c r="C45" s="462"/>
      <c r="D45" s="462"/>
      <c r="E45" s="462"/>
    </row>
    <row r="46" spans="1:5" ht="76.5" hidden="1" customHeight="1">
      <c r="A46" s="462"/>
      <c r="B46" s="462"/>
      <c r="C46" s="462"/>
      <c r="D46" s="462"/>
      <c r="E46" s="462"/>
    </row>
    <row r="47" spans="1:5" ht="27.75" hidden="1" customHeight="1">
      <c r="A47" s="462"/>
      <c r="B47" s="462"/>
      <c r="C47" s="462"/>
      <c r="D47" s="462"/>
      <c r="E47" s="462"/>
    </row>
    <row r="48" spans="1:5" ht="27.75" hidden="1" customHeight="1">
      <c r="A48" s="462"/>
      <c r="B48" s="462"/>
      <c r="C48" s="462"/>
      <c r="D48" s="462"/>
      <c r="E48" s="462"/>
    </row>
    <row r="49" spans="1:5" ht="25.5" hidden="1" customHeight="1">
      <c r="A49" s="462" t="s">
        <v>362</v>
      </c>
      <c r="B49" s="462"/>
      <c r="C49" s="462"/>
      <c r="D49" s="462"/>
      <c r="E49" s="462"/>
    </row>
  </sheetData>
  <customSheetViews>
    <customSheetView guid="{049210FF-EE61-4F07-9A7D-A93788790594}" scale="70" fitToPage="1" hiddenRows="1">
      <selection activeCell="A4" sqref="A4:E4"/>
      <pageMargins left="0.19685039370078741" right="0.19685039370078741" top="0.39370078740157483" bottom="0.19685039370078741" header="0.51181102362204722" footer="0.27559055118110237"/>
      <printOptions horizontalCentered="1"/>
      <pageSetup paperSize="9" scale="62" orientation="portrait" r:id="rId1"/>
    </customSheetView>
    <customSheetView guid="{5818FD20-4030-4898-A040-A45F6D39AA99}" scale="70" fitToPage="1" hiddenRows="1">
      <selection activeCell="A4" sqref="A4:E4"/>
      <pageMargins left="0.19685039370078741" right="0.19685039370078741" top="0.39370078740157483" bottom="0.19685039370078741" header="0.51181102362204722" footer="0.27559055118110237"/>
      <printOptions horizontalCentered="1"/>
      <pageSetup paperSize="9" scale="62" orientation="portrait" r:id="rId2"/>
    </customSheetView>
  </customSheetViews>
  <mergeCells count="44">
    <mergeCell ref="A15:A16"/>
    <mergeCell ref="B15:E15"/>
    <mergeCell ref="C1:E1"/>
    <mergeCell ref="A3:E3"/>
    <mergeCell ref="A4:E4"/>
    <mergeCell ref="B7:E7"/>
    <mergeCell ref="A8:A9"/>
    <mergeCell ref="B8:E8"/>
    <mergeCell ref="A10:A11"/>
    <mergeCell ref="B10:E10"/>
    <mergeCell ref="A12:A13"/>
    <mergeCell ref="B12:E12"/>
    <mergeCell ref="B14:E14"/>
    <mergeCell ref="A28:A29"/>
    <mergeCell ref="B28:E28"/>
    <mergeCell ref="A17:A18"/>
    <mergeCell ref="B17:E17"/>
    <mergeCell ref="A19:A20"/>
    <mergeCell ref="B19:E19"/>
    <mergeCell ref="A21:A22"/>
    <mergeCell ref="B21:E21"/>
    <mergeCell ref="B23:E23"/>
    <mergeCell ref="A24:A25"/>
    <mergeCell ref="B24:E24"/>
    <mergeCell ref="A26:A27"/>
    <mergeCell ref="B26:E26"/>
    <mergeCell ref="A44:E44"/>
    <mergeCell ref="B30:E30"/>
    <mergeCell ref="A31:A32"/>
    <mergeCell ref="B31:E31"/>
    <mergeCell ref="A33:A34"/>
    <mergeCell ref="B33:E33"/>
    <mergeCell ref="A35:A36"/>
    <mergeCell ref="B35:E35"/>
    <mergeCell ref="A37:A38"/>
    <mergeCell ref="B37:E37"/>
    <mergeCell ref="A39:A40"/>
    <mergeCell ref="B39:E39"/>
    <mergeCell ref="A43:E43"/>
    <mergeCell ref="A45:E45"/>
    <mergeCell ref="A46:E46"/>
    <mergeCell ref="A47:E47"/>
    <mergeCell ref="A48:E48"/>
    <mergeCell ref="A49:E49"/>
  </mergeCells>
  <printOptions horizontalCentered="1"/>
  <pageMargins left="0.19685039370078741" right="0.19685039370078741" top="0.39370078740157483" bottom="0.19685039370078741" header="0.51181102362204722" footer="0.27559055118110237"/>
  <pageSetup paperSize="9" scale="61" orientation="portrait"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tabColor rgb="FFFF0000"/>
    <pageSetUpPr fitToPage="1"/>
  </sheetPr>
  <dimension ref="A1:AZ244"/>
  <sheetViews>
    <sheetView view="pageBreakPreview" zoomScale="85" zoomScaleNormal="100" zoomScaleSheetLayoutView="85" workbookViewId="0">
      <pane xSplit="3" ySplit="4" topLeftCell="E59" activePane="bottomRight" state="frozen"/>
      <selection pane="topRight" activeCell="D1" sqref="D1"/>
      <selection pane="bottomLeft" activeCell="A5" sqref="A5"/>
      <selection pane="bottomRight" activeCell="G113" sqref="G113"/>
    </sheetView>
  </sheetViews>
  <sheetFormatPr defaultColWidth="8.140625" defaultRowHeight="11.25" outlineLevelRow="1"/>
  <cols>
    <col min="1" max="1" width="5.7109375" style="28" customWidth="1"/>
    <col min="2" max="2" width="53.5703125" style="30" customWidth="1"/>
    <col min="3" max="3" width="10.28515625" style="30" customWidth="1"/>
    <col min="4" max="4" width="12.42578125" style="30" customWidth="1"/>
    <col min="5" max="5" width="18.28515625" style="30" customWidth="1"/>
    <col min="6" max="6" width="17.7109375" style="30" customWidth="1"/>
    <col min="7" max="12" width="12.42578125" style="30" customWidth="1"/>
    <col min="13" max="13" width="14.42578125" style="30" customWidth="1"/>
    <col min="14" max="17" width="12.42578125" style="30" customWidth="1"/>
    <col min="18" max="18" width="14.5703125" style="30" customWidth="1"/>
    <col min="19" max="19" width="15.42578125" style="30" customWidth="1"/>
    <col min="20" max="25" width="12.42578125" style="30" customWidth="1"/>
    <col min="26" max="26" width="15.28515625" style="30" customWidth="1"/>
    <col min="27" max="29" width="12.42578125" style="30" customWidth="1"/>
    <col min="30" max="30" width="15.140625" style="30" customWidth="1"/>
    <col min="31" max="31" width="14.140625" style="30" customWidth="1"/>
    <col min="32" max="33" width="12.42578125" style="30" customWidth="1"/>
    <col min="34" max="154" width="8.140625" style="30"/>
    <col min="155" max="156" width="8.140625" style="30" customWidth="1"/>
    <col min="157" max="157" width="4.28515625" style="30" customWidth="1"/>
    <col min="158" max="158" width="8.7109375" style="30" customWidth="1"/>
    <col min="159" max="159" width="45.140625" style="30" customWidth="1"/>
    <col min="160" max="160" width="9.5703125" style="30" customWidth="1"/>
    <col min="161" max="172" width="8.140625" style="30" customWidth="1"/>
    <col min="173" max="173" width="12.28515625" style="30" customWidth="1"/>
    <col min="174" max="175" width="8.140625" style="30" customWidth="1"/>
    <col min="176" max="176" width="12.28515625" style="30" customWidth="1"/>
    <col min="177" max="178" width="8.140625" style="30" customWidth="1"/>
    <col min="179" max="179" width="12.28515625" style="30" customWidth="1"/>
    <col min="180" max="181" width="8.140625" style="30" customWidth="1"/>
    <col min="182" max="182" width="12.28515625" style="30" customWidth="1"/>
    <col min="183" max="184" width="8.140625" style="30" customWidth="1"/>
    <col min="185" max="185" width="12.28515625" style="30" customWidth="1"/>
    <col min="186" max="190" width="8.140625" style="30" customWidth="1"/>
    <col min="191" max="191" width="12.28515625" style="30" customWidth="1"/>
    <col min="192" max="196" width="8.140625" style="30" customWidth="1"/>
    <col min="197" max="197" width="12.28515625" style="30" customWidth="1"/>
    <col min="198" max="238" width="8.140625" style="30" customWidth="1"/>
    <col min="239" max="240" width="2.42578125" style="30" customWidth="1"/>
    <col min="241" max="241" width="22" style="30" customWidth="1"/>
    <col min="242" max="252" width="8.140625" style="30"/>
    <col min="253" max="255" width="0" style="30" hidden="1" customWidth="1"/>
    <col min="256" max="258" width="8.7109375" style="30" customWidth="1"/>
    <col min="259" max="259" width="45.140625" style="30" customWidth="1"/>
    <col min="260" max="260" width="11.5703125" style="30" customWidth="1"/>
    <col min="261" max="263" width="13.5703125" style="30" customWidth="1"/>
    <col min="264" max="264" width="8.7109375" style="30" customWidth="1"/>
    <col min="265" max="410" width="8.140625" style="30"/>
    <col min="411" max="412" width="8.140625" style="30" customWidth="1"/>
    <col min="413" max="413" width="4.28515625" style="30" customWidth="1"/>
    <col min="414" max="414" width="8.7109375" style="30" customWidth="1"/>
    <col min="415" max="415" width="45.140625" style="30" customWidth="1"/>
    <col min="416" max="416" width="9.5703125" style="30" customWidth="1"/>
    <col min="417" max="428" width="8.140625" style="30" customWidth="1"/>
    <col min="429" max="429" width="12.28515625" style="30" customWidth="1"/>
    <col min="430" max="431" width="8.140625" style="30" customWidth="1"/>
    <col min="432" max="432" width="12.28515625" style="30" customWidth="1"/>
    <col min="433" max="434" width="8.140625" style="30" customWidth="1"/>
    <col min="435" max="435" width="12.28515625" style="30" customWidth="1"/>
    <col min="436" max="437" width="8.140625" style="30" customWidth="1"/>
    <col min="438" max="438" width="12.28515625" style="30" customWidth="1"/>
    <col min="439" max="440" width="8.140625" style="30" customWidth="1"/>
    <col min="441" max="441" width="12.28515625" style="30" customWidth="1"/>
    <col min="442" max="446" width="8.140625" style="30" customWidth="1"/>
    <col min="447" max="447" width="12.28515625" style="30" customWidth="1"/>
    <col min="448" max="452" width="8.140625" style="30" customWidth="1"/>
    <col min="453" max="453" width="12.28515625" style="30" customWidth="1"/>
    <col min="454" max="494" width="8.140625" style="30" customWidth="1"/>
    <col min="495" max="496" width="2.42578125" style="30" customWidth="1"/>
    <col min="497" max="497" width="22" style="30" customWidth="1"/>
    <col min="498" max="508" width="8.140625" style="30"/>
    <col min="509" max="511" width="0" style="30" hidden="1" customWidth="1"/>
    <col min="512" max="514" width="8.7109375" style="30" customWidth="1"/>
    <col min="515" max="515" width="45.140625" style="30" customWidth="1"/>
    <col min="516" max="516" width="11.5703125" style="30" customWidth="1"/>
    <col min="517" max="519" width="13.5703125" style="30" customWidth="1"/>
    <col min="520" max="520" width="8.7109375" style="30" customWidth="1"/>
    <col min="521" max="666" width="8.140625" style="30"/>
    <col min="667" max="668" width="8.140625" style="30" customWidth="1"/>
    <col min="669" max="669" width="4.28515625" style="30" customWidth="1"/>
    <col min="670" max="670" width="8.7109375" style="30" customWidth="1"/>
    <col min="671" max="671" width="45.140625" style="30" customWidth="1"/>
    <col min="672" max="672" width="9.5703125" style="30" customWidth="1"/>
    <col min="673" max="684" width="8.140625" style="30" customWidth="1"/>
    <col min="685" max="685" width="12.28515625" style="30" customWidth="1"/>
    <col min="686" max="687" width="8.140625" style="30" customWidth="1"/>
    <col min="688" max="688" width="12.28515625" style="30" customWidth="1"/>
    <col min="689" max="690" width="8.140625" style="30" customWidth="1"/>
    <col min="691" max="691" width="12.28515625" style="30" customWidth="1"/>
    <col min="692" max="693" width="8.140625" style="30" customWidth="1"/>
    <col min="694" max="694" width="12.28515625" style="30" customWidth="1"/>
    <col min="695" max="696" width="8.140625" style="30" customWidth="1"/>
    <col min="697" max="697" width="12.28515625" style="30" customWidth="1"/>
    <col min="698" max="702" width="8.140625" style="30" customWidth="1"/>
    <col min="703" max="703" width="12.28515625" style="30" customWidth="1"/>
    <col min="704" max="708" width="8.140625" style="30" customWidth="1"/>
    <col min="709" max="709" width="12.28515625" style="30" customWidth="1"/>
    <col min="710" max="750" width="8.140625" style="30" customWidth="1"/>
    <col min="751" max="752" width="2.42578125" style="30" customWidth="1"/>
    <col min="753" max="753" width="22" style="30" customWidth="1"/>
    <col min="754" max="764" width="8.140625" style="30"/>
    <col min="765" max="767" width="0" style="30" hidden="1" customWidth="1"/>
    <col min="768" max="770" width="8.7109375" style="30" customWidth="1"/>
    <col min="771" max="771" width="45.140625" style="30" customWidth="1"/>
    <col min="772" max="772" width="11.5703125" style="30" customWidth="1"/>
    <col min="773" max="775" width="13.5703125" style="30" customWidth="1"/>
    <col min="776" max="776" width="8.7109375" style="30" customWidth="1"/>
    <col min="777" max="922" width="8.140625" style="30"/>
    <col min="923" max="924" width="8.140625" style="30" customWidth="1"/>
    <col min="925" max="925" width="4.28515625" style="30" customWidth="1"/>
    <col min="926" max="926" width="8.7109375" style="30" customWidth="1"/>
    <col min="927" max="927" width="45.140625" style="30" customWidth="1"/>
    <col min="928" max="928" width="9.5703125" style="30" customWidth="1"/>
    <col min="929" max="940" width="8.140625" style="30" customWidth="1"/>
    <col min="941" max="941" width="12.28515625" style="30" customWidth="1"/>
    <col min="942" max="943" width="8.140625" style="30" customWidth="1"/>
    <col min="944" max="944" width="12.28515625" style="30" customWidth="1"/>
    <col min="945" max="946" width="8.140625" style="30" customWidth="1"/>
    <col min="947" max="947" width="12.28515625" style="30" customWidth="1"/>
    <col min="948" max="949" width="8.140625" style="30" customWidth="1"/>
    <col min="950" max="950" width="12.28515625" style="30" customWidth="1"/>
    <col min="951" max="952" width="8.140625" style="30" customWidth="1"/>
    <col min="953" max="953" width="12.28515625" style="30" customWidth="1"/>
    <col min="954" max="958" width="8.140625" style="30" customWidth="1"/>
    <col min="959" max="959" width="12.28515625" style="30" customWidth="1"/>
    <col min="960" max="964" width="8.140625" style="30" customWidth="1"/>
    <col min="965" max="965" width="12.28515625" style="30" customWidth="1"/>
    <col min="966" max="1006" width="8.140625" style="30" customWidth="1"/>
    <col min="1007" max="1008" width="2.42578125" style="30" customWidth="1"/>
    <col min="1009" max="1009" width="22" style="30" customWidth="1"/>
    <col min="1010" max="1020" width="8.140625" style="30"/>
    <col min="1021" max="1023" width="0" style="30" hidden="1" customWidth="1"/>
    <col min="1024" max="1026" width="8.7109375" style="30" customWidth="1"/>
    <col min="1027" max="1027" width="45.140625" style="30" customWidth="1"/>
    <col min="1028" max="1028" width="11.5703125" style="30" customWidth="1"/>
    <col min="1029" max="1031" width="13.5703125" style="30" customWidth="1"/>
    <col min="1032" max="1032" width="8.7109375" style="30" customWidth="1"/>
    <col min="1033" max="1178" width="8.140625" style="30"/>
    <col min="1179" max="1180" width="8.140625" style="30" customWidth="1"/>
    <col min="1181" max="1181" width="4.28515625" style="30" customWidth="1"/>
    <col min="1182" max="1182" width="8.7109375" style="30" customWidth="1"/>
    <col min="1183" max="1183" width="45.140625" style="30" customWidth="1"/>
    <col min="1184" max="1184" width="9.5703125" style="30" customWidth="1"/>
    <col min="1185" max="1196" width="8.140625" style="30" customWidth="1"/>
    <col min="1197" max="1197" width="12.28515625" style="30" customWidth="1"/>
    <col min="1198" max="1199" width="8.140625" style="30" customWidth="1"/>
    <col min="1200" max="1200" width="12.28515625" style="30" customWidth="1"/>
    <col min="1201" max="1202" width="8.140625" style="30" customWidth="1"/>
    <col min="1203" max="1203" width="12.28515625" style="30" customWidth="1"/>
    <col min="1204" max="1205" width="8.140625" style="30" customWidth="1"/>
    <col min="1206" max="1206" width="12.28515625" style="30" customWidth="1"/>
    <col min="1207" max="1208" width="8.140625" style="30" customWidth="1"/>
    <col min="1209" max="1209" width="12.28515625" style="30" customWidth="1"/>
    <col min="1210" max="1214" width="8.140625" style="30" customWidth="1"/>
    <col min="1215" max="1215" width="12.28515625" style="30" customWidth="1"/>
    <col min="1216" max="1220" width="8.140625" style="30" customWidth="1"/>
    <col min="1221" max="1221" width="12.28515625" style="30" customWidth="1"/>
    <col min="1222" max="1262" width="8.140625" style="30" customWidth="1"/>
    <col min="1263" max="1264" width="2.42578125" style="30" customWidth="1"/>
    <col min="1265" max="1265" width="22" style="30" customWidth="1"/>
    <col min="1266" max="1276" width="8.140625" style="30"/>
    <col min="1277" max="1279" width="0" style="30" hidden="1" customWidth="1"/>
    <col min="1280" max="1282" width="8.7109375" style="30" customWidth="1"/>
    <col min="1283" max="1283" width="45.140625" style="30" customWidth="1"/>
    <col min="1284" max="1284" width="11.5703125" style="30" customWidth="1"/>
    <col min="1285" max="1287" width="13.5703125" style="30" customWidth="1"/>
    <col min="1288" max="1288" width="8.7109375" style="30" customWidth="1"/>
    <col min="1289" max="1434" width="8.140625" style="30"/>
    <col min="1435" max="1436" width="8.140625" style="30" customWidth="1"/>
    <col min="1437" max="1437" width="4.28515625" style="30" customWidth="1"/>
    <col min="1438" max="1438" width="8.7109375" style="30" customWidth="1"/>
    <col min="1439" max="1439" width="45.140625" style="30" customWidth="1"/>
    <col min="1440" max="1440" width="9.5703125" style="30" customWidth="1"/>
    <col min="1441" max="1452" width="8.140625" style="30" customWidth="1"/>
    <col min="1453" max="1453" width="12.28515625" style="30" customWidth="1"/>
    <col min="1454" max="1455" width="8.140625" style="30" customWidth="1"/>
    <col min="1456" max="1456" width="12.28515625" style="30" customWidth="1"/>
    <col min="1457" max="1458" width="8.140625" style="30" customWidth="1"/>
    <col min="1459" max="1459" width="12.28515625" style="30" customWidth="1"/>
    <col min="1460" max="1461" width="8.140625" style="30" customWidth="1"/>
    <col min="1462" max="1462" width="12.28515625" style="30" customWidth="1"/>
    <col min="1463" max="1464" width="8.140625" style="30" customWidth="1"/>
    <col min="1465" max="1465" width="12.28515625" style="30" customWidth="1"/>
    <col min="1466" max="1470" width="8.140625" style="30" customWidth="1"/>
    <col min="1471" max="1471" width="12.28515625" style="30" customWidth="1"/>
    <col min="1472" max="1476" width="8.140625" style="30" customWidth="1"/>
    <col min="1477" max="1477" width="12.28515625" style="30" customWidth="1"/>
    <col min="1478" max="1518" width="8.140625" style="30" customWidth="1"/>
    <col min="1519" max="1520" width="2.42578125" style="30" customWidth="1"/>
    <col min="1521" max="1521" width="22" style="30" customWidth="1"/>
    <col min="1522" max="1532" width="8.140625" style="30"/>
    <col min="1533" max="1535" width="0" style="30" hidden="1" customWidth="1"/>
    <col min="1536" max="1538" width="8.7109375" style="30" customWidth="1"/>
    <col min="1539" max="1539" width="45.140625" style="30" customWidth="1"/>
    <col min="1540" max="1540" width="11.5703125" style="30" customWidth="1"/>
    <col min="1541" max="1543" width="13.5703125" style="30" customWidth="1"/>
    <col min="1544" max="1544" width="8.7109375" style="30" customWidth="1"/>
    <col min="1545" max="1690" width="8.140625" style="30"/>
    <col min="1691" max="1692" width="8.140625" style="30" customWidth="1"/>
    <col min="1693" max="1693" width="4.28515625" style="30" customWidth="1"/>
    <col min="1694" max="1694" width="8.7109375" style="30" customWidth="1"/>
    <col min="1695" max="1695" width="45.140625" style="30" customWidth="1"/>
    <col min="1696" max="1696" width="9.5703125" style="30" customWidth="1"/>
    <col min="1697" max="1708" width="8.140625" style="30" customWidth="1"/>
    <col min="1709" max="1709" width="12.28515625" style="30" customWidth="1"/>
    <col min="1710" max="1711" width="8.140625" style="30" customWidth="1"/>
    <col min="1712" max="1712" width="12.28515625" style="30" customWidth="1"/>
    <col min="1713" max="1714" width="8.140625" style="30" customWidth="1"/>
    <col min="1715" max="1715" width="12.28515625" style="30" customWidth="1"/>
    <col min="1716" max="1717" width="8.140625" style="30" customWidth="1"/>
    <col min="1718" max="1718" width="12.28515625" style="30" customWidth="1"/>
    <col min="1719" max="1720" width="8.140625" style="30" customWidth="1"/>
    <col min="1721" max="1721" width="12.28515625" style="30" customWidth="1"/>
    <col min="1722" max="1726" width="8.140625" style="30" customWidth="1"/>
    <col min="1727" max="1727" width="12.28515625" style="30" customWidth="1"/>
    <col min="1728" max="1732" width="8.140625" style="30" customWidth="1"/>
    <col min="1733" max="1733" width="12.28515625" style="30" customWidth="1"/>
    <col min="1734" max="1774" width="8.140625" style="30" customWidth="1"/>
    <col min="1775" max="1776" width="2.42578125" style="30" customWidth="1"/>
    <col min="1777" max="1777" width="22" style="30" customWidth="1"/>
    <col min="1778" max="1788" width="8.140625" style="30"/>
    <col min="1789" max="1791" width="0" style="30" hidden="1" customWidth="1"/>
    <col min="1792" max="1794" width="8.7109375" style="30" customWidth="1"/>
    <col min="1795" max="1795" width="45.140625" style="30" customWidth="1"/>
    <col min="1796" max="1796" width="11.5703125" style="30" customWidth="1"/>
    <col min="1797" max="1799" width="13.5703125" style="30" customWidth="1"/>
    <col min="1800" max="1800" width="8.7109375" style="30" customWidth="1"/>
    <col min="1801" max="1946" width="8.140625" style="30"/>
    <col min="1947" max="1948" width="8.140625" style="30" customWidth="1"/>
    <col min="1949" max="1949" width="4.28515625" style="30" customWidth="1"/>
    <col min="1950" max="1950" width="8.7109375" style="30" customWidth="1"/>
    <col min="1951" max="1951" width="45.140625" style="30" customWidth="1"/>
    <col min="1952" max="1952" width="9.5703125" style="30" customWidth="1"/>
    <col min="1953" max="1964" width="8.140625" style="30" customWidth="1"/>
    <col min="1965" max="1965" width="12.28515625" style="30" customWidth="1"/>
    <col min="1966" max="1967" width="8.140625" style="30" customWidth="1"/>
    <col min="1968" max="1968" width="12.28515625" style="30" customWidth="1"/>
    <col min="1969" max="1970" width="8.140625" style="30" customWidth="1"/>
    <col min="1971" max="1971" width="12.28515625" style="30" customWidth="1"/>
    <col min="1972" max="1973" width="8.140625" style="30" customWidth="1"/>
    <col min="1974" max="1974" width="12.28515625" style="30" customWidth="1"/>
    <col min="1975" max="1976" width="8.140625" style="30" customWidth="1"/>
    <col min="1977" max="1977" width="12.28515625" style="30" customWidth="1"/>
    <col min="1978" max="1982" width="8.140625" style="30" customWidth="1"/>
    <col min="1983" max="1983" width="12.28515625" style="30" customWidth="1"/>
    <col min="1984" max="1988" width="8.140625" style="30" customWidth="1"/>
    <col min="1989" max="1989" width="12.28515625" style="30" customWidth="1"/>
    <col min="1990" max="2030" width="8.140625" style="30" customWidth="1"/>
    <col min="2031" max="2032" width="2.42578125" style="30" customWidth="1"/>
    <col min="2033" max="2033" width="22" style="30" customWidth="1"/>
    <col min="2034" max="2044" width="8.140625" style="30"/>
    <col min="2045" max="2047" width="0" style="30" hidden="1" customWidth="1"/>
    <col min="2048" max="2050" width="8.7109375" style="30" customWidth="1"/>
    <col min="2051" max="2051" width="45.140625" style="30" customWidth="1"/>
    <col min="2052" max="2052" width="11.5703125" style="30" customWidth="1"/>
    <col min="2053" max="2055" width="13.5703125" style="30" customWidth="1"/>
    <col min="2056" max="2056" width="8.7109375" style="30" customWidth="1"/>
    <col min="2057" max="2202" width="8.140625" style="30"/>
    <col min="2203" max="2204" width="8.140625" style="30" customWidth="1"/>
    <col min="2205" max="2205" width="4.28515625" style="30" customWidth="1"/>
    <col min="2206" max="2206" width="8.7109375" style="30" customWidth="1"/>
    <col min="2207" max="2207" width="45.140625" style="30" customWidth="1"/>
    <col min="2208" max="2208" width="9.5703125" style="30" customWidth="1"/>
    <col min="2209" max="2220" width="8.140625" style="30" customWidth="1"/>
    <col min="2221" max="2221" width="12.28515625" style="30" customWidth="1"/>
    <col min="2222" max="2223" width="8.140625" style="30" customWidth="1"/>
    <col min="2224" max="2224" width="12.28515625" style="30" customWidth="1"/>
    <col min="2225" max="2226" width="8.140625" style="30" customWidth="1"/>
    <col min="2227" max="2227" width="12.28515625" style="30" customWidth="1"/>
    <col min="2228" max="2229" width="8.140625" style="30" customWidth="1"/>
    <col min="2230" max="2230" width="12.28515625" style="30" customWidth="1"/>
    <col min="2231" max="2232" width="8.140625" style="30" customWidth="1"/>
    <col min="2233" max="2233" width="12.28515625" style="30" customWidth="1"/>
    <col min="2234" max="2238" width="8.140625" style="30" customWidth="1"/>
    <col min="2239" max="2239" width="12.28515625" style="30" customWidth="1"/>
    <col min="2240" max="2244" width="8.140625" style="30" customWidth="1"/>
    <col min="2245" max="2245" width="12.28515625" style="30" customWidth="1"/>
    <col min="2246" max="2286" width="8.140625" style="30" customWidth="1"/>
    <col min="2287" max="2288" width="2.42578125" style="30" customWidth="1"/>
    <col min="2289" max="2289" width="22" style="30" customWidth="1"/>
    <col min="2290" max="2300" width="8.140625" style="30"/>
    <col min="2301" max="2303" width="0" style="30" hidden="1" customWidth="1"/>
    <col min="2304" max="2306" width="8.7109375" style="30" customWidth="1"/>
    <col min="2307" max="2307" width="45.140625" style="30" customWidth="1"/>
    <col min="2308" max="2308" width="11.5703125" style="30" customWidth="1"/>
    <col min="2309" max="2311" width="13.5703125" style="30" customWidth="1"/>
    <col min="2312" max="2312" width="8.7109375" style="30" customWidth="1"/>
    <col min="2313" max="2458" width="8.140625" style="30"/>
    <col min="2459" max="2460" width="8.140625" style="30" customWidth="1"/>
    <col min="2461" max="2461" width="4.28515625" style="30" customWidth="1"/>
    <col min="2462" max="2462" width="8.7109375" style="30" customWidth="1"/>
    <col min="2463" max="2463" width="45.140625" style="30" customWidth="1"/>
    <col min="2464" max="2464" width="9.5703125" style="30" customWidth="1"/>
    <col min="2465" max="2476" width="8.140625" style="30" customWidth="1"/>
    <col min="2477" max="2477" width="12.28515625" style="30" customWidth="1"/>
    <col min="2478" max="2479" width="8.140625" style="30" customWidth="1"/>
    <col min="2480" max="2480" width="12.28515625" style="30" customWidth="1"/>
    <col min="2481" max="2482" width="8.140625" style="30" customWidth="1"/>
    <col min="2483" max="2483" width="12.28515625" style="30" customWidth="1"/>
    <col min="2484" max="2485" width="8.140625" style="30" customWidth="1"/>
    <col min="2486" max="2486" width="12.28515625" style="30" customWidth="1"/>
    <col min="2487" max="2488" width="8.140625" style="30" customWidth="1"/>
    <col min="2489" max="2489" width="12.28515625" style="30" customWidth="1"/>
    <col min="2490" max="2494" width="8.140625" style="30" customWidth="1"/>
    <col min="2495" max="2495" width="12.28515625" style="30" customWidth="1"/>
    <col min="2496" max="2500" width="8.140625" style="30" customWidth="1"/>
    <col min="2501" max="2501" width="12.28515625" style="30" customWidth="1"/>
    <col min="2502" max="2542" width="8.140625" style="30" customWidth="1"/>
    <col min="2543" max="2544" width="2.42578125" style="30" customWidth="1"/>
    <col min="2545" max="2545" width="22" style="30" customWidth="1"/>
    <col min="2546" max="2556" width="8.140625" style="30"/>
    <col min="2557" max="2559" width="0" style="30" hidden="1" customWidth="1"/>
    <col min="2560" max="2562" width="8.7109375" style="30" customWidth="1"/>
    <col min="2563" max="2563" width="45.140625" style="30" customWidth="1"/>
    <col min="2564" max="2564" width="11.5703125" style="30" customWidth="1"/>
    <col min="2565" max="2567" width="13.5703125" style="30" customWidth="1"/>
    <col min="2568" max="2568" width="8.7109375" style="30" customWidth="1"/>
    <col min="2569" max="2714" width="8.140625" style="30"/>
    <col min="2715" max="2716" width="8.140625" style="30" customWidth="1"/>
    <col min="2717" max="2717" width="4.28515625" style="30" customWidth="1"/>
    <col min="2718" max="2718" width="8.7109375" style="30" customWidth="1"/>
    <col min="2719" max="2719" width="45.140625" style="30" customWidth="1"/>
    <col min="2720" max="2720" width="9.5703125" style="30" customWidth="1"/>
    <col min="2721" max="2732" width="8.140625" style="30" customWidth="1"/>
    <col min="2733" max="2733" width="12.28515625" style="30" customWidth="1"/>
    <col min="2734" max="2735" width="8.140625" style="30" customWidth="1"/>
    <col min="2736" max="2736" width="12.28515625" style="30" customWidth="1"/>
    <col min="2737" max="2738" width="8.140625" style="30" customWidth="1"/>
    <col min="2739" max="2739" width="12.28515625" style="30" customWidth="1"/>
    <col min="2740" max="2741" width="8.140625" style="30" customWidth="1"/>
    <col min="2742" max="2742" width="12.28515625" style="30" customWidth="1"/>
    <col min="2743" max="2744" width="8.140625" style="30" customWidth="1"/>
    <col min="2745" max="2745" width="12.28515625" style="30" customWidth="1"/>
    <col min="2746" max="2750" width="8.140625" style="30" customWidth="1"/>
    <col min="2751" max="2751" width="12.28515625" style="30" customWidth="1"/>
    <col min="2752" max="2756" width="8.140625" style="30" customWidth="1"/>
    <col min="2757" max="2757" width="12.28515625" style="30" customWidth="1"/>
    <col min="2758" max="2798" width="8.140625" style="30" customWidth="1"/>
    <col min="2799" max="2800" width="2.42578125" style="30" customWidth="1"/>
    <col min="2801" max="2801" width="22" style="30" customWidth="1"/>
    <col min="2802" max="2812" width="8.140625" style="30"/>
    <col min="2813" max="2815" width="0" style="30" hidden="1" customWidth="1"/>
    <col min="2816" max="2818" width="8.7109375" style="30" customWidth="1"/>
    <col min="2819" max="2819" width="45.140625" style="30" customWidth="1"/>
    <col min="2820" max="2820" width="11.5703125" style="30" customWidth="1"/>
    <col min="2821" max="2823" width="13.5703125" style="30" customWidth="1"/>
    <col min="2824" max="2824" width="8.7109375" style="30" customWidth="1"/>
    <col min="2825" max="2970" width="8.140625" style="30"/>
    <col min="2971" max="2972" width="8.140625" style="30" customWidth="1"/>
    <col min="2973" max="2973" width="4.28515625" style="30" customWidth="1"/>
    <col min="2974" max="2974" width="8.7109375" style="30" customWidth="1"/>
    <col min="2975" max="2975" width="45.140625" style="30" customWidth="1"/>
    <col min="2976" max="2976" width="9.5703125" style="30" customWidth="1"/>
    <col min="2977" max="2988" width="8.140625" style="30" customWidth="1"/>
    <col min="2989" max="2989" width="12.28515625" style="30" customWidth="1"/>
    <col min="2990" max="2991" width="8.140625" style="30" customWidth="1"/>
    <col min="2992" max="2992" width="12.28515625" style="30" customWidth="1"/>
    <col min="2993" max="2994" width="8.140625" style="30" customWidth="1"/>
    <col min="2995" max="2995" width="12.28515625" style="30" customWidth="1"/>
    <col min="2996" max="2997" width="8.140625" style="30" customWidth="1"/>
    <col min="2998" max="2998" width="12.28515625" style="30" customWidth="1"/>
    <col min="2999" max="3000" width="8.140625" style="30" customWidth="1"/>
    <col min="3001" max="3001" width="12.28515625" style="30" customWidth="1"/>
    <col min="3002" max="3006" width="8.140625" style="30" customWidth="1"/>
    <col min="3007" max="3007" width="12.28515625" style="30" customWidth="1"/>
    <col min="3008" max="3012" width="8.140625" style="30" customWidth="1"/>
    <col min="3013" max="3013" width="12.28515625" style="30" customWidth="1"/>
    <col min="3014" max="3054" width="8.140625" style="30" customWidth="1"/>
    <col min="3055" max="3056" width="2.42578125" style="30" customWidth="1"/>
    <col min="3057" max="3057" width="22" style="30" customWidth="1"/>
    <col min="3058" max="3068" width="8.140625" style="30"/>
    <col min="3069" max="3071" width="0" style="30" hidden="1" customWidth="1"/>
    <col min="3072" max="3074" width="8.7109375" style="30" customWidth="1"/>
    <col min="3075" max="3075" width="45.140625" style="30" customWidth="1"/>
    <col min="3076" max="3076" width="11.5703125" style="30" customWidth="1"/>
    <col min="3077" max="3079" width="13.5703125" style="30" customWidth="1"/>
    <col min="3080" max="3080" width="8.7109375" style="30" customWidth="1"/>
    <col min="3081" max="3226" width="8.140625" style="30"/>
    <col min="3227" max="3228" width="8.140625" style="30" customWidth="1"/>
    <col min="3229" max="3229" width="4.28515625" style="30" customWidth="1"/>
    <col min="3230" max="3230" width="8.7109375" style="30" customWidth="1"/>
    <col min="3231" max="3231" width="45.140625" style="30" customWidth="1"/>
    <col min="3232" max="3232" width="9.5703125" style="30" customWidth="1"/>
    <col min="3233" max="3244" width="8.140625" style="30" customWidth="1"/>
    <col min="3245" max="3245" width="12.28515625" style="30" customWidth="1"/>
    <col min="3246" max="3247" width="8.140625" style="30" customWidth="1"/>
    <col min="3248" max="3248" width="12.28515625" style="30" customWidth="1"/>
    <col min="3249" max="3250" width="8.140625" style="30" customWidth="1"/>
    <col min="3251" max="3251" width="12.28515625" style="30" customWidth="1"/>
    <col min="3252" max="3253" width="8.140625" style="30" customWidth="1"/>
    <col min="3254" max="3254" width="12.28515625" style="30" customWidth="1"/>
    <col min="3255" max="3256" width="8.140625" style="30" customWidth="1"/>
    <col min="3257" max="3257" width="12.28515625" style="30" customWidth="1"/>
    <col min="3258" max="3262" width="8.140625" style="30" customWidth="1"/>
    <col min="3263" max="3263" width="12.28515625" style="30" customWidth="1"/>
    <col min="3264" max="3268" width="8.140625" style="30" customWidth="1"/>
    <col min="3269" max="3269" width="12.28515625" style="30" customWidth="1"/>
    <col min="3270" max="3310" width="8.140625" style="30" customWidth="1"/>
    <col min="3311" max="3312" width="2.42578125" style="30" customWidth="1"/>
    <col min="3313" max="3313" width="22" style="30" customWidth="1"/>
    <col min="3314" max="3324" width="8.140625" style="30"/>
    <col min="3325" max="3327" width="0" style="30" hidden="1" customWidth="1"/>
    <col min="3328" max="3330" width="8.7109375" style="30" customWidth="1"/>
    <col min="3331" max="3331" width="45.140625" style="30" customWidth="1"/>
    <col min="3332" max="3332" width="11.5703125" style="30" customWidth="1"/>
    <col min="3333" max="3335" width="13.5703125" style="30" customWidth="1"/>
    <col min="3336" max="3336" width="8.7109375" style="30" customWidth="1"/>
    <col min="3337" max="3482" width="8.140625" style="30"/>
    <col min="3483" max="3484" width="8.140625" style="30" customWidth="1"/>
    <col min="3485" max="3485" width="4.28515625" style="30" customWidth="1"/>
    <col min="3486" max="3486" width="8.7109375" style="30" customWidth="1"/>
    <col min="3487" max="3487" width="45.140625" style="30" customWidth="1"/>
    <col min="3488" max="3488" width="9.5703125" style="30" customWidth="1"/>
    <col min="3489" max="3500" width="8.140625" style="30" customWidth="1"/>
    <col min="3501" max="3501" width="12.28515625" style="30" customWidth="1"/>
    <col min="3502" max="3503" width="8.140625" style="30" customWidth="1"/>
    <col min="3504" max="3504" width="12.28515625" style="30" customWidth="1"/>
    <col min="3505" max="3506" width="8.140625" style="30" customWidth="1"/>
    <col min="3507" max="3507" width="12.28515625" style="30" customWidth="1"/>
    <col min="3508" max="3509" width="8.140625" style="30" customWidth="1"/>
    <col min="3510" max="3510" width="12.28515625" style="30" customWidth="1"/>
    <col min="3511" max="3512" width="8.140625" style="30" customWidth="1"/>
    <col min="3513" max="3513" width="12.28515625" style="30" customWidth="1"/>
    <col min="3514" max="3518" width="8.140625" style="30" customWidth="1"/>
    <col min="3519" max="3519" width="12.28515625" style="30" customWidth="1"/>
    <col min="3520" max="3524" width="8.140625" style="30" customWidth="1"/>
    <col min="3525" max="3525" width="12.28515625" style="30" customWidth="1"/>
    <col min="3526" max="3566" width="8.140625" style="30" customWidth="1"/>
    <col min="3567" max="3568" width="2.42578125" style="30" customWidth="1"/>
    <col min="3569" max="3569" width="22" style="30" customWidth="1"/>
    <col min="3570" max="3580" width="8.140625" style="30"/>
    <col min="3581" max="3583" width="0" style="30" hidden="1" customWidth="1"/>
    <col min="3584" max="3586" width="8.7109375" style="30" customWidth="1"/>
    <col min="3587" max="3587" width="45.140625" style="30" customWidth="1"/>
    <col min="3588" max="3588" width="11.5703125" style="30" customWidth="1"/>
    <col min="3589" max="3591" width="13.5703125" style="30" customWidth="1"/>
    <col min="3592" max="3592" width="8.7109375" style="30" customWidth="1"/>
    <col min="3593" max="3738" width="8.140625" style="30"/>
    <col min="3739" max="3740" width="8.140625" style="30" customWidth="1"/>
    <col min="3741" max="3741" width="4.28515625" style="30" customWidth="1"/>
    <col min="3742" max="3742" width="8.7109375" style="30" customWidth="1"/>
    <col min="3743" max="3743" width="45.140625" style="30" customWidth="1"/>
    <col min="3744" max="3744" width="9.5703125" style="30" customWidth="1"/>
    <col min="3745" max="3756" width="8.140625" style="30" customWidth="1"/>
    <col min="3757" max="3757" width="12.28515625" style="30" customWidth="1"/>
    <col min="3758" max="3759" width="8.140625" style="30" customWidth="1"/>
    <col min="3760" max="3760" width="12.28515625" style="30" customWidth="1"/>
    <col min="3761" max="3762" width="8.140625" style="30" customWidth="1"/>
    <col min="3763" max="3763" width="12.28515625" style="30" customWidth="1"/>
    <col min="3764" max="3765" width="8.140625" style="30" customWidth="1"/>
    <col min="3766" max="3766" width="12.28515625" style="30" customWidth="1"/>
    <col min="3767" max="3768" width="8.140625" style="30" customWidth="1"/>
    <col min="3769" max="3769" width="12.28515625" style="30" customWidth="1"/>
    <col min="3770" max="3774" width="8.140625" style="30" customWidth="1"/>
    <col min="3775" max="3775" width="12.28515625" style="30" customWidth="1"/>
    <col min="3776" max="3780" width="8.140625" style="30" customWidth="1"/>
    <col min="3781" max="3781" width="12.28515625" style="30" customWidth="1"/>
    <col min="3782" max="3822" width="8.140625" style="30" customWidth="1"/>
    <col min="3823" max="3824" width="2.42578125" style="30" customWidth="1"/>
    <col min="3825" max="3825" width="22" style="30" customWidth="1"/>
    <col min="3826" max="3836" width="8.140625" style="30"/>
    <col min="3837" max="3839" width="0" style="30" hidden="1" customWidth="1"/>
    <col min="3840" max="3842" width="8.7109375" style="30" customWidth="1"/>
    <col min="3843" max="3843" width="45.140625" style="30" customWidth="1"/>
    <col min="3844" max="3844" width="11.5703125" style="30" customWidth="1"/>
    <col min="3845" max="3847" width="13.5703125" style="30" customWidth="1"/>
    <col min="3848" max="3848" width="8.7109375" style="30" customWidth="1"/>
    <col min="3849" max="3994" width="8.140625" style="30"/>
    <col min="3995" max="3996" width="8.140625" style="30" customWidth="1"/>
    <col min="3997" max="3997" width="4.28515625" style="30" customWidth="1"/>
    <col min="3998" max="3998" width="8.7109375" style="30" customWidth="1"/>
    <col min="3999" max="3999" width="45.140625" style="30" customWidth="1"/>
    <col min="4000" max="4000" width="9.5703125" style="30" customWidth="1"/>
    <col min="4001" max="4012" width="8.140625" style="30" customWidth="1"/>
    <col min="4013" max="4013" width="12.28515625" style="30" customWidth="1"/>
    <col min="4014" max="4015" width="8.140625" style="30" customWidth="1"/>
    <col min="4016" max="4016" width="12.28515625" style="30" customWidth="1"/>
    <col min="4017" max="4018" width="8.140625" style="30" customWidth="1"/>
    <col min="4019" max="4019" width="12.28515625" style="30" customWidth="1"/>
    <col min="4020" max="4021" width="8.140625" style="30" customWidth="1"/>
    <col min="4022" max="4022" width="12.28515625" style="30" customWidth="1"/>
    <col min="4023" max="4024" width="8.140625" style="30" customWidth="1"/>
    <col min="4025" max="4025" width="12.28515625" style="30" customWidth="1"/>
    <col min="4026" max="4030" width="8.140625" style="30" customWidth="1"/>
    <col min="4031" max="4031" width="12.28515625" style="30" customWidth="1"/>
    <col min="4032" max="4036" width="8.140625" style="30" customWidth="1"/>
    <col min="4037" max="4037" width="12.28515625" style="30" customWidth="1"/>
    <col min="4038" max="4078" width="8.140625" style="30" customWidth="1"/>
    <col min="4079" max="4080" width="2.42578125" style="30" customWidth="1"/>
    <col min="4081" max="4081" width="22" style="30" customWidth="1"/>
    <col min="4082" max="4092" width="8.140625" style="30"/>
    <col min="4093" max="4095" width="0" style="30" hidden="1" customWidth="1"/>
    <col min="4096" max="4098" width="8.7109375" style="30" customWidth="1"/>
    <col min="4099" max="4099" width="45.140625" style="30" customWidth="1"/>
    <col min="4100" max="4100" width="11.5703125" style="30" customWidth="1"/>
    <col min="4101" max="4103" width="13.5703125" style="30" customWidth="1"/>
    <col min="4104" max="4104" width="8.7109375" style="30" customWidth="1"/>
    <col min="4105" max="4250" width="8.140625" style="30"/>
    <col min="4251" max="4252" width="8.140625" style="30" customWidth="1"/>
    <col min="4253" max="4253" width="4.28515625" style="30" customWidth="1"/>
    <col min="4254" max="4254" width="8.7109375" style="30" customWidth="1"/>
    <col min="4255" max="4255" width="45.140625" style="30" customWidth="1"/>
    <col min="4256" max="4256" width="9.5703125" style="30" customWidth="1"/>
    <col min="4257" max="4268" width="8.140625" style="30" customWidth="1"/>
    <col min="4269" max="4269" width="12.28515625" style="30" customWidth="1"/>
    <col min="4270" max="4271" width="8.140625" style="30" customWidth="1"/>
    <col min="4272" max="4272" width="12.28515625" style="30" customWidth="1"/>
    <col min="4273" max="4274" width="8.140625" style="30" customWidth="1"/>
    <col min="4275" max="4275" width="12.28515625" style="30" customWidth="1"/>
    <col min="4276" max="4277" width="8.140625" style="30" customWidth="1"/>
    <col min="4278" max="4278" width="12.28515625" style="30" customWidth="1"/>
    <col min="4279" max="4280" width="8.140625" style="30" customWidth="1"/>
    <col min="4281" max="4281" width="12.28515625" style="30" customWidth="1"/>
    <col min="4282" max="4286" width="8.140625" style="30" customWidth="1"/>
    <col min="4287" max="4287" width="12.28515625" style="30" customWidth="1"/>
    <col min="4288" max="4292" width="8.140625" style="30" customWidth="1"/>
    <col min="4293" max="4293" width="12.28515625" style="30" customWidth="1"/>
    <col min="4294" max="4334" width="8.140625" style="30" customWidth="1"/>
    <col min="4335" max="4336" width="2.42578125" style="30" customWidth="1"/>
    <col min="4337" max="4337" width="22" style="30" customWidth="1"/>
    <col min="4338" max="4348" width="8.140625" style="30"/>
    <col min="4349" max="4351" width="0" style="30" hidden="1" customWidth="1"/>
    <col min="4352" max="4354" width="8.7109375" style="30" customWidth="1"/>
    <col min="4355" max="4355" width="45.140625" style="30" customWidth="1"/>
    <col min="4356" max="4356" width="11.5703125" style="30" customWidth="1"/>
    <col min="4357" max="4359" width="13.5703125" style="30" customWidth="1"/>
    <col min="4360" max="4360" width="8.7109375" style="30" customWidth="1"/>
    <col min="4361" max="4506" width="8.140625" style="30"/>
    <col min="4507" max="4508" width="8.140625" style="30" customWidth="1"/>
    <col min="4509" max="4509" width="4.28515625" style="30" customWidth="1"/>
    <col min="4510" max="4510" width="8.7109375" style="30" customWidth="1"/>
    <col min="4511" max="4511" width="45.140625" style="30" customWidth="1"/>
    <col min="4512" max="4512" width="9.5703125" style="30" customWidth="1"/>
    <col min="4513" max="4524" width="8.140625" style="30" customWidth="1"/>
    <col min="4525" max="4525" width="12.28515625" style="30" customWidth="1"/>
    <col min="4526" max="4527" width="8.140625" style="30" customWidth="1"/>
    <col min="4528" max="4528" width="12.28515625" style="30" customWidth="1"/>
    <col min="4529" max="4530" width="8.140625" style="30" customWidth="1"/>
    <col min="4531" max="4531" width="12.28515625" style="30" customWidth="1"/>
    <col min="4532" max="4533" width="8.140625" style="30" customWidth="1"/>
    <col min="4534" max="4534" width="12.28515625" style="30" customWidth="1"/>
    <col min="4535" max="4536" width="8.140625" style="30" customWidth="1"/>
    <col min="4537" max="4537" width="12.28515625" style="30" customWidth="1"/>
    <col min="4538" max="4542" width="8.140625" style="30" customWidth="1"/>
    <col min="4543" max="4543" width="12.28515625" style="30" customWidth="1"/>
    <col min="4544" max="4548" width="8.140625" style="30" customWidth="1"/>
    <col min="4549" max="4549" width="12.28515625" style="30" customWidth="1"/>
    <col min="4550" max="4590" width="8.140625" style="30" customWidth="1"/>
    <col min="4591" max="4592" width="2.42578125" style="30" customWidth="1"/>
    <col min="4593" max="4593" width="22" style="30" customWidth="1"/>
    <col min="4594" max="4604" width="8.140625" style="30"/>
    <col min="4605" max="4607" width="0" style="30" hidden="1" customWidth="1"/>
    <col min="4608" max="4610" width="8.7109375" style="30" customWidth="1"/>
    <col min="4611" max="4611" width="45.140625" style="30" customWidth="1"/>
    <col min="4612" max="4612" width="11.5703125" style="30" customWidth="1"/>
    <col min="4613" max="4615" width="13.5703125" style="30" customWidth="1"/>
    <col min="4616" max="4616" width="8.7109375" style="30" customWidth="1"/>
    <col min="4617" max="4762" width="8.140625" style="30"/>
    <col min="4763" max="4764" width="8.140625" style="30" customWidth="1"/>
    <col min="4765" max="4765" width="4.28515625" style="30" customWidth="1"/>
    <col min="4766" max="4766" width="8.7109375" style="30" customWidth="1"/>
    <col min="4767" max="4767" width="45.140625" style="30" customWidth="1"/>
    <col min="4768" max="4768" width="9.5703125" style="30" customWidth="1"/>
    <col min="4769" max="4780" width="8.140625" style="30" customWidth="1"/>
    <col min="4781" max="4781" width="12.28515625" style="30" customWidth="1"/>
    <col min="4782" max="4783" width="8.140625" style="30" customWidth="1"/>
    <col min="4784" max="4784" width="12.28515625" style="30" customWidth="1"/>
    <col min="4785" max="4786" width="8.140625" style="30" customWidth="1"/>
    <col min="4787" max="4787" width="12.28515625" style="30" customWidth="1"/>
    <col min="4788" max="4789" width="8.140625" style="30" customWidth="1"/>
    <col min="4790" max="4790" width="12.28515625" style="30" customWidth="1"/>
    <col min="4791" max="4792" width="8.140625" style="30" customWidth="1"/>
    <col min="4793" max="4793" width="12.28515625" style="30" customWidth="1"/>
    <col min="4794" max="4798" width="8.140625" style="30" customWidth="1"/>
    <col min="4799" max="4799" width="12.28515625" style="30" customWidth="1"/>
    <col min="4800" max="4804" width="8.140625" style="30" customWidth="1"/>
    <col min="4805" max="4805" width="12.28515625" style="30" customWidth="1"/>
    <col min="4806" max="4846" width="8.140625" style="30" customWidth="1"/>
    <col min="4847" max="4848" width="2.42578125" style="30" customWidth="1"/>
    <col min="4849" max="4849" width="22" style="30" customWidth="1"/>
    <col min="4850" max="4860" width="8.140625" style="30"/>
    <col min="4861" max="4863" width="0" style="30" hidden="1" customWidth="1"/>
    <col min="4864" max="4866" width="8.7109375" style="30" customWidth="1"/>
    <col min="4867" max="4867" width="45.140625" style="30" customWidth="1"/>
    <col min="4868" max="4868" width="11.5703125" style="30" customWidth="1"/>
    <col min="4869" max="4871" width="13.5703125" style="30" customWidth="1"/>
    <col min="4872" max="4872" width="8.7109375" style="30" customWidth="1"/>
    <col min="4873" max="5018" width="8.140625" style="30"/>
    <col min="5019" max="5020" width="8.140625" style="30" customWidth="1"/>
    <col min="5021" max="5021" width="4.28515625" style="30" customWidth="1"/>
    <col min="5022" max="5022" width="8.7109375" style="30" customWidth="1"/>
    <col min="5023" max="5023" width="45.140625" style="30" customWidth="1"/>
    <col min="5024" max="5024" width="9.5703125" style="30" customWidth="1"/>
    <col min="5025" max="5036" width="8.140625" style="30" customWidth="1"/>
    <col min="5037" max="5037" width="12.28515625" style="30" customWidth="1"/>
    <col min="5038" max="5039" width="8.140625" style="30" customWidth="1"/>
    <col min="5040" max="5040" width="12.28515625" style="30" customWidth="1"/>
    <col min="5041" max="5042" width="8.140625" style="30" customWidth="1"/>
    <col min="5043" max="5043" width="12.28515625" style="30" customWidth="1"/>
    <col min="5044" max="5045" width="8.140625" style="30" customWidth="1"/>
    <col min="5046" max="5046" width="12.28515625" style="30" customWidth="1"/>
    <col min="5047" max="5048" width="8.140625" style="30" customWidth="1"/>
    <col min="5049" max="5049" width="12.28515625" style="30" customWidth="1"/>
    <col min="5050" max="5054" width="8.140625" style="30" customWidth="1"/>
    <col min="5055" max="5055" width="12.28515625" style="30" customWidth="1"/>
    <col min="5056" max="5060" width="8.140625" style="30" customWidth="1"/>
    <col min="5061" max="5061" width="12.28515625" style="30" customWidth="1"/>
    <col min="5062" max="5102" width="8.140625" style="30" customWidth="1"/>
    <col min="5103" max="5104" width="2.42578125" style="30" customWidth="1"/>
    <col min="5105" max="5105" width="22" style="30" customWidth="1"/>
    <col min="5106" max="5116" width="8.140625" style="30"/>
    <col min="5117" max="5119" width="0" style="30" hidden="1" customWidth="1"/>
    <col min="5120" max="5122" width="8.7109375" style="30" customWidth="1"/>
    <col min="5123" max="5123" width="45.140625" style="30" customWidth="1"/>
    <col min="5124" max="5124" width="11.5703125" style="30" customWidth="1"/>
    <col min="5125" max="5127" width="13.5703125" style="30" customWidth="1"/>
    <col min="5128" max="5128" width="8.7109375" style="30" customWidth="1"/>
    <col min="5129" max="5274" width="8.140625" style="30"/>
    <col min="5275" max="5276" width="8.140625" style="30" customWidth="1"/>
    <col min="5277" max="5277" width="4.28515625" style="30" customWidth="1"/>
    <col min="5278" max="5278" width="8.7109375" style="30" customWidth="1"/>
    <col min="5279" max="5279" width="45.140625" style="30" customWidth="1"/>
    <col min="5280" max="5280" width="9.5703125" style="30" customWidth="1"/>
    <col min="5281" max="5292" width="8.140625" style="30" customWidth="1"/>
    <col min="5293" max="5293" width="12.28515625" style="30" customWidth="1"/>
    <col min="5294" max="5295" width="8.140625" style="30" customWidth="1"/>
    <col min="5296" max="5296" width="12.28515625" style="30" customWidth="1"/>
    <col min="5297" max="5298" width="8.140625" style="30" customWidth="1"/>
    <col min="5299" max="5299" width="12.28515625" style="30" customWidth="1"/>
    <col min="5300" max="5301" width="8.140625" style="30" customWidth="1"/>
    <col min="5302" max="5302" width="12.28515625" style="30" customWidth="1"/>
    <col min="5303" max="5304" width="8.140625" style="30" customWidth="1"/>
    <col min="5305" max="5305" width="12.28515625" style="30" customWidth="1"/>
    <col min="5306" max="5310" width="8.140625" style="30" customWidth="1"/>
    <col min="5311" max="5311" width="12.28515625" style="30" customWidth="1"/>
    <col min="5312" max="5316" width="8.140625" style="30" customWidth="1"/>
    <col min="5317" max="5317" width="12.28515625" style="30" customWidth="1"/>
    <col min="5318" max="5358" width="8.140625" style="30" customWidth="1"/>
    <col min="5359" max="5360" width="2.42578125" style="30" customWidth="1"/>
    <col min="5361" max="5361" width="22" style="30" customWidth="1"/>
    <col min="5362" max="5372" width="8.140625" style="30"/>
    <col min="5373" max="5375" width="0" style="30" hidden="1" customWidth="1"/>
    <col min="5376" max="5378" width="8.7109375" style="30" customWidth="1"/>
    <col min="5379" max="5379" width="45.140625" style="30" customWidth="1"/>
    <col min="5380" max="5380" width="11.5703125" style="30" customWidth="1"/>
    <col min="5381" max="5383" width="13.5703125" style="30" customWidth="1"/>
    <col min="5384" max="5384" width="8.7109375" style="30" customWidth="1"/>
    <col min="5385" max="5530" width="8.140625" style="30"/>
    <col min="5531" max="5532" width="8.140625" style="30" customWidth="1"/>
    <col min="5533" max="5533" width="4.28515625" style="30" customWidth="1"/>
    <col min="5534" max="5534" width="8.7109375" style="30" customWidth="1"/>
    <col min="5535" max="5535" width="45.140625" style="30" customWidth="1"/>
    <col min="5536" max="5536" width="9.5703125" style="30" customWidth="1"/>
    <col min="5537" max="5548" width="8.140625" style="30" customWidth="1"/>
    <col min="5549" max="5549" width="12.28515625" style="30" customWidth="1"/>
    <col min="5550" max="5551" width="8.140625" style="30" customWidth="1"/>
    <col min="5552" max="5552" width="12.28515625" style="30" customWidth="1"/>
    <col min="5553" max="5554" width="8.140625" style="30" customWidth="1"/>
    <col min="5555" max="5555" width="12.28515625" style="30" customWidth="1"/>
    <col min="5556" max="5557" width="8.140625" style="30" customWidth="1"/>
    <col min="5558" max="5558" width="12.28515625" style="30" customWidth="1"/>
    <col min="5559" max="5560" width="8.140625" style="30" customWidth="1"/>
    <col min="5561" max="5561" width="12.28515625" style="30" customWidth="1"/>
    <col min="5562" max="5566" width="8.140625" style="30" customWidth="1"/>
    <col min="5567" max="5567" width="12.28515625" style="30" customWidth="1"/>
    <col min="5568" max="5572" width="8.140625" style="30" customWidth="1"/>
    <col min="5573" max="5573" width="12.28515625" style="30" customWidth="1"/>
    <col min="5574" max="5614" width="8.140625" style="30" customWidth="1"/>
    <col min="5615" max="5616" width="2.42578125" style="30" customWidth="1"/>
    <col min="5617" max="5617" width="22" style="30" customWidth="1"/>
    <col min="5618" max="5628" width="8.140625" style="30"/>
    <col min="5629" max="5631" width="0" style="30" hidden="1" customWidth="1"/>
    <col min="5632" max="5634" width="8.7109375" style="30" customWidth="1"/>
    <col min="5635" max="5635" width="45.140625" style="30" customWidth="1"/>
    <col min="5636" max="5636" width="11.5703125" style="30" customWidth="1"/>
    <col min="5637" max="5639" width="13.5703125" style="30" customWidth="1"/>
    <col min="5640" max="5640" width="8.7109375" style="30" customWidth="1"/>
    <col min="5641" max="5786" width="8.140625" style="30"/>
    <col min="5787" max="5788" width="8.140625" style="30" customWidth="1"/>
    <col min="5789" max="5789" width="4.28515625" style="30" customWidth="1"/>
    <col min="5790" max="5790" width="8.7109375" style="30" customWidth="1"/>
    <col min="5791" max="5791" width="45.140625" style="30" customWidth="1"/>
    <col min="5792" max="5792" width="9.5703125" style="30" customWidth="1"/>
    <col min="5793" max="5804" width="8.140625" style="30" customWidth="1"/>
    <col min="5805" max="5805" width="12.28515625" style="30" customWidth="1"/>
    <col min="5806" max="5807" width="8.140625" style="30" customWidth="1"/>
    <col min="5808" max="5808" width="12.28515625" style="30" customWidth="1"/>
    <col min="5809" max="5810" width="8.140625" style="30" customWidth="1"/>
    <col min="5811" max="5811" width="12.28515625" style="30" customWidth="1"/>
    <col min="5812" max="5813" width="8.140625" style="30" customWidth="1"/>
    <col min="5814" max="5814" width="12.28515625" style="30" customWidth="1"/>
    <col min="5815" max="5816" width="8.140625" style="30" customWidth="1"/>
    <col min="5817" max="5817" width="12.28515625" style="30" customWidth="1"/>
    <col min="5818" max="5822" width="8.140625" style="30" customWidth="1"/>
    <col min="5823" max="5823" width="12.28515625" style="30" customWidth="1"/>
    <col min="5824" max="5828" width="8.140625" style="30" customWidth="1"/>
    <col min="5829" max="5829" width="12.28515625" style="30" customWidth="1"/>
    <col min="5830" max="5870" width="8.140625" style="30" customWidth="1"/>
    <col min="5871" max="5872" width="2.42578125" style="30" customWidth="1"/>
    <col min="5873" max="5873" width="22" style="30" customWidth="1"/>
    <col min="5874" max="5884" width="8.140625" style="30"/>
    <col min="5885" max="5887" width="0" style="30" hidden="1" customWidth="1"/>
    <col min="5888" max="5890" width="8.7109375" style="30" customWidth="1"/>
    <col min="5891" max="5891" width="45.140625" style="30" customWidth="1"/>
    <col min="5892" max="5892" width="11.5703125" style="30" customWidth="1"/>
    <col min="5893" max="5895" width="13.5703125" style="30" customWidth="1"/>
    <col min="5896" max="5896" width="8.7109375" style="30" customWidth="1"/>
    <col min="5897" max="6042" width="8.140625" style="30"/>
    <col min="6043" max="6044" width="8.140625" style="30" customWidth="1"/>
    <col min="6045" max="6045" width="4.28515625" style="30" customWidth="1"/>
    <col min="6046" max="6046" width="8.7109375" style="30" customWidth="1"/>
    <col min="6047" max="6047" width="45.140625" style="30" customWidth="1"/>
    <col min="6048" max="6048" width="9.5703125" style="30" customWidth="1"/>
    <col min="6049" max="6060" width="8.140625" style="30" customWidth="1"/>
    <col min="6061" max="6061" width="12.28515625" style="30" customWidth="1"/>
    <col min="6062" max="6063" width="8.140625" style="30" customWidth="1"/>
    <col min="6064" max="6064" width="12.28515625" style="30" customWidth="1"/>
    <col min="6065" max="6066" width="8.140625" style="30" customWidth="1"/>
    <col min="6067" max="6067" width="12.28515625" style="30" customWidth="1"/>
    <col min="6068" max="6069" width="8.140625" style="30" customWidth="1"/>
    <col min="6070" max="6070" width="12.28515625" style="30" customWidth="1"/>
    <col min="6071" max="6072" width="8.140625" style="30" customWidth="1"/>
    <col min="6073" max="6073" width="12.28515625" style="30" customWidth="1"/>
    <col min="6074" max="6078" width="8.140625" style="30" customWidth="1"/>
    <col min="6079" max="6079" width="12.28515625" style="30" customWidth="1"/>
    <col min="6080" max="6084" width="8.140625" style="30" customWidth="1"/>
    <col min="6085" max="6085" width="12.28515625" style="30" customWidth="1"/>
    <col min="6086" max="6126" width="8.140625" style="30" customWidth="1"/>
    <col min="6127" max="6128" width="2.42578125" style="30" customWidth="1"/>
    <col min="6129" max="6129" width="22" style="30" customWidth="1"/>
    <col min="6130" max="6140" width="8.140625" style="30"/>
    <col min="6141" max="6143" width="0" style="30" hidden="1" customWidth="1"/>
    <col min="6144" max="6146" width="8.7109375" style="30" customWidth="1"/>
    <col min="6147" max="6147" width="45.140625" style="30" customWidth="1"/>
    <col min="6148" max="6148" width="11.5703125" style="30" customWidth="1"/>
    <col min="6149" max="6151" width="13.5703125" style="30" customWidth="1"/>
    <col min="6152" max="6152" width="8.7109375" style="30" customWidth="1"/>
    <col min="6153" max="6298" width="8.140625" style="30"/>
    <col min="6299" max="6300" width="8.140625" style="30" customWidth="1"/>
    <col min="6301" max="6301" width="4.28515625" style="30" customWidth="1"/>
    <col min="6302" max="6302" width="8.7109375" style="30" customWidth="1"/>
    <col min="6303" max="6303" width="45.140625" style="30" customWidth="1"/>
    <col min="6304" max="6304" width="9.5703125" style="30" customWidth="1"/>
    <col min="6305" max="6316" width="8.140625" style="30" customWidth="1"/>
    <col min="6317" max="6317" width="12.28515625" style="30" customWidth="1"/>
    <col min="6318" max="6319" width="8.140625" style="30" customWidth="1"/>
    <col min="6320" max="6320" width="12.28515625" style="30" customWidth="1"/>
    <col min="6321" max="6322" width="8.140625" style="30" customWidth="1"/>
    <col min="6323" max="6323" width="12.28515625" style="30" customWidth="1"/>
    <col min="6324" max="6325" width="8.140625" style="30" customWidth="1"/>
    <col min="6326" max="6326" width="12.28515625" style="30" customWidth="1"/>
    <col min="6327" max="6328" width="8.140625" style="30" customWidth="1"/>
    <col min="6329" max="6329" width="12.28515625" style="30" customWidth="1"/>
    <col min="6330" max="6334" width="8.140625" style="30" customWidth="1"/>
    <col min="6335" max="6335" width="12.28515625" style="30" customWidth="1"/>
    <col min="6336" max="6340" width="8.140625" style="30" customWidth="1"/>
    <col min="6341" max="6341" width="12.28515625" style="30" customWidth="1"/>
    <col min="6342" max="6382" width="8.140625" style="30" customWidth="1"/>
    <col min="6383" max="6384" width="2.42578125" style="30" customWidth="1"/>
    <col min="6385" max="6385" width="22" style="30" customWidth="1"/>
    <col min="6386" max="6396" width="8.140625" style="30"/>
    <col min="6397" max="6399" width="0" style="30" hidden="1" customWidth="1"/>
    <col min="6400" max="6402" width="8.7109375" style="30" customWidth="1"/>
    <col min="6403" max="6403" width="45.140625" style="30" customWidth="1"/>
    <col min="6404" max="6404" width="11.5703125" style="30" customWidth="1"/>
    <col min="6405" max="6407" width="13.5703125" style="30" customWidth="1"/>
    <col min="6408" max="6408" width="8.7109375" style="30" customWidth="1"/>
    <col min="6409" max="6554" width="8.140625" style="30"/>
    <col min="6555" max="6556" width="8.140625" style="30" customWidth="1"/>
    <col min="6557" max="6557" width="4.28515625" style="30" customWidth="1"/>
    <col min="6558" max="6558" width="8.7109375" style="30" customWidth="1"/>
    <col min="6559" max="6559" width="45.140625" style="30" customWidth="1"/>
    <col min="6560" max="6560" width="9.5703125" style="30" customWidth="1"/>
    <col min="6561" max="6572" width="8.140625" style="30" customWidth="1"/>
    <col min="6573" max="6573" width="12.28515625" style="30" customWidth="1"/>
    <col min="6574" max="6575" width="8.140625" style="30" customWidth="1"/>
    <col min="6576" max="6576" width="12.28515625" style="30" customWidth="1"/>
    <col min="6577" max="6578" width="8.140625" style="30" customWidth="1"/>
    <col min="6579" max="6579" width="12.28515625" style="30" customWidth="1"/>
    <col min="6580" max="6581" width="8.140625" style="30" customWidth="1"/>
    <col min="6582" max="6582" width="12.28515625" style="30" customWidth="1"/>
    <col min="6583" max="6584" width="8.140625" style="30" customWidth="1"/>
    <col min="6585" max="6585" width="12.28515625" style="30" customWidth="1"/>
    <col min="6586" max="6590" width="8.140625" style="30" customWidth="1"/>
    <col min="6591" max="6591" width="12.28515625" style="30" customWidth="1"/>
    <col min="6592" max="6596" width="8.140625" style="30" customWidth="1"/>
    <col min="6597" max="6597" width="12.28515625" style="30" customWidth="1"/>
    <col min="6598" max="6638" width="8.140625" style="30" customWidth="1"/>
    <col min="6639" max="6640" width="2.42578125" style="30" customWidth="1"/>
    <col min="6641" max="6641" width="22" style="30" customWidth="1"/>
    <col min="6642" max="6652" width="8.140625" style="30"/>
    <col min="6653" max="6655" width="0" style="30" hidden="1" customWidth="1"/>
    <col min="6656" max="6658" width="8.7109375" style="30" customWidth="1"/>
    <col min="6659" max="6659" width="45.140625" style="30" customWidth="1"/>
    <col min="6660" max="6660" width="11.5703125" style="30" customWidth="1"/>
    <col min="6661" max="6663" width="13.5703125" style="30" customWidth="1"/>
    <col min="6664" max="6664" width="8.7109375" style="30" customWidth="1"/>
    <col min="6665" max="6810" width="8.140625" style="30"/>
    <col min="6811" max="6812" width="8.140625" style="30" customWidth="1"/>
    <col min="6813" max="6813" width="4.28515625" style="30" customWidth="1"/>
    <col min="6814" max="6814" width="8.7109375" style="30" customWidth="1"/>
    <col min="6815" max="6815" width="45.140625" style="30" customWidth="1"/>
    <col min="6816" max="6816" width="9.5703125" style="30" customWidth="1"/>
    <col min="6817" max="6828" width="8.140625" style="30" customWidth="1"/>
    <col min="6829" max="6829" width="12.28515625" style="30" customWidth="1"/>
    <col min="6830" max="6831" width="8.140625" style="30" customWidth="1"/>
    <col min="6832" max="6832" width="12.28515625" style="30" customWidth="1"/>
    <col min="6833" max="6834" width="8.140625" style="30" customWidth="1"/>
    <col min="6835" max="6835" width="12.28515625" style="30" customWidth="1"/>
    <col min="6836" max="6837" width="8.140625" style="30" customWidth="1"/>
    <col min="6838" max="6838" width="12.28515625" style="30" customWidth="1"/>
    <col min="6839" max="6840" width="8.140625" style="30" customWidth="1"/>
    <col min="6841" max="6841" width="12.28515625" style="30" customWidth="1"/>
    <col min="6842" max="6846" width="8.140625" style="30" customWidth="1"/>
    <col min="6847" max="6847" width="12.28515625" style="30" customWidth="1"/>
    <col min="6848" max="6852" width="8.140625" style="30" customWidth="1"/>
    <col min="6853" max="6853" width="12.28515625" style="30" customWidth="1"/>
    <col min="6854" max="6894" width="8.140625" style="30" customWidth="1"/>
    <col min="6895" max="6896" width="2.42578125" style="30" customWidth="1"/>
    <col min="6897" max="6897" width="22" style="30" customWidth="1"/>
    <col min="6898" max="6908" width="8.140625" style="30"/>
    <col min="6909" max="6911" width="0" style="30" hidden="1" customWidth="1"/>
    <col min="6912" max="6914" width="8.7109375" style="30" customWidth="1"/>
    <col min="6915" max="6915" width="45.140625" style="30" customWidth="1"/>
    <col min="6916" max="6916" width="11.5703125" style="30" customWidth="1"/>
    <col min="6917" max="6919" width="13.5703125" style="30" customWidth="1"/>
    <col min="6920" max="6920" width="8.7109375" style="30" customWidth="1"/>
    <col min="6921" max="7066" width="8.140625" style="30"/>
    <col min="7067" max="7068" width="8.140625" style="30" customWidth="1"/>
    <col min="7069" max="7069" width="4.28515625" style="30" customWidth="1"/>
    <col min="7070" max="7070" width="8.7109375" style="30" customWidth="1"/>
    <col min="7071" max="7071" width="45.140625" style="30" customWidth="1"/>
    <col min="7072" max="7072" width="9.5703125" style="30" customWidth="1"/>
    <col min="7073" max="7084" width="8.140625" style="30" customWidth="1"/>
    <col min="7085" max="7085" width="12.28515625" style="30" customWidth="1"/>
    <col min="7086" max="7087" width="8.140625" style="30" customWidth="1"/>
    <col min="7088" max="7088" width="12.28515625" style="30" customWidth="1"/>
    <col min="7089" max="7090" width="8.140625" style="30" customWidth="1"/>
    <col min="7091" max="7091" width="12.28515625" style="30" customWidth="1"/>
    <col min="7092" max="7093" width="8.140625" style="30" customWidth="1"/>
    <col min="7094" max="7094" width="12.28515625" style="30" customWidth="1"/>
    <col min="7095" max="7096" width="8.140625" style="30" customWidth="1"/>
    <col min="7097" max="7097" width="12.28515625" style="30" customWidth="1"/>
    <col min="7098" max="7102" width="8.140625" style="30" customWidth="1"/>
    <col min="7103" max="7103" width="12.28515625" style="30" customWidth="1"/>
    <col min="7104" max="7108" width="8.140625" style="30" customWidth="1"/>
    <col min="7109" max="7109" width="12.28515625" style="30" customWidth="1"/>
    <col min="7110" max="7150" width="8.140625" style="30" customWidth="1"/>
    <col min="7151" max="7152" width="2.42578125" style="30" customWidth="1"/>
    <col min="7153" max="7153" width="22" style="30" customWidth="1"/>
    <col min="7154" max="7164" width="8.140625" style="30"/>
    <col min="7165" max="7167" width="0" style="30" hidden="1" customWidth="1"/>
    <col min="7168" max="7170" width="8.7109375" style="30" customWidth="1"/>
    <col min="7171" max="7171" width="45.140625" style="30" customWidth="1"/>
    <col min="7172" max="7172" width="11.5703125" style="30" customWidth="1"/>
    <col min="7173" max="7175" width="13.5703125" style="30" customWidth="1"/>
    <col min="7176" max="7176" width="8.7109375" style="30" customWidth="1"/>
    <col min="7177" max="7322" width="8.140625" style="30"/>
    <col min="7323" max="7324" width="8.140625" style="30" customWidth="1"/>
    <col min="7325" max="7325" width="4.28515625" style="30" customWidth="1"/>
    <col min="7326" max="7326" width="8.7109375" style="30" customWidth="1"/>
    <col min="7327" max="7327" width="45.140625" style="30" customWidth="1"/>
    <col min="7328" max="7328" width="9.5703125" style="30" customWidth="1"/>
    <col min="7329" max="7340" width="8.140625" style="30" customWidth="1"/>
    <col min="7341" max="7341" width="12.28515625" style="30" customWidth="1"/>
    <col min="7342" max="7343" width="8.140625" style="30" customWidth="1"/>
    <col min="7344" max="7344" width="12.28515625" style="30" customWidth="1"/>
    <col min="7345" max="7346" width="8.140625" style="30" customWidth="1"/>
    <col min="7347" max="7347" width="12.28515625" style="30" customWidth="1"/>
    <col min="7348" max="7349" width="8.140625" style="30" customWidth="1"/>
    <col min="7350" max="7350" width="12.28515625" style="30" customWidth="1"/>
    <col min="7351" max="7352" width="8.140625" style="30" customWidth="1"/>
    <col min="7353" max="7353" width="12.28515625" style="30" customWidth="1"/>
    <col min="7354" max="7358" width="8.140625" style="30" customWidth="1"/>
    <col min="7359" max="7359" width="12.28515625" style="30" customWidth="1"/>
    <col min="7360" max="7364" width="8.140625" style="30" customWidth="1"/>
    <col min="7365" max="7365" width="12.28515625" style="30" customWidth="1"/>
    <col min="7366" max="7406" width="8.140625" style="30" customWidth="1"/>
    <col min="7407" max="7408" width="2.42578125" style="30" customWidth="1"/>
    <col min="7409" max="7409" width="22" style="30" customWidth="1"/>
    <col min="7410" max="7420" width="8.140625" style="30"/>
    <col min="7421" max="7423" width="0" style="30" hidden="1" customWidth="1"/>
    <col min="7424" max="7426" width="8.7109375" style="30" customWidth="1"/>
    <col min="7427" max="7427" width="45.140625" style="30" customWidth="1"/>
    <col min="7428" max="7428" width="11.5703125" style="30" customWidth="1"/>
    <col min="7429" max="7431" width="13.5703125" style="30" customWidth="1"/>
    <col min="7432" max="7432" width="8.7109375" style="30" customWidth="1"/>
    <col min="7433" max="7578" width="8.140625" style="30"/>
    <col min="7579" max="7580" width="8.140625" style="30" customWidth="1"/>
    <col min="7581" max="7581" width="4.28515625" style="30" customWidth="1"/>
    <col min="7582" max="7582" width="8.7109375" style="30" customWidth="1"/>
    <col min="7583" max="7583" width="45.140625" style="30" customWidth="1"/>
    <col min="7584" max="7584" width="9.5703125" style="30" customWidth="1"/>
    <col min="7585" max="7596" width="8.140625" style="30" customWidth="1"/>
    <col min="7597" max="7597" width="12.28515625" style="30" customWidth="1"/>
    <col min="7598" max="7599" width="8.140625" style="30" customWidth="1"/>
    <col min="7600" max="7600" width="12.28515625" style="30" customWidth="1"/>
    <col min="7601" max="7602" width="8.140625" style="30" customWidth="1"/>
    <col min="7603" max="7603" width="12.28515625" style="30" customWidth="1"/>
    <col min="7604" max="7605" width="8.140625" style="30" customWidth="1"/>
    <col min="7606" max="7606" width="12.28515625" style="30" customWidth="1"/>
    <col min="7607" max="7608" width="8.140625" style="30" customWidth="1"/>
    <col min="7609" max="7609" width="12.28515625" style="30" customWidth="1"/>
    <col min="7610" max="7614" width="8.140625" style="30" customWidth="1"/>
    <col min="7615" max="7615" width="12.28515625" style="30" customWidth="1"/>
    <col min="7616" max="7620" width="8.140625" style="30" customWidth="1"/>
    <col min="7621" max="7621" width="12.28515625" style="30" customWidth="1"/>
    <col min="7622" max="7662" width="8.140625" style="30" customWidth="1"/>
    <col min="7663" max="7664" width="2.42578125" style="30" customWidth="1"/>
    <col min="7665" max="7665" width="22" style="30" customWidth="1"/>
    <col min="7666" max="7676" width="8.140625" style="30"/>
    <col min="7677" max="7679" width="0" style="30" hidden="1" customWidth="1"/>
    <col min="7680" max="7682" width="8.7109375" style="30" customWidth="1"/>
    <col min="7683" max="7683" width="45.140625" style="30" customWidth="1"/>
    <col min="7684" max="7684" width="11.5703125" style="30" customWidth="1"/>
    <col min="7685" max="7687" width="13.5703125" style="30" customWidth="1"/>
    <col min="7688" max="7688" width="8.7109375" style="30" customWidth="1"/>
    <col min="7689" max="7834" width="8.140625" style="30"/>
    <col min="7835" max="7836" width="8.140625" style="30" customWidth="1"/>
    <col min="7837" max="7837" width="4.28515625" style="30" customWidth="1"/>
    <col min="7838" max="7838" width="8.7109375" style="30" customWidth="1"/>
    <col min="7839" max="7839" width="45.140625" style="30" customWidth="1"/>
    <col min="7840" max="7840" width="9.5703125" style="30" customWidth="1"/>
    <col min="7841" max="7852" width="8.140625" style="30" customWidth="1"/>
    <col min="7853" max="7853" width="12.28515625" style="30" customWidth="1"/>
    <col min="7854" max="7855" width="8.140625" style="30" customWidth="1"/>
    <col min="7856" max="7856" width="12.28515625" style="30" customWidth="1"/>
    <col min="7857" max="7858" width="8.140625" style="30" customWidth="1"/>
    <col min="7859" max="7859" width="12.28515625" style="30" customWidth="1"/>
    <col min="7860" max="7861" width="8.140625" style="30" customWidth="1"/>
    <col min="7862" max="7862" width="12.28515625" style="30" customWidth="1"/>
    <col min="7863" max="7864" width="8.140625" style="30" customWidth="1"/>
    <col min="7865" max="7865" width="12.28515625" style="30" customWidth="1"/>
    <col min="7866" max="7870" width="8.140625" style="30" customWidth="1"/>
    <col min="7871" max="7871" width="12.28515625" style="30" customWidth="1"/>
    <col min="7872" max="7876" width="8.140625" style="30" customWidth="1"/>
    <col min="7877" max="7877" width="12.28515625" style="30" customWidth="1"/>
    <col min="7878" max="7918" width="8.140625" style="30" customWidth="1"/>
    <col min="7919" max="7920" width="2.42578125" style="30" customWidth="1"/>
    <col min="7921" max="7921" width="22" style="30" customWidth="1"/>
    <col min="7922" max="7932" width="8.140625" style="30"/>
    <col min="7933" max="7935" width="0" style="30" hidden="1" customWidth="1"/>
    <col min="7936" max="7938" width="8.7109375" style="30" customWidth="1"/>
    <col min="7939" max="7939" width="45.140625" style="30" customWidth="1"/>
    <col min="7940" max="7940" width="11.5703125" style="30" customWidth="1"/>
    <col min="7941" max="7943" width="13.5703125" style="30" customWidth="1"/>
    <col min="7944" max="7944" width="8.7109375" style="30" customWidth="1"/>
    <col min="7945" max="8090" width="8.140625" style="30"/>
    <col min="8091" max="8092" width="8.140625" style="30" customWidth="1"/>
    <col min="8093" max="8093" width="4.28515625" style="30" customWidth="1"/>
    <col min="8094" max="8094" width="8.7109375" style="30" customWidth="1"/>
    <col min="8095" max="8095" width="45.140625" style="30" customWidth="1"/>
    <col min="8096" max="8096" width="9.5703125" style="30" customWidth="1"/>
    <col min="8097" max="8108" width="8.140625" style="30" customWidth="1"/>
    <col min="8109" max="8109" width="12.28515625" style="30" customWidth="1"/>
    <col min="8110" max="8111" width="8.140625" style="30" customWidth="1"/>
    <col min="8112" max="8112" width="12.28515625" style="30" customWidth="1"/>
    <col min="8113" max="8114" width="8.140625" style="30" customWidth="1"/>
    <col min="8115" max="8115" width="12.28515625" style="30" customWidth="1"/>
    <col min="8116" max="8117" width="8.140625" style="30" customWidth="1"/>
    <col min="8118" max="8118" width="12.28515625" style="30" customWidth="1"/>
    <col min="8119" max="8120" width="8.140625" style="30" customWidth="1"/>
    <col min="8121" max="8121" width="12.28515625" style="30" customWidth="1"/>
    <col min="8122" max="8126" width="8.140625" style="30" customWidth="1"/>
    <col min="8127" max="8127" width="12.28515625" style="30" customWidth="1"/>
    <col min="8128" max="8132" width="8.140625" style="30" customWidth="1"/>
    <col min="8133" max="8133" width="12.28515625" style="30" customWidth="1"/>
    <col min="8134" max="8174" width="8.140625" style="30" customWidth="1"/>
    <col min="8175" max="8176" width="2.42578125" style="30" customWidth="1"/>
    <col min="8177" max="8177" width="22" style="30" customWidth="1"/>
    <col min="8178" max="8188" width="8.140625" style="30"/>
    <col min="8189" max="8191" width="0" style="30" hidden="1" customWidth="1"/>
    <col min="8192" max="8194" width="8.7109375" style="30" customWidth="1"/>
    <col min="8195" max="8195" width="45.140625" style="30" customWidth="1"/>
    <col min="8196" max="8196" width="11.5703125" style="30" customWidth="1"/>
    <col min="8197" max="8199" width="13.5703125" style="30" customWidth="1"/>
    <col min="8200" max="8200" width="8.7109375" style="30" customWidth="1"/>
    <col min="8201" max="8346" width="8.140625" style="30"/>
    <col min="8347" max="8348" width="8.140625" style="30" customWidth="1"/>
    <col min="8349" max="8349" width="4.28515625" style="30" customWidth="1"/>
    <col min="8350" max="8350" width="8.7109375" style="30" customWidth="1"/>
    <col min="8351" max="8351" width="45.140625" style="30" customWidth="1"/>
    <col min="8352" max="8352" width="9.5703125" style="30" customWidth="1"/>
    <col min="8353" max="8364" width="8.140625" style="30" customWidth="1"/>
    <col min="8365" max="8365" width="12.28515625" style="30" customWidth="1"/>
    <col min="8366" max="8367" width="8.140625" style="30" customWidth="1"/>
    <col min="8368" max="8368" width="12.28515625" style="30" customWidth="1"/>
    <col min="8369" max="8370" width="8.140625" style="30" customWidth="1"/>
    <col min="8371" max="8371" width="12.28515625" style="30" customWidth="1"/>
    <col min="8372" max="8373" width="8.140625" style="30" customWidth="1"/>
    <col min="8374" max="8374" width="12.28515625" style="30" customWidth="1"/>
    <col min="8375" max="8376" width="8.140625" style="30" customWidth="1"/>
    <col min="8377" max="8377" width="12.28515625" style="30" customWidth="1"/>
    <col min="8378" max="8382" width="8.140625" style="30" customWidth="1"/>
    <col min="8383" max="8383" width="12.28515625" style="30" customWidth="1"/>
    <col min="8384" max="8388" width="8.140625" style="30" customWidth="1"/>
    <col min="8389" max="8389" width="12.28515625" style="30" customWidth="1"/>
    <col min="8390" max="8430" width="8.140625" style="30" customWidth="1"/>
    <col min="8431" max="8432" width="2.42578125" style="30" customWidth="1"/>
    <col min="8433" max="8433" width="22" style="30" customWidth="1"/>
    <col min="8434" max="8444" width="8.140625" style="30"/>
    <col min="8445" max="8447" width="0" style="30" hidden="1" customWidth="1"/>
    <col min="8448" max="8450" width="8.7109375" style="30" customWidth="1"/>
    <col min="8451" max="8451" width="45.140625" style="30" customWidth="1"/>
    <col min="8452" max="8452" width="11.5703125" style="30" customWidth="1"/>
    <col min="8453" max="8455" width="13.5703125" style="30" customWidth="1"/>
    <col min="8456" max="8456" width="8.7109375" style="30" customWidth="1"/>
    <col min="8457" max="8602" width="8.140625" style="30"/>
    <col min="8603" max="8604" width="8.140625" style="30" customWidth="1"/>
    <col min="8605" max="8605" width="4.28515625" style="30" customWidth="1"/>
    <col min="8606" max="8606" width="8.7109375" style="30" customWidth="1"/>
    <col min="8607" max="8607" width="45.140625" style="30" customWidth="1"/>
    <col min="8608" max="8608" width="9.5703125" style="30" customWidth="1"/>
    <col min="8609" max="8620" width="8.140625" style="30" customWidth="1"/>
    <col min="8621" max="8621" width="12.28515625" style="30" customWidth="1"/>
    <col min="8622" max="8623" width="8.140625" style="30" customWidth="1"/>
    <col min="8624" max="8624" width="12.28515625" style="30" customWidth="1"/>
    <col min="8625" max="8626" width="8.140625" style="30" customWidth="1"/>
    <col min="8627" max="8627" width="12.28515625" style="30" customWidth="1"/>
    <col min="8628" max="8629" width="8.140625" style="30" customWidth="1"/>
    <col min="8630" max="8630" width="12.28515625" style="30" customWidth="1"/>
    <col min="8631" max="8632" width="8.140625" style="30" customWidth="1"/>
    <col min="8633" max="8633" width="12.28515625" style="30" customWidth="1"/>
    <col min="8634" max="8638" width="8.140625" style="30" customWidth="1"/>
    <col min="8639" max="8639" width="12.28515625" style="30" customWidth="1"/>
    <col min="8640" max="8644" width="8.140625" style="30" customWidth="1"/>
    <col min="8645" max="8645" width="12.28515625" style="30" customWidth="1"/>
    <col min="8646" max="8686" width="8.140625" style="30" customWidth="1"/>
    <col min="8687" max="8688" width="2.42578125" style="30" customWidth="1"/>
    <col min="8689" max="8689" width="22" style="30" customWidth="1"/>
    <col min="8690" max="8700" width="8.140625" style="30"/>
    <col min="8701" max="8703" width="0" style="30" hidden="1" customWidth="1"/>
    <col min="8704" max="8706" width="8.7109375" style="30" customWidth="1"/>
    <col min="8707" max="8707" width="45.140625" style="30" customWidth="1"/>
    <col min="8708" max="8708" width="11.5703125" style="30" customWidth="1"/>
    <col min="8709" max="8711" width="13.5703125" style="30" customWidth="1"/>
    <col min="8712" max="8712" width="8.7109375" style="30" customWidth="1"/>
    <col min="8713" max="8858" width="8.140625" style="30"/>
    <col min="8859" max="8860" width="8.140625" style="30" customWidth="1"/>
    <col min="8861" max="8861" width="4.28515625" style="30" customWidth="1"/>
    <col min="8862" max="8862" width="8.7109375" style="30" customWidth="1"/>
    <col min="8863" max="8863" width="45.140625" style="30" customWidth="1"/>
    <col min="8864" max="8864" width="9.5703125" style="30" customWidth="1"/>
    <col min="8865" max="8876" width="8.140625" style="30" customWidth="1"/>
    <col min="8877" max="8877" width="12.28515625" style="30" customWidth="1"/>
    <col min="8878" max="8879" width="8.140625" style="30" customWidth="1"/>
    <col min="8880" max="8880" width="12.28515625" style="30" customWidth="1"/>
    <col min="8881" max="8882" width="8.140625" style="30" customWidth="1"/>
    <col min="8883" max="8883" width="12.28515625" style="30" customWidth="1"/>
    <col min="8884" max="8885" width="8.140625" style="30" customWidth="1"/>
    <col min="8886" max="8886" width="12.28515625" style="30" customWidth="1"/>
    <col min="8887" max="8888" width="8.140625" style="30" customWidth="1"/>
    <col min="8889" max="8889" width="12.28515625" style="30" customWidth="1"/>
    <col min="8890" max="8894" width="8.140625" style="30" customWidth="1"/>
    <col min="8895" max="8895" width="12.28515625" style="30" customWidth="1"/>
    <col min="8896" max="8900" width="8.140625" style="30" customWidth="1"/>
    <col min="8901" max="8901" width="12.28515625" style="30" customWidth="1"/>
    <col min="8902" max="8942" width="8.140625" style="30" customWidth="1"/>
    <col min="8943" max="8944" width="2.42578125" style="30" customWidth="1"/>
    <col min="8945" max="8945" width="22" style="30" customWidth="1"/>
    <col min="8946" max="8956" width="8.140625" style="30"/>
    <col min="8957" max="8959" width="0" style="30" hidden="1" customWidth="1"/>
    <col min="8960" max="8962" width="8.7109375" style="30" customWidth="1"/>
    <col min="8963" max="8963" width="45.140625" style="30" customWidth="1"/>
    <col min="8964" max="8964" width="11.5703125" style="30" customWidth="1"/>
    <col min="8965" max="8967" width="13.5703125" style="30" customWidth="1"/>
    <col min="8968" max="8968" width="8.7109375" style="30" customWidth="1"/>
    <col min="8969" max="9114" width="8.140625" style="30"/>
    <col min="9115" max="9116" width="8.140625" style="30" customWidth="1"/>
    <col min="9117" max="9117" width="4.28515625" style="30" customWidth="1"/>
    <col min="9118" max="9118" width="8.7109375" style="30" customWidth="1"/>
    <col min="9119" max="9119" width="45.140625" style="30" customWidth="1"/>
    <col min="9120" max="9120" width="9.5703125" style="30" customWidth="1"/>
    <col min="9121" max="9132" width="8.140625" style="30" customWidth="1"/>
    <col min="9133" max="9133" width="12.28515625" style="30" customWidth="1"/>
    <col min="9134" max="9135" width="8.140625" style="30" customWidth="1"/>
    <col min="9136" max="9136" width="12.28515625" style="30" customWidth="1"/>
    <col min="9137" max="9138" width="8.140625" style="30" customWidth="1"/>
    <col min="9139" max="9139" width="12.28515625" style="30" customWidth="1"/>
    <col min="9140" max="9141" width="8.140625" style="30" customWidth="1"/>
    <col min="9142" max="9142" width="12.28515625" style="30" customWidth="1"/>
    <col min="9143" max="9144" width="8.140625" style="30" customWidth="1"/>
    <col min="9145" max="9145" width="12.28515625" style="30" customWidth="1"/>
    <col min="9146" max="9150" width="8.140625" style="30" customWidth="1"/>
    <col min="9151" max="9151" width="12.28515625" style="30" customWidth="1"/>
    <col min="9152" max="9156" width="8.140625" style="30" customWidth="1"/>
    <col min="9157" max="9157" width="12.28515625" style="30" customWidth="1"/>
    <col min="9158" max="9198" width="8.140625" style="30" customWidth="1"/>
    <col min="9199" max="9200" width="2.42578125" style="30" customWidth="1"/>
    <col min="9201" max="9201" width="22" style="30" customWidth="1"/>
    <col min="9202" max="9212" width="8.140625" style="30"/>
    <col min="9213" max="9215" width="0" style="30" hidden="1" customWidth="1"/>
    <col min="9216" max="9218" width="8.7109375" style="30" customWidth="1"/>
    <col min="9219" max="9219" width="45.140625" style="30" customWidth="1"/>
    <col min="9220" max="9220" width="11.5703125" style="30" customWidth="1"/>
    <col min="9221" max="9223" width="13.5703125" style="30" customWidth="1"/>
    <col min="9224" max="9224" width="8.7109375" style="30" customWidth="1"/>
    <col min="9225" max="9370" width="8.140625" style="30"/>
    <col min="9371" max="9372" width="8.140625" style="30" customWidth="1"/>
    <col min="9373" max="9373" width="4.28515625" style="30" customWidth="1"/>
    <col min="9374" max="9374" width="8.7109375" style="30" customWidth="1"/>
    <col min="9375" max="9375" width="45.140625" style="30" customWidth="1"/>
    <col min="9376" max="9376" width="9.5703125" style="30" customWidth="1"/>
    <col min="9377" max="9388" width="8.140625" style="30" customWidth="1"/>
    <col min="9389" max="9389" width="12.28515625" style="30" customWidth="1"/>
    <col min="9390" max="9391" width="8.140625" style="30" customWidth="1"/>
    <col min="9392" max="9392" width="12.28515625" style="30" customWidth="1"/>
    <col min="9393" max="9394" width="8.140625" style="30" customWidth="1"/>
    <col min="9395" max="9395" width="12.28515625" style="30" customWidth="1"/>
    <col min="9396" max="9397" width="8.140625" style="30" customWidth="1"/>
    <col min="9398" max="9398" width="12.28515625" style="30" customWidth="1"/>
    <col min="9399" max="9400" width="8.140625" style="30" customWidth="1"/>
    <col min="9401" max="9401" width="12.28515625" style="30" customWidth="1"/>
    <col min="9402" max="9406" width="8.140625" style="30" customWidth="1"/>
    <col min="9407" max="9407" width="12.28515625" style="30" customWidth="1"/>
    <col min="9408" max="9412" width="8.140625" style="30" customWidth="1"/>
    <col min="9413" max="9413" width="12.28515625" style="30" customWidth="1"/>
    <col min="9414" max="9454" width="8.140625" style="30" customWidth="1"/>
    <col min="9455" max="9456" width="2.42578125" style="30" customWidth="1"/>
    <col min="9457" max="9457" width="22" style="30" customWidth="1"/>
    <col min="9458" max="9468" width="8.140625" style="30"/>
    <col min="9469" max="9471" width="0" style="30" hidden="1" customWidth="1"/>
    <col min="9472" max="9474" width="8.7109375" style="30" customWidth="1"/>
    <col min="9475" max="9475" width="45.140625" style="30" customWidth="1"/>
    <col min="9476" max="9476" width="11.5703125" style="30" customWidth="1"/>
    <col min="9477" max="9479" width="13.5703125" style="30" customWidth="1"/>
    <col min="9480" max="9480" width="8.7109375" style="30" customWidth="1"/>
    <col min="9481" max="9626" width="8.140625" style="30"/>
    <col min="9627" max="9628" width="8.140625" style="30" customWidth="1"/>
    <col min="9629" max="9629" width="4.28515625" style="30" customWidth="1"/>
    <col min="9630" max="9630" width="8.7109375" style="30" customWidth="1"/>
    <col min="9631" max="9631" width="45.140625" style="30" customWidth="1"/>
    <col min="9632" max="9632" width="9.5703125" style="30" customWidth="1"/>
    <col min="9633" max="9644" width="8.140625" style="30" customWidth="1"/>
    <col min="9645" max="9645" width="12.28515625" style="30" customWidth="1"/>
    <col min="9646" max="9647" width="8.140625" style="30" customWidth="1"/>
    <col min="9648" max="9648" width="12.28515625" style="30" customWidth="1"/>
    <col min="9649" max="9650" width="8.140625" style="30" customWidth="1"/>
    <col min="9651" max="9651" width="12.28515625" style="30" customWidth="1"/>
    <col min="9652" max="9653" width="8.140625" style="30" customWidth="1"/>
    <col min="9654" max="9654" width="12.28515625" style="30" customWidth="1"/>
    <col min="9655" max="9656" width="8.140625" style="30" customWidth="1"/>
    <col min="9657" max="9657" width="12.28515625" style="30" customWidth="1"/>
    <col min="9658" max="9662" width="8.140625" style="30" customWidth="1"/>
    <col min="9663" max="9663" width="12.28515625" style="30" customWidth="1"/>
    <col min="9664" max="9668" width="8.140625" style="30" customWidth="1"/>
    <col min="9669" max="9669" width="12.28515625" style="30" customWidth="1"/>
    <col min="9670" max="9710" width="8.140625" style="30" customWidth="1"/>
    <col min="9711" max="9712" width="2.42578125" style="30" customWidth="1"/>
    <col min="9713" max="9713" width="22" style="30" customWidth="1"/>
    <col min="9714" max="9724" width="8.140625" style="30"/>
    <col min="9725" max="9727" width="0" style="30" hidden="1" customWidth="1"/>
    <col min="9728" max="9730" width="8.7109375" style="30" customWidth="1"/>
    <col min="9731" max="9731" width="45.140625" style="30" customWidth="1"/>
    <col min="9732" max="9732" width="11.5703125" style="30" customWidth="1"/>
    <col min="9733" max="9735" width="13.5703125" style="30" customWidth="1"/>
    <col min="9736" max="9736" width="8.7109375" style="30" customWidth="1"/>
    <col min="9737" max="9882" width="8.140625" style="30"/>
    <col min="9883" max="9884" width="8.140625" style="30" customWidth="1"/>
    <col min="9885" max="9885" width="4.28515625" style="30" customWidth="1"/>
    <col min="9886" max="9886" width="8.7109375" style="30" customWidth="1"/>
    <col min="9887" max="9887" width="45.140625" style="30" customWidth="1"/>
    <col min="9888" max="9888" width="9.5703125" style="30" customWidth="1"/>
    <col min="9889" max="9900" width="8.140625" style="30" customWidth="1"/>
    <col min="9901" max="9901" width="12.28515625" style="30" customWidth="1"/>
    <col min="9902" max="9903" width="8.140625" style="30" customWidth="1"/>
    <col min="9904" max="9904" width="12.28515625" style="30" customWidth="1"/>
    <col min="9905" max="9906" width="8.140625" style="30" customWidth="1"/>
    <col min="9907" max="9907" width="12.28515625" style="30" customWidth="1"/>
    <col min="9908" max="9909" width="8.140625" style="30" customWidth="1"/>
    <col min="9910" max="9910" width="12.28515625" style="30" customWidth="1"/>
    <col min="9911" max="9912" width="8.140625" style="30" customWidth="1"/>
    <col min="9913" max="9913" width="12.28515625" style="30" customWidth="1"/>
    <col min="9914" max="9918" width="8.140625" style="30" customWidth="1"/>
    <col min="9919" max="9919" width="12.28515625" style="30" customWidth="1"/>
    <col min="9920" max="9924" width="8.140625" style="30" customWidth="1"/>
    <col min="9925" max="9925" width="12.28515625" style="30" customWidth="1"/>
    <col min="9926" max="9966" width="8.140625" style="30" customWidth="1"/>
    <col min="9967" max="9968" width="2.42578125" style="30" customWidth="1"/>
    <col min="9969" max="9969" width="22" style="30" customWidth="1"/>
    <col min="9970" max="9980" width="8.140625" style="30"/>
    <col min="9981" max="9983" width="0" style="30" hidden="1" customWidth="1"/>
    <col min="9984" max="9986" width="8.7109375" style="30" customWidth="1"/>
    <col min="9987" max="9987" width="45.140625" style="30" customWidth="1"/>
    <col min="9988" max="9988" width="11.5703125" style="30" customWidth="1"/>
    <col min="9989" max="9991" width="13.5703125" style="30" customWidth="1"/>
    <col min="9992" max="9992" width="8.7109375" style="30" customWidth="1"/>
    <col min="9993" max="10138" width="8.140625" style="30"/>
    <col min="10139" max="10140" width="8.140625" style="30" customWidth="1"/>
    <col min="10141" max="10141" width="4.28515625" style="30" customWidth="1"/>
    <col min="10142" max="10142" width="8.7109375" style="30" customWidth="1"/>
    <col min="10143" max="10143" width="45.140625" style="30" customWidth="1"/>
    <col min="10144" max="10144" width="9.5703125" style="30" customWidth="1"/>
    <col min="10145" max="10156" width="8.140625" style="30" customWidth="1"/>
    <col min="10157" max="10157" width="12.28515625" style="30" customWidth="1"/>
    <col min="10158" max="10159" width="8.140625" style="30" customWidth="1"/>
    <col min="10160" max="10160" width="12.28515625" style="30" customWidth="1"/>
    <col min="10161" max="10162" width="8.140625" style="30" customWidth="1"/>
    <col min="10163" max="10163" width="12.28515625" style="30" customWidth="1"/>
    <col min="10164" max="10165" width="8.140625" style="30" customWidth="1"/>
    <col min="10166" max="10166" width="12.28515625" style="30" customWidth="1"/>
    <col min="10167" max="10168" width="8.140625" style="30" customWidth="1"/>
    <col min="10169" max="10169" width="12.28515625" style="30" customWidth="1"/>
    <col min="10170" max="10174" width="8.140625" style="30" customWidth="1"/>
    <col min="10175" max="10175" width="12.28515625" style="30" customWidth="1"/>
    <col min="10176" max="10180" width="8.140625" style="30" customWidth="1"/>
    <col min="10181" max="10181" width="12.28515625" style="30" customWidth="1"/>
    <col min="10182" max="10222" width="8.140625" style="30" customWidth="1"/>
    <col min="10223" max="10224" width="2.42578125" style="30" customWidth="1"/>
    <col min="10225" max="10225" width="22" style="30" customWidth="1"/>
    <col min="10226" max="10236" width="8.140625" style="30"/>
    <col min="10237" max="10239" width="0" style="30" hidden="1" customWidth="1"/>
    <col min="10240" max="10242" width="8.7109375" style="30" customWidth="1"/>
    <col min="10243" max="10243" width="45.140625" style="30" customWidth="1"/>
    <col min="10244" max="10244" width="11.5703125" style="30" customWidth="1"/>
    <col min="10245" max="10247" width="13.5703125" style="30" customWidth="1"/>
    <col min="10248" max="10248" width="8.7109375" style="30" customWidth="1"/>
    <col min="10249" max="10394" width="8.140625" style="30"/>
    <col min="10395" max="10396" width="8.140625" style="30" customWidth="1"/>
    <col min="10397" max="10397" width="4.28515625" style="30" customWidth="1"/>
    <col min="10398" max="10398" width="8.7109375" style="30" customWidth="1"/>
    <col min="10399" max="10399" width="45.140625" style="30" customWidth="1"/>
    <col min="10400" max="10400" width="9.5703125" style="30" customWidth="1"/>
    <col min="10401" max="10412" width="8.140625" style="30" customWidth="1"/>
    <col min="10413" max="10413" width="12.28515625" style="30" customWidth="1"/>
    <col min="10414" max="10415" width="8.140625" style="30" customWidth="1"/>
    <col min="10416" max="10416" width="12.28515625" style="30" customWidth="1"/>
    <col min="10417" max="10418" width="8.140625" style="30" customWidth="1"/>
    <col min="10419" max="10419" width="12.28515625" style="30" customWidth="1"/>
    <col min="10420" max="10421" width="8.140625" style="30" customWidth="1"/>
    <col min="10422" max="10422" width="12.28515625" style="30" customWidth="1"/>
    <col min="10423" max="10424" width="8.140625" style="30" customWidth="1"/>
    <col min="10425" max="10425" width="12.28515625" style="30" customWidth="1"/>
    <col min="10426" max="10430" width="8.140625" style="30" customWidth="1"/>
    <col min="10431" max="10431" width="12.28515625" style="30" customWidth="1"/>
    <col min="10432" max="10436" width="8.140625" style="30" customWidth="1"/>
    <col min="10437" max="10437" width="12.28515625" style="30" customWidth="1"/>
    <col min="10438" max="10478" width="8.140625" style="30" customWidth="1"/>
    <col min="10479" max="10480" width="2.42578125" style="30" customWidth="1"/>
    <col min="10481" max="10481" width="22" style="30" customWidth="1"/>
    <col min="10482" max="10492" width="8.140625" style="30"/>
    <col min="10493" max="10495" width="0" style="30" hidden="1" customWidth="1"/>
    <col min="10496" max="10498" width="8.7109375" style="30" customWidth="1"/>
    <col min="10499" max="10499" width="45.140625" style="30" customWidth="1"/>
    <col min="10500" max="10500" width="11.5703125" style="30" customWidth="1"/>
    <col min="10501" max="10503" width="13.5703125" style="30" customWidth="1"/>
    <col min="10504" max="10504" width="8.7109375" style="30" customWidth="1"/>
    <col min="10505" max="10650" width="8.140625" style="30"/>
    <col min="10651" max="10652" width="8.140625" style="30" customWidth="1"/>
    <col min="10653" max="10653" width="4.28515625" style="30" customWidth="1"/>
    <col min="10654" max="10654" width="8.7109375" style="30" customWidth="1"/>
    <col min="10655" max="10655" width="45.140625" style="30" customWidth="1"/>
    <col min="10656" max="10656" width="9.5703125" style="30" customWidth="1"/>
    <col min="10657" max="10668" width="8.140625" style="30" customWidth="1"/>
    <col min="10669" max="10669" width="12.28515625" style="30" customWidth="1"/>
    <col min="10670" max="10671" width="8.140625" style="30" customWidth="1"/>
    <col min="10672" max="10672" width="12.28515625" style="30" customWidth="1"/>
    <col min="10673" max="10674" width="8.140625" style="30" customWidth="1"/>
    <col min="10675" max="10675" width="12.28515625" style="30" customWidth="1"/>
    <col min="10676" max="10677" width="8.140625" style="30" customWidth="1"/>
    <col min="10678" max="10678" width="12.28515625" style="30" customWidth="1"/>
    <col min="10679" max="10680" width="8.140625" style="30" customWidth="1"/>
    <col min="10681" max="10681" width="12.28515625" style="30" customWidth="1"/>
    <col min="10682" max="10686" width="8.140625" style="30" customWidth="1"/>
    <col min="10687" max="10687" width="12.28515625" style="30" customWidth="1"/>
    <col min="10688" max="10692" width="8.140625" style="30" customWidth="1"/>
    <col min="10693" max="10693" width="12.28515625" style="30" customWidth="1"/>
    <col min="10694" max="10734" width="8.140625" style="30" customWidth="1"/>
    <col min="10735" max="10736" width="2.42578125" style="30" customWidth="1"/>
    <col min="10737" max="10737" width="22" style="30" customWidth="1"/>
    <col min="10738" max="10748" width="8.140625" style="30"/>
    <col min="10749" max="10751" width="0" style="30" hidden="1" customWidth="1"/>
    <col min="10752" max="10754" width="8.7109375" style="30" customWidth="1"/>
    <col min="10755" max="10755" width="45.140625" style="30" customWidth="1"/>
    <col min="10756" max="10756" width="11.5703125" style="30" customWidth="1"/>
    <col min="10757" max="10759" width="13.5703125" style="30" customWidth="1"/>
    <col min="10760" max="10760" width="8.7109375" style="30" customWidth="1"/>
    <col min="10761" max="10906" width="8.140625" style="30"/>
    <col min="10907" max="10908" width="8.140625" style="30" customWidth="1"/>
    <col min="10909" max="10909" width="4.28515625" style="30" customWidth="1"/>
    <col min="10910" max="10910" width="8.7109375" style="30" customWidth="1"/>
    <col min="10911" max="10911" width="45.140625" style="30" customWidth="1"/>
    <col min="10912" max="10912" width="9.5703125" style="30" customWidth="1"/>
    <col min="10913" max="10924" width="8.140625" style="30" customWidth="1"/>
    <col min="10925" max="10925" width="12.28515625" style="30" customWidth="1"/>
    <col min="10926" max="10927" width="8.140625" style="30" customWidth="1"/>
    <col min="10928" max="10928" width="12.28515625" style="30" customWidth="1"/>
    <col min="10929" max="10930" width="8.140625" style="30" customWidth="1"/>
    <col min="10931" max="10931" width="12.28515625" style="30" customWidth="1"/>
    <col min="10932" max="10933" width="8.140625" style="30" customWidth="1"/>
    <col min="10934" max="10934" width="12.28515625" style="30" customWidth="1"/>
    <col min="10935" max="10936" width="8.140625" style="30" customWidth="1"/>
    <col min="10937" max="10937" width="12.28515625" style="30" customWidth="1"/>
    <col min="10938" max="10942" width="8.140625" style="30" customWidth="1"/>
    <col min="10943" max="10943" width="12.28515625" style="30" customWidth="1"/>
    <col min="10944" max="10948" width="8.140625" style="30" customWidth="1"/>
    <col min="10949" max="10949" width="12.28515625" style="30" customWidth="1"/>
    <col min="10950" max="10990" width="8.140625" style="30" customWidth="1"/>
    <col min="10991" max="10992" width="2.42578125" style="30" customWidth="1"/>
    <col min="10993" max="10993" width="22" style="30" customWidth="1"/>
    <col min="10994" max="11004" width="8.140625" style="30"/>
    <col min="11005" max="11007" width="0" style="30" hidden="1" customWidth="1"/>
    <col min="11008" max="11010" width="8.7109375" style="30" customWidth="1"/>
    <col min="11011" max="11011" width="45.140625" style="30" customWidth="1"/>
    <col min="11012" max="11012" width="11.5703125" style="30" customWidth="1"/>
    <col min="11013" max="11015" width="13.5703125" style="30" customWidth="1"/>
    <col min="11016" max="11016" width="8.7109375" style="30" customWidth="1"/>
    <col min="11017" max="11162" width="8.140625" style="30"/>
    <col min="11163" max="11164" width="8.140625" style="30" customWidth="1"/>
    <col min="11165" max="11165" width="4.28515625" style="30" customWidth="1"/>
    <col min="11166" max="11166" width="8.7109375" style="30" customWidth="1"/>
    <col min="11167" max="11167" width="45.140625" style="30" customWidth="1"/>
    <col min="11168" max="11168" width="9.5703125" style="30" customWidth="1"/>
    <col min="11169" max="11180" width="8.140625" style="30" customWidth="1"/>
    <col min="11181" max="11181" width="12.28515625" style="30" customWidth="1"/>
    <col min="11182" max="11183" width="8.140625" style="30" customWidth="1"/>
    <col min="11184" max="11184" width="12.28515625" style="30" customWidth="1"/>
    <col min="11185" max="11186" width="8.140625" style="30" customWidth="1"/>
    <col min="11187" max="11187" width="12.28515625" style="30" customWidth="1"/>
    <col min="11188" max="11189" width="8.140625" style="30" customWidth="1"/>
    <col min="11190" max="11190" width="12.28515625" style="30" customWidth="1"/>
    <col min="11191" max="11192" width="8.140625" style="30" customWidth="1"/>
    <col min="11193" max="11193" width="12.28515625" style="30" customWidth="1"/>
    <col min="11194" max="11198" width="8.140625" style="30" customWidth="1"/>
    <col min="11199" max="11199" width="12.28515625" style="30" customWidth="1"/>
    <col min="11200" max="11204" width="8.140625" style="30" customWidth="1"/>
    <col min="11205" max="11205" width="12.28515625" style="30" customWidth="1"/>
    <col min="11206" max="11246" width="8.140625" style="30" customWidth="1"/>
    <col min="11247" max="11248" width="2.42578125" style="30" customWidth="1"/>
    <col min="11249" max="11249" width="22" style="30" customWidth="1"/>
    <col min="11250" max="11260" width="8.140625" style="30"/>
    <col min="11261" max="11263" width="0" style="30" hidden="1" customWidth="1"/>
    <col min="11264" max="11266" width="8.7109375" style="30" customWidth="1"/>
    <col min="11267" max="11267" width="45.140625" style="30" customWidth="1"/>
    <col min="11268" max="11268" width="11.5703125" style="30" customWidth="1"/>
    <col min="11269" max="11271" width="13.5703125" style="30" customWidth="1"/>
    <col min="11272" max="11272" width="8.7109375" style="30" customWidth="1"/>
    <col min="11273" max="11418" width="8.140625" style="30"/>
    <col min="11419" max="11420" width="8.140625" style="30" customWidth="1"/>
    <col min="11421" max="11421" width="4.28515625" style="30" customWidth="1"/>
    <col min="11422" max="11422" width="8.7109375" style="30" customWidth="1"/>
    <col min="11423" max="11423" width="45.140625" style="30" customWidth="1"/>
    <col min="11424" max="11424" width="9.5703125" style="30" customWidth="1"/>
    <col min="11425" max="11436" width="8.140625" style="30" customWidth="1"/>
    <col min="11437" max="11437" width="12.28515625" style="30" customWidth="1"/>
    <col min="11438" max="11439" width="8.140625" style="30" customWidth="1"/>
    <col min="11440" max="11440" width="12.28515625" style="30" customWidth="1"/>
    <col min="11441" max="11442" width="8.140625" style="30" customWidth="1"/>
    <col min="11443" max="11443" width="12.28515625" style="30" customWidth="1"/>
    <col min="11444" max="11445" width="8.140625" style="30" customWidth="1"/>
    <col min="11446" max="11446" width="12.28515625" style="30" customWidth="1"/>
    <col min="11447" max="11448" width="8.140625" style="30" customWidth="1"/>
    <col min="11449" max="11449" width="12.28515625" style="30" customWidth="1"/>
    <col min="11450" max="11454" width="8.140625" style="30" customWidth="1"/>
    <col min="11455" max="11455" width="12.28515625" style="30" customWidth="1"/>
    <col min="11456" max="11460" width="8.140625" style="30" customWidth="1"/>
    <col min="11461" max="11461" width="12.28515625" style="30" customWidth="1"/>
    <col min="11462" max="11502" width="8.140625" style="30" customWidth="1"/>
    <col min="11503" max="11504" width="2.42578125" style="30" customWidth="1"/>
    <col min="11505" max="11505" width="22" style="30" customWidth="1"/>
    <col min="11506" max="11516" width="8.140625" style="30"/>
    <col min="11517" max="11519" width="0" style="30" hidden="1" customWidth="1"/>
    <col min="11520" max="11522" width="8.7109375" style="30" customWidth="1"/>
    <col min="11523" max="11523" width="45.140625" style="30" customWidth="1"/>
    <col min="11524" max="11524" width="11.5703125" style="30" customWidth="1"/>
    <col min="11525" max="11527" width="13.5703125" style="30" customWidth="1"/>
    <col min="11528" max="11528" width="8.7109375" style="30" customWidth="1"/>
    <col min="11529" max="11674" width="8.140625" style="30"/>
    <col min="11675" max="11676" width="8.140625" style="30" customWidth="1"/>
    <col min="11677" max="11677" width="4.28515625" style="30" customWidth="1"/>
    <col min="11678" max="11678" width="8.7109375" style="30" customWidth="1"/>
    <col min="11679" max="11679" width="45.140625" style="30" customWidth="1"/>
    <col min="11680" max="11680" width="9.5703125" style="30" customWidth="1"/>
    <col min="11681" max="11692" width="8.140625" style="30" customWidth="1"/>
    <col min="11693" max="11693" width="12.28515625" style="30" customWidth="1"/>
    <col min="11694" max="11695" width="8.140625" style="30" customWidth="1"/>
    <col min="11696" max="11696" width="12.28515625" style="30" customWidth="1"/>
    <col min="11697" max="11698" width="8.140625" style="30" customWidth="1"/>
    <col min="11699" max="11699" width="12.28515625" style="30" customWidth="1"/>
    <col min="11700" max="11701" width="8.140625" style="30" customWidth="1"/>
    <col min="11702" max="11702" width="12.28515625" style="30" customWidth="1"/>
    <col min="11703" max="11704" width="8.140625" style="30" customWidth="1"/>
    <col min="11705" max="11705" width="12.28515625" style="30" customWidth="1"/>
    <col min="11706" max="11710" width="8.140625" style="30" customWidth="1"/>
    <col min="11711" max="11711" width="12.28515625" style="30" customWidth="1"/>
    <col min="11712" max="11716" width="8.140625" style="30" customWidth="1"/>
    <col min="11717" max="11717" width="12.28515625" style="30" customWidth="1"/>
    <col min="11718" max="11758" width="8.140625" style="30" customWidth="1"/>
    <col min="11759" max="11760" width="2.42578125" style="30" customWidth="1"/>
    <col min="11761" max="11761" width="22" style="30" customWidth="1"/>
    <col min="11762" max="11772" width="8.140625" style="30"/>
    <col min="11773" max="11775" width="0" style="30" hidden="1" customWidth="1"/>
    <col min="11776" max="11778" width="8.7109375" style="30" customWidth="1"/>
    <col min="11779" max="11779" width="45.140625" style="30" customWidth="1"/>
    <col min="11780" max="11780" width="11.5703125" style="30" customWidth="1"/>
    <col min="11781" max="11783" width="13.5703125" style="30" customWidth="1"/>
    <col min="11784" max="11784" width="8.7109375" style="30" customWidth="1"/>
    <col min="11785" max="11930" width="8.140625" style="30"/>
    <col min="11931" max="11932" width="8.140625" style="30" customWidth="1"/>
    <col min="11933" max="11933" width="4.28515625" style="30" customWidth="1"/>
    <col min="11934" max="11934" width="8.7109375" style="30" customWidth="1"/>
    <col min="11935" max="11935" width="45.140625" style="30" customWidth="1"/>
    <col min="11936" max="11936" width="9.5703125" style="30" customWidth="1"/>
    <col min="11937" max="11948" width="8.140625" style="30" customWidth="1"/>
    <col min="11949" max="11949" width="12.28515625" style="30" customWidth="1"/>
    <col min="11950" max="11951" width="8.140625" style="30" customWidth="1"/>
    <col min="11952" max="11952" width="12.28515625" style="30" customWidth="1"/>
    <col min="11953" max="11954" width="8.140625" style="30" customWidth="1"/>
    <col min="11955" max="11955" width="12.28515625" style="30" customWidth="1"/>
    <col min="11956" max="11957" width="8.140625" style="30" customWidth="1"/>
    <col min="11958" max="11958" width="12.28515625" style="30" customWidth="1"/>
    <col min="11959" max="11960" width="8.140625" style="30" customWidth="1"/>
    <col min="11961" max="11961" width="12.28515625" style="30" customWidth="1"/>
    <col min="11962" max="11966" width="8.140625" style="30" customWidth="1"/>
    <col min="11967" max="11967" width="12.28515625" style="30" customWidth="1"/>
    <col min="11968" max="11972" width="8.140625" style="30" customWidth="1"/>
    <col min="11973" max="11973" width="12.28515625" style="30" customWidth="1"/>
    <col min="11974" max="12014" width="8.140625" style="30" customWidth="1"/>
    <col min="12015" max="12016" width="2.42578125" style="30" customWidth="1"/>
    <col min="12017" max="12017" width="22" style="30" customWidth="1"/>
    <col min="12018" max="12028" width="8.140625" style="30"/>
    <col min="12029" max="12031" width="0" style="30" hidden="1" customWidth="1"/>
    <col min="12032" max="12034" width="8.7109375" style="30" customWidth="1"/>
    <col min="12035" max="12035" width="45.140625" style="30" customWidth="1"/>
    <col min="12036" max="12036" width="11.5703125" style="30" customWidth="1"/>
    <col min="12037" max="12039" width="13.5703125" style="30" customWidth="1"/>
    <col min="12040" max="12040" width="8.7109375" style="30" customWidth="1"/>
    <col min="12041" max="12186" width="8.140625" style="30"/>
    <col min="12187" max="12188" width="8.140625" style="30" customWidth="1"/>
    <col min="12189" max="12189" width="4.28515625" style="30" customWidth="1"/>
    <col min="12190" max="12190" width="8.7109375" style="30" customWidth="1"/>
    <col min="12191" max="12191" width="45.140625" style="30" customWidth="1"/>
    <col min="12192" max="12192" width="9.5703125" style="30" customWidth="1"/>
    <col min="12193" max="12204" width="8.140625" style="30" customWidth="1"/>
    <col min="12205" max="12205" width="12.28515625" style="30" customWidth="1"/>
    <col min="12206" max="12207" width="8.140625" style="30" customWidth="1"/>
    <col min="12208" max="12208" width="12.28515625" style="30" customWidth="1"/>
    <col min="12209" max="12210" width="8.140625" style="30" customWidth="1"/>
    <col min="12211" max="12211" width="12.28515625" style="30" customWidth="1"/>
    <col min="12212" max="12213" width="8.140625" style="30" customWidth="1"/>
    <col min="12214" max="12214" width="12.28515625" style="30" customWidth="1"/>
    <col min="12215" max="12216" width="8.140625" style="30" customWidth="1"/>
    <col min="12217" max="12217" width="12.28515625" style="30" customWidth="1"/>
    <col min="12218" max="12222" width="8.140625" style="30" customWidth="1"/>
    <col min="12223" max="12223" width="12.28515625" style="30" customWidth="1"/>
    <col min="12224" max="12228" width="8.140625" style="30" customWidth="1"/>
    <col min="12229" max="12229" width="12.28515625" style="30" customWidth="1"/>
    <col min="12230" max="12270" width="8.140625" style="30" customWidth="1"/>
    <col min="12271" max="12272" width="2.42578125" style="30" customWidth="1"/>
    <col min="12273" max="12273" width="22" style="30" customWidth="1"/>
    <col min="12274" max="12284" width="8.140625" style="30"/>
    <col min="12285" max="12287" width="0" style="30" hidden="1" customWidth="1"/>
    <col min="12288" max="12290" width="8.7109375" style="30" customWidth="1"/>
    <col min="12291" max="12291" width="45.140625" style="30" customWidth="1"/>
    <col min="12292" max="12292" width="11.5703125" style="30" customWidth="1"/>
    <col min="12293" max="12295" width="13.5703125" style="30" customWidth="1"/>
    <col min="12296" max="12296" width="8.7109375" style="30" customWidth="1"/>
    <col min="12297" max="12442" width="8.140625" style="30"/>
    <col min="12443" max="12444" width="8.140625" style="30" customWidth="1"/>
    <col min="12445" max="12445" width="4.28515625" style="30" customWidth="1"/>
    <col min="12446" max="12446" width="8.7109375" style="30" customWidth="1"/>
    <col min="12447" max="12447" width="45.140625" style="30" customWidth="1"/>
    <col min="12448" max="12448" width="9.5703125" style="30" customWidth="1"/>
    <col min="12449" max="12460" width="8.140625" style="30" customWidth="1"/>
    <col min="12461" max="12461" width="12.28515625" style="30" customWidth="1"/>
    <col min="12462" max="12463" width="8.140625" style="30" customWidth="1"/>
    <col min="12464" max="12464" width="12.28515625" style="30" customWidth="1"/>
    <col min="12465" max="12466" width="8.140625" style="30" customWidth="1"/>
    <col min="12467" max="12467" width="12.28515625" style="30" customWidth="1"/>
    <col min="12468" max="12469" width="8.140625" style="30" customWidth="1"/>
    <col min="12470" max="12470" width="12.28515625" style="30" customWidth="1"/>
    <col min="12471" max="12472" width="8.140625" style="30" customWidth="1"/>
    <col min="12473" max="12473" width="12.28515625" style="30" customWidth="1"/>
    <col min="12474" max="12478" width="8.140625" style="30" customWidth="1"/>
    <col min="12479" max="12479" width="12.28515625" style="30" customWidth="1"/>
    <col min="12480" max="12484" width="8.140625" style="30" customWidth="1"/>
    <col min="12485" max="12485" width="12.28515625" style="30" customWidth="1"/>
    <col min="12486" max="12526" width="8.140625" style="30" customWidth="1"/>
    <col min="12527" max="12528" width="2.42578125" style="30" customWidth="1"/>
    <col min="12529" max="12529" width="22" style="30" customWidth="1"/>
    <col min="12530" max="12540" width="8.140625" style="30"/>
    <col min="12541" max="12543" width="0" style="30" hidden="1" customWidth="1"/>
    <col min="12544" max="12546" width="8.7109375" style="30" customWidth="1"/>
    <col min="12547" max="12547" width="45.140625" style="30" customWidth="1"/>
    <col min="12548" max="12548" width="11.5703125" style="30" customWidth="1"/>
    <col min="12549" max="12551" width="13.5703125" style="30" customWidth="1"/>
    <col min="12552" max="12552" width="8.7109375" style="30" customWidth="1"/>
    <col min="12553" max="12698" width="8.140625" style="30"/>
    <col min="12699" max="12700" width="8.140625" style="30" customWidth="1"/>
    <col min="12701" max="12701" width="4.28515625" style="30" customWidth="1"/>
    <col min="12702" max="12702" width="8.7109375" style="30" customWidth="1"/>
    <col min="12703" max="12703" width="45.140625" style="30" customWidth="1"/>
    <col min="12704" max="12704" width="9.5703125" style="30" customWidth="1"/>
    <col min="12705" max="12716" width="8.140625" style="30" customWidth="1"/>
    <col min="12717" max="12717" width="12.28515625" style="30" customWidth="1"/>
    <col min="12718" max="12719" width="8.140625" style="30" customWidth="1"/>
    <col min="12720" max="12720" width="12.28515625" style="30" customWidth="1"/>
    <col min="12721" max="12722" width="8.140625" style="30" customWidth="1"/>
    <col min="12723" max="12723" width="12.28515625" style="30" customWidth="1"/>
    <col min="12724" max="12725" width="8.140625" style="30" customWidth="1"/>
    <col min="12726" max="12726" width="12.28515625" style="30" customWidth="1"/>
    <col min="12727" max="12728" width="8.140625" style="30" customWidth="1"/>
    <col min="12729" max="12729" width="12.28515625" style="30" customWidth="1"/>
    <col min="12730" max="12734" width="8.140625" style="30" customWidth="1"/>
    <col min="12735" max="12735" width="12.28515625" style="30" customWidth="1"/>
    <col min="12736" max="12740" width="8.140625" style="30" customWidth="1"/>
    <col min="12741" max="12741" width="12.28515625" style="30" customWidth="1"/>
    <col min="12742" max="12782" width="8.140625" style="30" customWidth="1"/>
    <col min="12783" max="12784" width="2.42578125" style="30" customWidth="1"/>
    <col min="12785" max="12785" width="22" style="30" customWidth="1"/>
    <col min="12786" max="12796" width="8.140625" style="30"/>
    <col min="12797" max="12799" width="0" style="30" hidden="1" customWidth="1"/>
    <col min="12800" max="12802" width="8.7109375" style="30" customWidth="1"/>
    <col min="12803" max="12803" width="45.140625" style="30" customWidth="1"/>
    <col min="12804" max="12804" width="11.5703125" style="30" customWidth="1"/>
    <col min="12805" max="12807" width="13.5703125" style="30" customWidth="1"/>
    <col min="12808" max="12808" width="8.7109375" style="30" customWidth="1"/>
    <col min="12809" max="12954" width="8.140625" style="30"/>
    <col min="12955" max="12956" width="8.140625" style="30" customWidth="1"/>
    <col min="12957" max="12957" width="4.28515625" style="30" customWidth="1"/>
    <col min="12958" max="12958" width="8.7109375" style="30" customWidth="1"/>
    <col min="12959" max="12959" width="45.140625" style="30" customWidth="1"/>
    <col min="12960" max="12960" width="9.5703125" style="30" customWidth="1"/>
    <col min="12961" max="12972" width="8.140625" style="30" customWidth="1"/>
    <col min="12973" max="12973" width="12.28515625" style="30" customWidth="1"/>
    <col min="12974" max="12975" width="8.140625" style="30" customWidth="1"/>
    <col min="12976" max="12976" width="12.28515625" style="30" customWidth="1"/>
    <col min="12977" max="12978" width="8.140625" style="30" customWidth="1"/>
    <col min="12979" max="12979" width="12.28515625" style="30" customWidth="1"/>
    <col min="12980" max="12981" width="8.140625" style="30" customWidth="1"/>
    <col min="12982" max="12982" width="12.28515625" style="30" customWidth="1"/>
    <col min="12983" max="12984" width="8.140625" style="30" customWidth="1"/>
    <col min="12985" max="12985" width="12.28515625" style="30" customWidth="1"/>
    <col min="12986" max="12990" width="8.140625" style="30" customWidth="1"/>
    <col min="12991" max="12991" width="12.28515625" style="30" customWidth="1"/>
    <col min="12992" max="12996" width="8.140625" style="30" customWidth="1"/>
    <col min="12997" max="12997" width="12.28515625" style="30" customWidth="1"/>
    <col min="12998" max="13038" width="8.140625" style="30" customWidth="1"/>
    <col min="13039" max="13040" width="2.42578125" style="30" customWidth="1"/>
    <col min="13041" max="13041" width="22" style="30" customWidth="1"/>
    <col min="13042" max="13052" width="8.140625" style="30"/>
    <col min="13053" max="13055" width="0" style="30" hidden="1" customWidth="1"/>
    <col min="13056" max="13058" width="8.7109375" style="30" customWidth="1"/>
    <col min="13059" max="13059" width="45.140625" style="30" customWidth="1"/>
    <col min="13060" max="13060" width="11.5703125" style="30" customWidth="1"/>
    <col min="13061" max="13063" width="13.5703125" style="30" customWidth="1"/>
    <col min="13064" max="13064" width="8.7109375" style="30" customWidth="1"/>
    <col min="13065" max="13210" width="8.140625" style="30"/>
    <col min="13211" max="13212" width="8.140625" style="30" customWidth="1"/>
    <col min="13213" max="13213" width="4.28515625" style="30" customWidth="1"/>
    <col min="13214" max="13214" width="8.7109375" style="30" customWidth="1"/>
    <col min="13215" max="13215" width="45.140625" style="30" customWidth="1"/>
    <col min="13216" max="13216" width="9.5703125" style="30" customWidth="1"/>
    <col min="13217" max="13228" width="8.140625" style="30" customWidth="1"/>
    <col min="13229" max="13229" width="12.28515625" style="30" customWidth="1"/>
    <col min="13230" max="13231" width="8.140625" style="30" customWidth="1"/>
    <col min="13232" max="13232" width="12.28515625" style="30" customWidth="1"/>
    <col min="13233" max="13234" width="8.140625" style="30" customWidth="1"/>
    <col min="13235" max="13235" width="12.28515625" style="30" customWidth="1"/>
    <col min="13236" max="13237" width="8.140625" style="30" customWidth="1"/>
    <col min="13238" max="13238" width="12.28515625" style="30" customWidth="1"/>
    <col min="13239" max="13240" width="8.140625" style="30" customWidth="1"/>
    <col min="13241" max="13241" width="12.28515625" style="30" customWidth="1"/>
    <col min="13242" max="13246" width="8.140625" style="30" customWidth="1"/>
    <col min="13247" max="13247" width="12.28515625" style="30" customWidth="1"/>
    <col min="13248" max="13252" width="8.140625" style="30" customWidth="1"/>
    <col min="13253" max="13253" width="12.28515625" style="30" customWidth="1"/>
    <col min="13254" max="13294" width="8.140625" style="30" customWidth="1"/>
    <col min="13295" max="13296" width="2.42578125" style="30" customWidth="1"/>
    <col min="13297" max="13297" width="22" style="30" customWidth="1"/>
    <col min="13298" max="13308" width="8.140625" style="30"/>
    <col min="13309" max="13311" width="0" style="30" hidden="1" customWidth="1"/>
    <col min="13312" max="13314" width="8.7109375" style="30" customWidth="1"/>
    <col min="13315" max="13315" width="45.140625" style="30" customWidth="1"/>
    <col min="13316" max="13316" width="11.5703125" style="30" customWidth="1"/>
    <col min="13317" max="13319" width="13.5703125" style="30" customWidth="1"/>
    <col min="13320" max="13320" width="8.7109375" style="30" customWidth="1"/>
    <col min="13321" max="13466" width="8.140625" style="30"/>
    <col min="13467" max="13468" width="8.140625" style="30" customWidth="1"/>
    <col min="13469" max="13469" width="4.28515625" style="30" customWidth="1"/>
    <col min="13470" max="13470" width="8.7109375" style="30" customWidth="1"/>
    <col min="13471" max="13471" width="45.140625" style="30" customWidth="1"/>
    <col min="13472" max="13472" width="9.5703125" style="30" customWidth="1"/>
    <col min="13473" max="13484" width="8.140625" style="30" customWidth="1"/>
    <col min="13485" max="13485" width="12.28515625" style="30" customWidth="1"/>
    <col min="13486" max="13487" width="8.140625" style="30" customWidth="1"/>
    <col min="13488" max="13488" width="12.28515625" style="30" customWidth="1"/>
    <col min="13489" max="13490" width="8.140625" style="30" customWidth="1"/>
    <col min="13491" max="13491" width="12.28515625" style="30" customWidth="1"/>
    <col min="13492" max="13493" width="8.140625" style="30" customWidth="1"/>
    <col min="13494" max="13494" width="12.28515625" style="30" customWidth="1"/>
    <col min="13495" max="13496" width="8.140625" style="30" customWidth="1"/>
    <col min="13497" max="13497" width="12.28515625" style="30" customWidth="1"/>
    <col min="13498" max="13502" width="8.140625" style="30" customWidth="1"/>
    <col min="13503" max="13503" width="12.28515625" style="30" customWidth="1"/>
    <col min="13504" max="13508" width="8.140625" style="30" customWidth="1"/>
    <col min="13509" max="13509" width="12.28515625" style="30" customWidth="1"/>
    <col min="13510" max="13550" width="8.140625" style="30" customWidth="1"/>
    <col min="13551" max="13552" width="2.42578125" style="30" customWidth="1"/>
    <col min="13553" max="13553" width="22" style="30" customWidth="1"/>
    <col min="13554" max="13564" width="8.140625" style="30"/>
    <col min="13565" max="13567" width="0" style="30" hidden="1" customWidth="1"/>
    <col min="13568" max="13570" width="8.7109375" style="30" customWidth="1"/>
    <col min="13571" max="13571" width="45.140625" style="30" customWidth="1"/>
    <col min="13572" max="13572" width="11.5703125" style="30" customWidth="1"/>
    <col min="13573" max="13575" width="13.5703125" style="30" customWidth="1"/>
    <col min="13576" max="13576" width="8.7109375" style="30" customWidth="1"/>
    <col min="13577" max="13722" width="8.140625" style="30"/>
    <col min="13723" max="13724" width="8.140625" style="30" customWidth="1"/>
    <col min="13725" max="13725" width="4.28515625" style="30" customWidth="1"/>
    <col min="13726" max="13726" width="8.7109375" style="30" customWidth="1"/>
    <col min="13727" max="13727" width="45.140625" style="30" customWidth="1"/>
    <col min="13728" max="13728" width="9.5703125" style="30" customWidth="1"/>
    <col min="13729" max="13740" width="8.140625" style="30" customWidth="1"/>
    <col min="13741" max="13741" width="12.28515625" style="30" customWidth="1"/>
    <col min="13742" max="13743" width="8.140625" style="30" customWidth="1"/>
    <col min="13744" max="13744" width="12.28515625" style="30" customWidth="1"/>
    <col min="13745" max="13746" width="8.140625" style="30" customWidth="1"/>
    <col min="13747" max="13747" width="12.28515625" style="30" customWidth="1"/>
    <col min="13748" max="13749" width="8.140625" style="30" customWidth="1"/>
    <col min="13750" max="13750" width="12.28515625" style="30" customWidth="1"/>
    <col min="13751" max="13752" width="8.140625" style="30" customWidth="1"/>
    <col min="13753" max="13753" width="12.28515625" style="30" customWidth="1"/>
    <col min="13754" max="13758" width="8.140625" style="30" customWidth="1"/>
    <col min="13759" max="13759" width="12.28515625" style="30" customWidth="1"/>
    <col min="13760" max="13764" width="8.140625" style="30" customWidth="1"/>
    <col min="13765" max="13765" width="12.28515625" style="30" customWidth="1"/>
    <col min="13766" max="13806" width="8.140625" style="30" customWidth="1"/>
    <col min="13807" max="13808" width="2.42578125" style="30" customWidth="1"/>
    <col min="13809" max="13809" width="22" style="30" customWidth="1"/>
    <col min="13810" max="13820" width="8.140625" style="30"/>
    <col min="13821" max="13823" width="0" style="30" hidden="1" customWidth="1"/>
    <col min="13824" max="13826" width="8.7109375" style="30" customWidth="1"/>
    <col min="13827" max="13827" width="45.140625" style="30" customWidth="1"/>
    <col min="13828" max="13828" width="11.5703125" style="30" customWidth="1"/>
    <col min="13829" max="13831" width="13.5703125" style="30" customWidth="1"/>
    <col min="13832" max="13832" width="8.7109375" style="30" customWidth="1"/>
    <col min="13833" max="13978" width="8.140625" style="30"/>
    <col min="13979" max="13980" width="8.140625" style="30" customWidth="1"/>
    <col min="13981" max="13981" width="4.28515625" style="30" customWidth="1"/>
    <col min="13982" max="13982" width="8.7109375" style="30" customWidth="1"/>
    <col min="13983" max="13983" width="45.140625" style="30" customWidth="1"/>
    <col min="13984" max="13984" width="9.5703125" style="30" customWidth="1"/>
    <col min="13985" max="13996" width="8.140625" style="30" customWidth="1"/>
    <col min="13997" max="13997" width="12.28515625" style="30" customWidth="1"/>
    <col min="13998" max="13999" width="8.140625" style="30" customWidth="1"/>
    <col min="14000" max="14000" width="12.28515625" style="30" customWidth="1"/>
    <col min="14001" max="14002" width="8.140625" style="30" customWidth="1"/>
    <col min="14003" max="14003" width="12.28515625" style="30" customWidth="1"/>
    <col min="14004" max="14005" width="8.140625" style="30" customWidth="1"/>
    <col min="14006" max="14006" width="12.28515625" style="30" customWidth="1"/>
    <col min="14007" max="14008" width="8.140625" style="30" customWidth="1"/>
    <col min="14009" max="14009" width="12.28515625" style="30" customWidth="1"/>
    <col min="14010" max="14014" width="8.140625" style="30" customWidth="1"/>
    <col min="14015" max="14015" width="12.28515625" style="30" customWidth="1"/>
    <col min="14016" max="14020" width="8.140625" style="30" customWidth="1"/>
    <col min="14021" max="14021" width="12.28515625" style="30" customWidth="1"/>
    <col min="14022" max="14062" width="8.140625" style="30" customWidth="1"/>
    <col min="14063" max="14064" width="2.42578125" style="30" customWidth="1"/>
    <col min="14065" max="14065" width="22" style="30" customWidth="1"/>
    <col min="14066" max="14076" width="8.140625" style="30"/>
    <col min="14077" max="14079" width="0" style="30" hidden="1" customWidth="1"/>
    <col min="14080" max="14082" width="8.7109375" style="30" customWidth="1"/>
    <col min="14083" max="14083" width="45.140625" style="30" customWidth="1"/>
    <col min="14084" max="14084" width="11.5703125" style="30" customWidth="1"/>
    <col min="14085" max="14087" width="13.5703125" style="30" customWidth="1"/>
    <col min="14088" max="14088" width="8.7109375" style="30" customWidth="1"/>
    <col min="14089" max="14234" width="8.140625" style="30"/>
    <col min="14235" max="14236" width="8.140625" style="30" customWidth="1"/>
    <col min="14237" max="14237" width="4.28515625" style="30" customWidth="1"/>
    <col min="14238" max="14238" width="8.7109375" style="30" customWidth="1"/>
    <col min="14239" max="14239" width="45.140625" style="30" customWidth="1"/>
    <col min="14240" max="14240" width="9.5703125" style="30" customWidth="1"/>
    <col min="14241" max="14252" width="8.140625" style="30" customWidth="1"/>
    <col min="14253" max="14253" width="12.28515625" style="30" customWidth="1"/>
    <col min="14254" max="14255" width="8.140625" style="30" customWidth="1"/>
    <col min="14256" max="14256" width="12.28515625" style="30" customWidth="1"/>
    <col min="14257" max="14258" width="8.140625" style="30" customWidth="1"/>
    <col min="14259" max="14259" width="12.28515625" style="30" customWidth="1"/>
    <col min="14260" max="14261" width="8.140625" style="30" customWidth="1"/>
    <col min="14262" max="14262" width="12.28515625" style="30" customWidth="1"/>
    <col min="14263" max="14264" width="8.140625" style="30" customWidth="1"/>
    <col min="14265" max="14265" width="12.28515625" style="30" customWidth="1"/>
    <col min="14266" max="14270" width="8.140625" style="30" customWidth="1"/>
    <col min="14271" max="14271" width="12.28515625" style="30" customWidth="1"/>
    <col min="14272" max="14276" width="8.140625" style="30" customWidth="1"/>
    <col min="14277" max="14277" width="12.28515625" style="30" customWidth="1"/>
    <col min="14278" max="14318" width="8.140625" style="30" customWidth="1"/>
    <col min="14319" max="14320" width="2.42578125" style="30" customWidth="1"/>
    <col min="14321" max="14321" width="22" style="30" customWidth="1"/>
    <col min="14322" max="14332" width="8.140625" style="30"/>
    <col min="14333" max="14335" width="0" style="30" hidden="1" customWidth="1"/>
    <col min="14336" max="14338" width="8.7109375" style="30" customWidth="1"/>
    <col min="14339" max="14339" width="45.140625" style="30" customWidth="1"/>
    <col min="14340" max="14340" width="11.5703125" style="30" customWidth="1"/>
    <col min="14341" max="14343" width="13.5703125" style="30" customWidth="1"/>
    <col min="14344" max="14344" width="8.7109375" style="30" customWidth="1"/>
    <col min="14345" max="14490" width="8.140625" style="30"/>
    <col min="14491" max="14492" width="8.140625" style="30" customWidth="1"/>
    <col min="14493" max="14493" width="4.28515625" style="30" customWidth="1"/>
    <col min="14494" max="14494" width="8.7109375" style="30" customWidth="1"/>
    <col min="14495" max="14495" width="45.140625" style="30" customWidth="1"/>
    <col min="14496" max="14496" width="9.5703125" style="30" customWidth="1"/>
    <col min="14497" max="14508" width="8.140625" style="30" customWidth="1"/>
    <col min="14509" max="14509" width="12.28515625" style="30" customWidth="1"/>
    <col min="14510" max="14511" width="8.140625" style="30" customWidth="1"/>
    <col min="14512" max="14512" width="12.28515625" style="30" customWidth="1"/>
    <col min="14513" max="14514" width="8.140625" style="30" customWidth="1"/>
    <col min="14515" max="14515" width="12.28515625" style="30" customWidth="1"/>
    <col min="14516" max="14517" width="8.140625" style="30" customWidth="1"/>
    <col min="14518" max="14518" width="12.28515625" style="30" customWidth="1"/>
    <col min="14519" max="14520" width="8.140625" style="30" customWidth="1"/>
    <col min="14521" max="14521" width="12.28515625" style="30" customWidth="1"/>
    <col min="14522" max="14526" width="8.140625" style="30" customWidth="1"/>
    <col min="14527" max="14527" width="12.28515625" style="30" customWidth="1"/>
    <col min="14528" max="14532" width="8.140625" style="30" customWidth="1"/>
    <col min="14533" max="14533" width="12.28515625" style="30" customWidth="1"/>
    <col min="14534" max="14574" width="8.140625" style="30" customWidth="1"/>
    <col min="14575" max="14576" width="2.42578125" style="30" customWidth="1"/>
    <col min="14577" max="14577" width="22" style="30" customWidth="1"/>
    <col min="14578" max="14588" width="8.140625" style="30"/>
    <col min="14589" max="14591" width="0" style="30" hidden="1" customWidth="1"/>
    <col min="14592" max="14594" width="8.7109375" style="30" customWidth="1"/>
    <col min="14595" max="14595" width="45.140625" style="30" customWidth="1"/>
    <col min="14596" max="14596" width="11.5703125" style="30" customWidth="1"/>
    <col min="14597" max="14599" width="13.5703125" style="30" customWidth="1"/>
    <col min="14600" max="14600" width="8.7109375" style="30" customWidth="1"/>
    <col min="14601" max="14746" width="8.140625" style="30"/>
    <col min="14747" max="14748" width="8.140625" style="30" customWidth="1"/>
    <col min="14749" max="14749" width="4.28515625" style="30" customWidth="1"/>
    <col min="14750" max="14750" width="8.7109375" style="30" customWidth="1"/>
    <col min="14751" max="14751" width="45.140625" style="30" customWidth="1"/>
    <col min="14752" max="14752" width="9.5703125" style="30" customWidth="1"/>
    <col min="14753" max="14764" width="8.140625" style="30" customWidth="1"/>
    <col min="14765" max="14765" width="12.28515625" style="30" customWidth="1"/>
    <col min="14766" max="14767" width="8.140625" style="30" customWidth="1"/>
    <col min="14768" max="14768" width="12.28515625" style="30" customWidth="1"/>
    <col min="14769" max="14770" width="8.140625" style="30" customWidth="1"/>
    <col min="14771" max="14771" width="12.28515625" style="30" customWidth="1"/>
    <col min="14772" max="14773" width="8.140625" style="30" customWidth="1"/>
    <col min="14774" max="14774" width="12.28515625" style="30" customWidth="1"/>
    <col min="14775" max="14776" width="8.140625" style="30" customWidth="1"/>
    <col min="14777" max="14777" width="12.28515625" style="30" customWidth="1"/>
    <col min="14778" max="14782" width="8.140625" style="30" customWidth="1"/>
    <col min="14783" max="14783" width="12.28515625" style="30" customWidth="1"/>
    <col min="14784" max="14788" width="8.140625" style="30" customWidth="1"/>
    <col min="14789" max="14789" width="12.28515625" style="30" customWidth="1"/>
    <col min="14790" max="14830" width="8.140625" style="30" customWidth="1"/>
    <col min="14831" max="14832" width="2.42578125" style="30" customWidth="1"/>
    <col min="14833" max="14833" width="22" style="30" customWidth="1"/>
    <col min="14834" max="14844" width="8.140625" style="30"/>
    <col min="14845" max="14847" width="0" style="30" hidden="1" customWidth="1"/>
    <col min="14848" max="14850" width="8.7109375" style="30" customWidth="1"/>
    <col min="14851" max="14851" width="45.140625" style="30" customWidth="1"/>
    <col min="14852" max="14852" width="11.5703125" style="30" customWidth="1"/>
    <col min="14853" max="14855" width="13.5703125" style="30" customWidth="1"/>
    <col min="14856" max="14856" width="8.7109375" style="30" customWidth="1"/>
    <col min="14857" max="15002" width="8.140625" style="30"/>
    <col min="15003" max="15004" width="8.140625" style="30" customWidth="1"/>
    <col min="15005" max="15005" width="4.28515625" style="30" customWidth="1"/>
    <col min="15006" max="15006" width="8.7109375" style="30" customWidth="1"/>
    <col min="15007" max="15007" width="45.140625" style="30" customWidth="1"/>
    <col min="15008" max="15008" width="9.5703125" style="30" customWidth="1"/>
    <col min="15009" max="15020" width="8.140625" style="30" customWidth="1"/>
    <col min="15021" max="15021" width="12.28515625" style="30" customWidth="1"/>
    <col min="15022" max="15023" width="8.140625" style="30" customWidth="1"/>
    <col min="15024" max="15024" width="12.28515625" style="30" customWidth="1"/>
    <col min="15025" max="15026" width="8.140625" style="30" customWidth="1"/>
    <col min="15027" max="15027" width="12.28515625" style="30" customWidth="1"/>
    <col min="15028" max="15029" width="8.140625" style="30" customWidth="1"/>
    <col min="15030" max="15030" width="12.28515625" style="30" customWidth="1"/>
    <col min="15031" max="15032" width="8.140625" style="30" customWidth="1"/>
    <col min="15033" max="15033" width="12.28515625" style="30" customWidth="1"/>
    <col min="15034" max="15038" width="8.140625" style="30" customWidth="1"/>
    <col min="15039" max="15039" width="12.28515625" style="30" customWidth="1"/>
    <col min="15040" max="15044" width="8.140625" style="30" customWidth="1"/>
    <col min="15045" max="15045" width="12.28515625" style="30" customWidth="1"/>
    <col min="15046" max="15086" width="8.140625" style="30" customWidth="1"/>
    <col min="15087" max="15088" width="2.42578125" style="30" customWidth="1"/>
    <col min="15089" max="15089" width="22" style="30" customWidth="1"/>
    <col min="15090" max="15100" width="8.140625" style="30"/>
    <col min="15101" max="15103" width="0" style="30" hidden="1" customWidth="1"/>
    <col min="15104" max="15106" width="8.7109375" style="30" customWidth="1"/>
    <col min="15107" max="15107" width="45.140625" style="30" customWidth="1"/>
    <col min="15108" max="15108" width="11.5703125" style="30" customWidth="1"/>
    <col min="15109" max="15111" width="13.5703125" style="30" customWidth="1"/>
    <col min="15112" max="15112" width="8.7109375" style="30" customWidth="1"/>
    <col min="15113" max="15258" width="8.140625" style="30"/>
    <col min="15259" max="15260" width="8.140625" style="30" customWidth="1"/>
    <col min="15261" max="15261" width="4.28515625" style="30" customWidth="1"/>
    <col min="15262" max="15262" width="8.7109375" style="30" customWidth="1"/>
    <col min="15263" max="15263" width="45.140625" style="30" customWidth="1"/>
    <col min="15264" max="15264" width="9.5703125" style="30" customWidth="1"/>
    <col min="15265" max="15276" width="8.140625" style="30" customWidth="1"/>
    <col min="15277" max="15277" width="12.28515625" style="30" customWidth="1"/>
    <col min="15278" max="15279" width="8.140625" style="30" customWidth="1"/>
    <col min="15280" max="15280" width="12.28515625" style="30" customWidth="1"/>
    <col min="15281" max="15282" width="8.140625" style="30" customWidth="1"/>
    <col min="15283" max="15283" width="12.28515625" style="30" customWidth="1"/>
    <col min="15284" max="15285" width="8.140625" style="30" customWidth="1"/>
    <col min="15286" max="15286" width="12.28515625" style="30" customWidth="1"/>
    <col min="15287" max="15288" width="8.140625" style="30" customWidth="1"/>
    <col min="15289" max="15289" width="12.28515625" style="30" customWidth="1"/>
    <col min="15290" max="15294" width="8.140625" style="30" customWidth="1"/>
    <col min="15295" max="15295" width="12.28515625" style="30" customWidth="1"/>
    <col min="15296" max="15300" width="8.140625" style="30" customWidth="1"/>
    <col min="15301" max="15301" width="12.28515625" style="30" customWidth="1"/>
    <col min="15302" max="15342" width="8.140625" style="30" customWidth="1"/>
    <col min="15343" max="15344" width="2.42578125" style="30" customWidth="1"/>
    <col min="15345" max="15345" width="22" style="30" customWidth="1"/>
    <col min="15346" max="15356" width="8.140625" style="30"/>
    <col min="15357" max="15359" width="0" style="30" hidden="1" customWidth="1"/>
    <col min="15360" max="15362" width="8.7109375" style="30" customWidth="1"/>
    <col min="15363" max="15363" width="45.140625" style="30" customWidth="1"/>
    <col min="15364" max="15364" width="11.5703125" style="30" customWidth="1"/>
    <col min="15365" max="15367" width="13.5703125" style="30" customWidth="1"/>
    <col min="15368" max="15368" width="8.7109375" style="30" customWidth="1"/>
    <col min="15369" max="15514" width="8.140625" style="30"/>
    <col min="15515" max="15516" width="8.140625" style="30" customWidth="1"/>
    <col min="15517" max="15517" width="4.28515625" style="30" customWidth="1"/>
    <col min="15518" max="15518" width="8.7109375" style="30" customWidth="1"/>
    <col min="15519" max="15519" width="45.140625" style="30" customWidth="1"/>
    <col min="15520" max="15520" width="9.5703125" style="30" customWidth="1"/>
    <col min="15521" max="15532" width="8.140625" style="30" customWidth="1"/>
    <col min="15533" max="15533" width="12.28515625" style="30" customWidth="1"/>
    <col min="15534" max="15535" width="8.140625" style="30" customWidth="1"/>
    <col min="15536" max="15536" width="12.28515625" style="30" customWidth="1"/>
    <col min="15537" max="15538" width="8.140625" style="30" customWidth="1"/>
    <col min="15539" max="15539" width="12.28515625" style="30" customWidth="1"/>
    <col min="15540" max="15541" width="8.140625" style="30" customWidth="1"/>
    <col min="15542" max="15542" width="12.28515625" style="30" customWidth="1"/>
    <col min="15543" max="15544" width="8.140625" style="30" customWidth="1"/>
    <col min="15545" max="15545" width="12.28515625" style="30" customWidth="1"/>
    <col min="15546" max="15550" width="8.140625" style="30" customWidth="1"/>
    <col min="15551" max="15551" width="12.28515625" style="30" customWidth="1"/>
    <col min="15552" max="15556" width="8.140625" style="30" customWidth="1"/>
    <col min="15557" max="15557" width="12.28515625" style="30" customWidth="1"/>
    <col min="15558" max="15598" width="8.140625" style="30" customWidth="1"/>
    <col min="15599" max="15600" width="2.42578125" style="30" customWidth="1"/>
    <col min="15601" max="15601" width="22" style="30" customWidth="1"/>
    <col min="15602" max="15612" width="8.140625" style="30"/>
    <col min="15613" max="15615" width="0" style="30" hidden="1" customWidth="1"/>
    <col min="15616" max="15618" width="8.7109375" style="30" customWidth="1"/>
    <col min="15619" max="15619" width="45.140625" style="30" customWidth="1"/>
    <col min="15620" max="15620" width="11.5703125" style="30" customWidth="1"/>
    <col min="15621" max="15623" width="13.5703125" style="30" customWidth="1"/>
    <col min="15624" max="15624" width="8.7109375" style="30" customWidth="1"/>
    <col min="15625" max="15770" width="8.140625" style="30"/>
    <col min="15771" max="15772" width="8.140625" style="30" customWidth="1"/>
    <col min="15773" max="15773" width="4.28515625" style="30" customWidth="1"/>
    <col min="15774" max="15774" width="8.7109375" style="30" customWidth="1"/>
    <col min="15775" max="15775" width="45.140625" style="30" customWidth="1"/>
    <col min="15776" max="15776" width="9.5703125" style="30" customWidth="1"/>
    <col min="15777" max="15788" width="8.140625" style="30" customWidth="1"/>
    <col min="15789" max="15789" width="12.28515625" style="30" customWidth="1"/>
    <col min="15790" max="15791" width="8.140625" style="30" customWidth="1"/>
    <col min="15792" max="15792" width="12.28515625" style="30" customWidth="1"/>
    <col min="15793" max="15794" width="8.140625" style="30" customWidth="1"/>
    <col min="15795" max="15795" width="12.28515625" style="30" customWidth="1"/>
    <col min="15796" max="15797" width="8.140625" style="30" customWidth="1"/>
    <col min="15798" max="15798" width="12.28515625" style="30" customWidth="1"/>
    <col min="15799" max="15800" width="8.140625" style="30" customWidth="1"/>
    <col min="15801" max="15801" width="12.28515625" style="30" customWidth="1"/>
    <col min="15802" max="15806" width="8.140625" style="30" customWidth="1"/>
    <col min="15807" max="15807" width="12.28515625" style="30" customWidth="1"/>
    <col min="15808" max="15812" width="8.140625" style="30" customWidth="1"/>
    <col min="15813" max="15813" width="12.28515625" style="30" customWidth="1"/>
    <col min="15814" max="15854" width="8.140625" style="30" customWidth="1"/>
    <col min="15855" max="15856" width="2.42578125" style="30" customWidth="1"/>
    <col min="15857" max="15857" width="22" style="30" customWidth="1"/>
    <col min="15858" max="15868" width="8.140625" style="30"/>
    <col min="15869" max="15871" width="0" style="30" hidden="1" customWidth="1"/>
    <col min="15872" max="15874" width="8.7109375" style="30" customWidth="1"/>
    <col min="15875" max="15875" width="45.140625" style="30" customWidth="1"/>
    <col min="15876" max="15876" width="11.5703125" style="30" customWidth="1"/>
    <col min="15877" max="15879" width="13.5703125" style="30" customWidth="1"/>
    <col min="15880" max="15880" width="8.7109375" style="30" customWidth="1"/>
    <col min="15881" max="16026" width="8.140625" style="30"/>
    <col min="16027" max="16028" width="8.140625" style="30" customWidth="1"/>
    <col min="16029" max="16029" width="4.28515625" style="30" customWidth="1"/>
    <col min="16030" max="16030" width="8.7109375" style="30" customWidth="1"/>
    <col min="16031" max="16031" width="45.140625" style="30" customWidth="1"/>
    <col min="16032" max="16032" width="9.5703125" style="30" customWidth="1"/>
    <col min="16033" max="16044" width="8.140625" style="30" customWidth="1"/>
    <col min="16045" max="16045" width="12.28515625" style="30" customWidth="1"/>
    <col min="16046" max="16047" width="8.140625" style="30" customWidth="1"/>
    <col min="16048" max="16048" width="12.28515625" style="30" customWidth="1"/>
    <col min="16049" max="16050" width="8.140625" style="30" customWidth="1"/>
    <col min="16051" max="16051" width="12.28515625" style="30" customWidth="1"/>
    <col min="16052" max="16053" width="8.140625" style="30" customWidth="1"/>
    <col min="16054" max="16054" width="12.28515625" style="30" customWidth="1"/>
    <col min="16055" max="16056" width="8.140625" style="30" customWidth="1"/>
    <col min="16057" max="16057" width="12.28515625" style="30" customWidth="1"/>
    <col min="16058" max="16062" width="8.140625" style="30" customWidth="1"/>
    <col min="16063" max="16063" width="12.28515625" style="30" customWidth="1"/>
    <col min="16064" max="16068" width="8.140625" style="30" customWidth="1"/>
    <col min="16069" max="16069" width="12.28515625" style="30" customWidth="1"/>
    <col min="16070" max="16110" width="8.140625" style="30" customWidth="1"/>
    <col min="16111" max="16112" width="2.42578125" style="30" customWidth="1"/>
    <col min="16113" max="16113" width="22" style="30" customWidth="1"/>
    <col min="16114" max="16124" width="8.140625" style="30"/>
    <col min="16125" max="16127" width="0" style="30" hidden="1" customWidth="1"/>
    <col min="16128" max="16130" width="8.7109375" style="30" customWidth="1"/>
    <col min="16131" max="16131" width="45.140625" style="30" customWidth="1"/>
    <col min="16132" max="16132" width="11.5703125" style="30" customWidth="1"/>
    <col min="16133" max="16135" width="13.5703125" style="30" customWidth="1"/>
    <col min="16136" max="16136" width="8.7109375" style="30" customWidth="1"/>
    <col min="16137" max="16282" width="8.140625" style="30"/>
    <col min="16283" max="16284" width="8.140625" style="30" customWidth="1"/>
    <col min="16285" max="16285" width="4.28515625" style="30" customWidth="1"/>
    <col min="16286" max="16286" width="8.7109375" style="30" customWidth="1"/>
    <col min="16287" max="16287" width="45.140625" style="30" customWidth="1"/>
    <col min="16288" max="16288" width="9.5703125" style="30" customWidth="1"/>
    <col min="16289" max="16300" width="8.140625" style="30" customWidth="1"/>
    <col min="16301" max="16301" width="12.28515625" style="30" customWidth="1"/>
    <col min="16302" max="16303" width="8.140625" style="30" customWidth="1"/>
    <col min="16304" max="16304" width="12.28515625" style="30" customWidth="1"/>
    <col min="16305" max="16306" width="8.140625" style="30" customWidth="1"/>
    <col min="16307" max="16307" width="12.28515625" style="30" customWidth="1"/>
    <col min="16308" max="16309" width="8.140625" style="30" customWidth="1"/>
    <col min="16310" max="16310" width="12.28515625" style="30" customWidth="1"/>
    <col min="16311" max="16312" width="8.140625" style="30" customWidth="1"/>
    <col min="16313" max="16313" width="12.28515625" style="30" customWidth="1"/>
    <col min="16314" max="16318" width="8.140625" style="30" customWidth="1"/>
    <col min="16319" max="16319" width="12.28515625" style="30" customWidth="1"/>
    <col min="16320" max="16320" width="8.140625" style="30" customWidth="1"/>
    <col min="16321" max="16384" width="8.140625" style="30"/>
  </cols>
  <sheetData>
    <row r="1" spans="1:52" ht="15">
      <c r="B1" s="29" t="s">
        <v>58</v>
      </c>
    </row>
    <row r="2" spans="1:52" s="31" customFormat="1" ht="15" customHeight="1">
      <c r="B2" s="32" t="s">
        <v>241</v>
      </c>
      <c r="C2" s="33"/>
      <c r="D2" s="34"/>
      <c r="E2" s="33"/>
      <c r="F2" s="33"/>
      <c r="G2" s="35" t="s">
        <v>60</v>
      </c>
      <c r="H2" s="35" t="s">
        <v>61</v>
      </c>
      <c r="I2" s="35" t="s">
        <v>62</v>
      </c>
      <c r="J2" s="35" t="s">
        <v>63</v>
      </c>
      <c r="K2" s="35" t="s">
        <v>64</v>
      </c>
      <c r="L2" s="35" t="s">
        <v>65</v>
      </c>
      <c r="M2" s="35" t="s">
        <v>66</v>
      </c>
      <c r="N2" s="35" t="s">
        <v>67</v>
      </c>
      <c r="O2" s="35" t="s">
        <v>68</v>
      </c>
      <c r="P2" s="35" t="s">
        <v>69</v>
      </c>
      <c r="Q2" s="35" t="s">
        <v>70</v>
      </c>
      <c r="R2" s="35" t="s">
        <v>71</v>
      </c>
      <c r="S2" s="35" t="s">
        <v>72</v>
      </c>
      <c r="T2" s="35" t="s">
        <v>73</v>
      </c>
      <c r="U2" s="35" t="s">
        <v>74</v>
      </c>
      <c r="V2" s="35" t="s">
        <v>75</v>
      </c>
      <c r="W2" s="35" t="s">
        <v>76</v>
      </c>
      <c r="X2" s="35" t="s">
        <v>77</v>
      </c>
      <c r="Y2" s="35" t="s">
        <v>78</v>
      </c>
      <c r="Z2" s="35" t="s">
        <v>79</v>
      </c>
      <c r="AA2" s="35" t="s">
        <v>80</v>
      </c>
      <c r="AB2" s="35" t="s">
        <v>81</v>
      </c>
      <c r="AC2" s="35" t="s">
        <v>82</v>
      </c>
      <c r="AD2" s="35" t="s">
        <v>83</v>
      </c>
      <c r="AE2" s="35" t="s">
        <v>84</v>
      </c>
      <c r="AF2" s="35" t="s">
        <v>85</v>
      </c>
    </row>
    <row r="3" spans="1:52" s="31" customFormat="1" ht="15" customHeight="1">
      <c r="A3" s="466" t="s">
        <v>0</v>
      </c>
      <c r="B3" s="468" t="s">
        <v>86</v>
      </c>
      <c r="C3" s="470" t="s">
        <v>87</v>
      </c>
      <c r="D3" s="36"/>
      <c r="E3" s="471">
        <v>2015</v>
      </c>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472"/>
      <c r="AF3" s="473"/>
    </row>
    <row r="4" spans="1:52" ht="57" customHeight="1">
      <c r="A4" s="467"/>
      <c r="B4" s="469"/>
      <c r="C4" s="470"/>
      <c r="D4" s="37"/>
      <c r="E4" s="37" t="s">
        <v>88</v>
      </c>
      <c r="F4" s="37" t="s">
        <v>89</v>
      </c>
      <c r="G4" s="38" t="s">
        <v>452</v>
      </c>
      <c r="H4" s="39" t="s">
        <v>453</v>
      </c>
      <c r="I4" s="173" t="s">
        <v>454</v>
      </c>
      <c r="J4" s="40" t="s">
        <v>455</v>
      </c>
      <c r="K4" s="173" t="s">
        <v>456</v>
      </c>
      <c r="L4" s="173" t="s">
        <v>457</v>
      </c>
      <c r="M4" s="41" t="s">
        <v>458</v>
      </c>
      <c r="N4" s="41" t="s">
        <v>459</v>
      </c>
      <c r="O4" s="41" t="s">
        <v>460</v>
      </c>
      <c r="P4" s="41" t="s">
        <v>461</v>
      </c>
      <c r="Q4" s="41" t="s">
        <v>462</v>
      </c>
      <c r="R4" s="41" t="s">
        <v>463</v>
      </c>
      <c r="S4" s="41" t="s">
        <v>464</v>
      </c>
      <c r="T4" s="41" t="s">
        <v>465</v>
      </c>
      <c r="U4" s="41" t="s">
        <v>466</v>
      </c>
      <c r="V4" s="41" t="s">
        <v>467</v>
      </c>
      <c r="W4" s="41" t="s">
        <v>468</v>
      </c>
      <c r="X4" s="41" t="s">
        <v>469</v>
      </c>
      <c r="Y4" s="41" t="s">
        <v>470</v>
      </c>
      <c r="Z4" s="175" t="s">
        <v>471</v>
      </c>
      <c r="AA4" s="41" t="s">
        <v>472</v>
      </c>
      <c r="AB4" s="41" t="s">
        <v>473</v>
      </c>
      <c r="AC4" s="41" t="s">
        <v>474</v>
      </c>
      <c r="AD4" s="41" t="s">
        <v>475</v>
      </c>
      <c r="AE4" s="41" t="s">
        <v>476</v>
      </c>
      <c r="AF4" s="41"/>
      <c r="AG4" s="39"/>
      <c r="AH4" s="39"/>
      <c r="AI4" s="39"/>
      <c r="AJ4" s="39"/>
      <c r="AK4" s="39"/>
      <c r="AL4" s="39"/>
      <c r="AM4" s="39"/>
      <c r="AN4" s="39"/>
      <c r="AO4" s="39"/>
      <c r="AP4" s="39"/>
      <c r="AQ4" s="39"/>
      <c r="AR4" s="39"/>
      <c r="AS4" s="39"/>
      <c r="AT4" s="39"/>
      <c r="AU4" s="39"/>
      <c r="AV4" s="39"/>
      <c r="AW4" s="39"/>
      <c r="AX4" s="39"/>
      <c r="AY4" s="39"/>
      <c r="AZ4" s="39"/>
    </row>
    <row r="5" spans="1:52" outlineLevel="1">
      <c r="A5" s="42" t="s">
        <v>10</v>
      </c>
      <c r="B5" s="43" t="s">
        <v>90</v>
      </c>
      <c r="C5" s="44" t="s">
        <v>51</v>
      </c>
      <c r="D5" s="44"/>
      <c r="E5" s="44"/>
      <c r="F5" s="44"/>
      <c r="G5" s="171">
        <f>'ОБЩАЯ 2015'!G5</f>
        <v>5.6000000000000001E-2</v>
      </c>
      <c r="H5" s="171">
        <f>'ОБЩАЯ 2015'!H5</f>
        <v>5.6000000000000001E-2</v>
      </c>
      <c r="I5" s="171">
        <f>'ОБЩАЯ 2015'!I5</f>
        <v>5.6000000000000001E-2</v>
      </c>
      <c r="J5" s="171">
        <f>'ОБЩАЯ 2015'!J5</f>
        <v>5.6000000000000001E-2</v>
      </c>
      <c r="K5" s="171">
        <f>'ОБЩАЯ 2015'!K5</f>
        <v>5.6000000000000001E-2</v>
      </c>
      <c r="L5" s="171">
        <f>'ОБЩАЯ 2015'!L5</f>
        <v>5.6000000000000001E-2</v>
      </c>
      <c r="M5" s="171">
        <f>'ОБЩАЯ 2015'!M5</f>
        <v>5.6000000000000001E-2</v>
      </c>
      <c r="N5" s="171">
        <f>'ОБЩАЯ 2015'!N5</f>
        <v>5.6000000000000001E-2</v>
      </c>
      <c r="O5" s="171">
        <f>'ОБЩАЯ 2015'!O5</f>
        <v>5.6000000000000001E-2</v>
      </c>
      <c r="P5" s="171">
        <f>'ОБЩАЯ 2015'!P5</f>
        <v>5.6000000000000001E-2</v>
      </c>
      <c r="Q5" s="171">
        <f>'ОБЩАЯ 2015'!Q5</f>
        <v>5.6000000000000001E-2</v>
      </c>
      <c r="R5" s="171">
        <f>'ОБЩАЯ 2015'!R5</f>
        <v>5.6000000000000001E-2</v>
      </c>
      <c r="S5" s="171">
        <f>'ОБЩАЯ 2015'!S5</f>
        <v>5.6000000000000001E-2</v>
      </c>
      <c r="T5" s="171">
        <f>'ОБЩАЯ 2015'!T5</f>
        <v>5.6000000000000001E-2</v>
      </c>
      <c r="U5" s="171">
        <f>'ОБЩАЯ 2015'!U5</f>
        <v>5.6000000000000001E-2</v>
      </c>
      <c r="V5" s="171">
        <f>'ОБЩАЯ 2015'!V5</f>
        <v>6.7000000000000004E-2</v>
      </c>
      <c r="W5" s="171">
        <f>'ОБЩАЯ 2015'!W5</f>
        <v>5.6000000000000001E-2</v>
      </c>
      <c r="X5" s="171">
        <f>'ОБЩАЯ 2015'!X5</f>
        <v>5.6000000000000001E-2</v>
      </c>
      <c r="Y5" s="171">
        <f>'ОБЩАЯ 2015'!Y5</f>
        <v>5.6000000000000001E-2</v>
      </c>
      <c r="Z5" s="171">
        <f>'ОБЩАЯ 2015'!Z5</f>
        <v>5.6000000000000001E-2</v>
      </c>
      <c r="AA5" s="171" t="e">
        <f>'ОБЩАЯ 2015'!AA5</f>
        <v>#REF!</v>
      </c>
      <c r="AB5" s="171">
        <f>'ОБЩАЯ 2015'!AB5</f>
        <v>5.6000000000000001E-2</v>
      </c>
      <c r="AC5" s="171">
        <f>'ОБЩАЯ 2015'!AC5</f>
        <v>5.6000000000000001E-2</v>
      </c>
      <c r="AD5" s="171" t="e">
        <f>'ОБЩАЯ 2015'!AD5</f>
        <v>#REF!</v>
      </c>
      <c r="AE5" s="171" t="e">
        <f>'ОБЩАЯ 2015'!AE5</f>
        <v>#REF!</v>
      </c>
      <c r="AF5" s="45"/>
    </row>
    <row r="6" spans="1:52" ht="12" outlineLevel="1">
      <c r="A6" s="42" t="s">
        <v>21</v>
      </c>
      <c r="B6" s="43" t="s">
        <v>91</v>
      </c>
      <c r="C6" s="44" t="s">
        <v>51</v>
      </c>
      <c r="D6" s="44"/>
      <c r="E6" s="44"/>
      <c r="F6" s="44"/>
      <c r="G6" s="171">
        <f>'ОБЩАЯ 2015'!G6</f>
        <v>0.01</v>
      </c>
      <c r="H6" s="171">
        <f>'ОБЩАЯ 2015'!H6</f>
        <v>0.01</v>
      </c>
      <c r="I6" s="171">
        <f>'ОБЩАЯ 2015'!I6</f>
        <v>0.01</v>
      </c>
      <c r="J6" s="171">
        <f>'ОБЩАЯ 2015'!J6</f>
        <v>0.01</v>
      </c>
      <c r="K6" s="171">
        <f>'ОБЩАЯ 2015'!K6</f>
        <v>0.01</v>
      </c>
      <c r="L6" s="171">
        <f>'ОБЩАЯ 2015'!L6</f>
        <v>0.01</v>
      </c>
      <c r="M6" s="171">
        <f>'ОБЩАЯ 2015'!M6</f>
        <v>0.01</v>
      </c>
      <c r="N6" s="171">
        <f>'ОБЩАЯ 2015'!N6</f>
        <v>0.01</v>
      </c>
      <c r="O6" s="171">
        <f>'ОБЩАЯ 2015'!O6</f>
        <v>0.01</v>
      </c>
      <c r="P6" s="171">
        <f>'ОБЩАЯ 2015'!P6</f>
        <v>0.01</v>
      </c>
      <c r="Q6" s="171">
        <f>'ОБЩАЯ 2015'!Q6</f>
        <v>0.01</v>
      </c>
      <c r="R6" s="171">
        <f>'ОБЩАЯ 2015'!R6</f>
        <v>0.03</v>
      </c>
      <c r="S6" s="171">
        <f>'ОБЩАЯ 2015'!S6</f>
        <v>0.01</v>
      </c>
      <c r="T6" s="171">
        <f>'ОБЩАЯ 2015'!T6</f>
        <v>0.01</v>
      </c>
      <c r="U6" s="171">
        <f>'ОБЩАЯ 2015'!U6</f>
        <v>0.01</v>
      </c>
      <c r="V6" s="171">
        <f>'ОБЩАЯ 2015'!V6</f>
        <v>0.01</v>
      </c>
      <c r="W6" s="171">
        <f>'ОБЩАЯ 2015'!W6</f>
        <v>0.01</v>
      </c>
      <c r="X6" s="171">
        <f>'ОБЩАЯ 2015'!X6</f>
        <v>0.03</v>
      </c>
      <c r="Y6" s="171">
        <f>'ОБЩАЯ 2015'!Y6</f>
        <v>0.01</v>
      </c>
      <c r="Z6" s="171">
        <f>'ОБЩАЯ 2015'!Z6</f>
        <v>0.01</v>
      </c>
      <c r="AA6" s="171" t="e">
        <f>'ОБЩАЯ 2015'!AA6</f>
        <v>#REF!</v>
      </c>
      <c r="AB6" s="171">
        <f>'ОБЩАЯ 2015'!AB6</f>
        <v>0.01</v>
      </c>
      <c r="AC6" s="171">
        <f>'ОБЩАЯ 2015'!AC6</f>
        <v>0.01</v>
      </c>
      <c r="AD6" s="171" t="e">
        <f>'ОБЩАЯ 2015'!AD6</f>
        <v>#REF!</v>
      </c>
      <c r="AE6" s="171" t="e">
        <f>'ОБЩАЯ 2015'!AE6</f>
        <v>#REF!</v>
      </c>
      <c r="AF6" s="46"/>
    </row>
    <row r="7" spans="1:52" s="53" customFormat="1" ht="12" outlineLevel="1">
      <c r="A7" s="47" t="s">
        <v>46</v>
      </c>
      <c r="B7" s="48" t="s">
        <v>92</v>
      </c>
      <c r="C7" s="49" t="s">
        <v>93</v>
      </c>
      <c r="D7" s="50"/>
      <c r="E7" s="50" t="e">
        <f>SUM(F7:AF7)</f>
        <v>#REF!</v>
      </c>
      <c r="F7" s="50"/>
      <c r="G7" s="51">
        <f>'ОБЩАЯ 2015'!G7</f>
        <v>246.58399999999997</v>
      </c>
      <c r="H7" s="51">
        <f>'ОБЩАЯ 2015'!H7</f>
        <v>1458.8806</v>
      </c>
      <c r="I7" s="51">
        <f>'ОБЩАЯ 2015'!I7</f>
        <v>3901.7854999999995</v>
      </c>
      <c r="J7" s="51">
        <f>'ОБЩАЯ 2015'!J7</f>
        <v>369.9</v>
      </c>
      <c r="K7" s="51">
        <f>'ОБЩАЯ 2015'!K7</f>
        <v>3146.9459999999999</v>
      </c>
      <c r="L7" s="51">
        <f>'ОБЩАЯ 2015'!L7</f>
        <v>2312.9004</v>
      </c>
      <c r="M7" s="51">
        <f>'ОБЩАЯ 2015'!M7</f>
        <v>12595.275</v>
      </c>
      <c r="N7" s="51">
        <f>'ОБЩАЯ 2015'!N7</f>
        <v>9490.0949999999993</v>
      </c>
      <c r="O7" s="51">
        <f>'ОБЩАЯ 2015'!O7</f>
        <v>1175.07</v>
      </c>
      <c r="P7" s="51">
        <f>'ОБЩАЯ 2015'!P7</f>
        <v>2338.2999999999997</v>
      </c>
      <c r="Q7" s="51">
        <f>'ОБЩАЯ 2015'!Q7</f>
        <v>8628.5709999999999</v>
      </c>
      <c r="R7" s="51">
        <f>'ОБЩАЯ 2015'!R7</f>
        <v>5349.24</v>
      </c>
      <c r="S7" s="51">
        <f>'ОБЩАЯ 2015'!S7</f>
        <v>14995.5</v>
      </c>
      <c r="T7" s="51">
        <f>'ОБЩАЯ 2015'!T7</f>
        <v>26840.331999999999</v>
      </c>
      <c r="U7" s="51">
        <f>'ОБЩАЯ 2015'!U7</f>
        <v>904.98</v>
      </c>
      <c r="V7" s="51">
        <f>'ОБЩАЯ 2015'!V7</f>
        <v>722.09</v>
      </c>
      <c r="W7" s="51">
        <f>'ОБЩАЯ 2015'!W7</f>
        <v>32.857999999999997</v>
      </c>
      <c r="X7" s="51">
        <f>'ОБЩАЯ 2015'!X7</f>
        <v>4641.3694999999998</v>
      </c>
      <c r="Y7" s="51">
        <f>'ОБЩАЯ 2015'!Y7</f>
        <v>2299.7126388589554</v>
      </c>
      <c r="Z7" s="51">
        <f>'ОБЩАЯ 2015'!Z7</f>
        <v>50480.79</v>
      </c>
      <c r="AA7" s="51" t="e">
        <f>'ОБЩАЯ 2015'!AA7</f>
        <v>#REF!</v>
      </c>
      <c r="AB7" s="51">
        <f>'ОБЩАЯ 2015'!AB7</f>
        <v>10443.2238</v>
      </c>
      <c r="AC7" s="51">
        <f>'ОБЩАЯ 2015'!AC7</f>
        <v>42.5</v>
      </c>
      <c r="AD7" s="51" t="e">
        <f>'ОБЩАЯ 2015'!AD7</f>
        <v>#REF!</v>
      </c>
      <c r="AE7" s="51" t="e">
        <f>'ОБЩАЯ 2015'!AE7</f>
        <v>#REF!</v>
      </c>
      <c r="AF7" s="52"/>
    </row>
    <row r="8" spans="1:52" ht="12" outlineLevel="1">
      <c r="A8" s="42" t="s">
        <v>94</v>
      </c>
      <c r="B8" s="43" t="s">
        <v>95</v>
      </c>
      <c r="C8" s="44" t="s">
        <v>51</v>
      </c>
      <c r="D8" s="44"/>
      <c r="E8" s="44"/>
      <c r="F8" s="44"/>
      <c r="G8" s="171">
        <f>'ОБЩАЯ 2015'!G8</f>
        <v>1.2124943561958623E-2</v>
      </c>
      <c r="H8" s="171">
        <f>'ОБЩАЯ 2015'!H8</f>
        <v>-2.9147523092075561E-2</v>
      </c>
      <c r="I8" s="171">
        <f>'ОБЩАЯ 2015'!I8</f>
        <v>0.16025111528731883</v>
      </c>
      <c r="J8" s="171">
        <f>'ОБЩАЯ 2015'!J8</f>
        <v>0</v>
      </c>
      <c r="K8" s="171">
        <f>'ОБЩАЯ 2015'!K8</f>
        <v>3.6696603985405104E-3</v>
      </c>
      <c r="L8" s="171">
        <f>'ОБЩАЯ 2015'!L8</f>
        <v>1.7294305845457727E-7</v>
      </c>
      <c r="M8" s="171">
        <f>'ОБЩАЯ 2015'!M8</f>
        <v>3.9042649727767664E-2</v>
      </c>
      <c r="N8" s="171">
        <f>'ОБЩАЯ 2015'!N8</f>
        <v>1.2060893676015714E-2</v>
      </c>
      <c r="O8" s="171">
        <f>'ОБЩАЯ 2015'!O8</f>
        <v>0</v>
      </c>
      <c r="P8" s="171">
        <f>'ОБЩАЯ 2015'!P8</f>
        <v>-1.944777620007972E-16</v>
      </c>
      <c r="Q8" s="171">
        <f>'ОБЩАЯ 2015'!Q8</f>
        <v>1.1589405894646817E-7</v>
      </c>
      <c r="R8" s="171">
        <f>'ОБЩАЯ 2015'!R8</f>
        <v>-0.17984115789150901</v>
      </c>
      <c r="S8" s="171">
        <f>'ОБЩАЯ 2015'!S8</f>
        <v>-2.7194820528456648E-2</v>
      </c>
      <c r="T8" s="171">
        <f>'ОБЩАЯ 2015'!T8</f>
        <v>2.7881712498684062E-2</v>
      </c>
      <c r="U8" s="171">
        <f>'ОБЩАЯ 2015'!U8</f>
        <v>0.48192179210060931</v>
      </c>
      <c r="V8" s="171">
        <f>'ОБЩАЯ 2015'!V8</f>
        <v>0</v>
      </c>
      <c r="W8" s="171">
        <f>'ОБЩАЯ 2015'!W8</f>
        <v>-8.4225195094760466E-2</v>
      </c>
      <c r="X8" s="171">
        <f>'ОБЩАЯ 2015'!X8</f>
        <v>0</v>
      </c>
      <c r="Y8" s="171">
        <f>'ОБЩАЯ 2015'!Y8</f>
        <v>9.2417290425957033E-2</v>
      </c>
      <c r="Z8" s="171">
        <f>'ОБЩАЯ 2015'!Z8</f>
        <v>8.9455453450679553E-2</v>
      </c>
      <c r="AA8" s="171" t="e">
        <f>'ОБЩАЯ 2015'!AA8</f>
        <v>#REF!</v>
      </c>
      <c r="AB8" s="171">
        <f>'ОБЩАЯ 2015'!AB8</f>
        <v>3.5315138296817664E-2</v>
      </c>
      <c r="AC8" s="171">
        <f>'ОБЩАЯ 2015'!AC8</f>
        <v>0</v>
      </c>
      <c r="AD8" s="171" t="e">
        <f>'ОБЩАЯ 2015'!AD8</f>
        <v>#REF!</v>
      </c>
      <c r="AE8" s="171" t="e">
        <f>'ОБЩАЯ 2015'!AE8</f>
        <v>#REF!</v>
      </c>
      <c r="AF8" s="55"/>
    </row>
    <row r="9" spans="1:52" outlineLevel="1">
      <c r="A9" s="42" t="s">
        <v>96</v>
      </c>
      <c r="B9" s="43" t="s">
        <v>97</v>
      </c>
      <c r="C9" s="44" t="s">
        <v>51</v>
      </c>
      <c r="D9" s="44"/>
      <c r="E9" s="44"/>
      <c r="F9" s="44"/>
      <c r="G9" s="44">
        <f>'ОБЩАЯ 2015'!G9</f>
        <v>0.75</v>
      </c>
      <c r="H9" s="44">
        <f>'ОБЩАЯ 2015'!H9</f>
        <v>0.75</v>
      </c>
      <c r="I9" s="44">
        <f>'ОБЩАЯ 2015'!I9</f>
        <v>0.75</v>
      </c>
      <c r="J9" s="44">
        <f>'ОБЩАЯ 2015'!J9</f>
        <v>0.75</v>
      </c>
      <c r="K9" s="44">
        <f>'ОБЩАЯ 2015'!K9</f>
        <v>0.75</v>
      </c>
      <c r="L9" s="44">
        <f>'ОБЩАЯ 2015'!L9</f>
        <v>0.75</v>
      </c>
      <c r="M9" s="44">
        <f>'ОБЩАЯ 2015'!M9</f>
        <v>0.75</v>
      </c>
      <c r="N9" s="44">
        <f>'ОБЩАЯ 2015'!N9</f>
        <v>0.75</v>
      </c>
      <c r="O9" s="44">
        <f>'ОБЩАЯ 2015'!O9</f>
        <v>0.75</v>
      </c>
      <c r="P9" s="44">
        <f>'ОБЩАЯ 2015'!P9</f>
        <v>0.75</v>
      </c>
      <c r="Q9" s="44">
        <f>'ОБЩАЯ 2015'!Q9</f>
        <v>0.75</v>
      </c>
      <c r="R9" s="44">
        <f>'ОБЩАЯ 2015'!R9</f>
        <v>0.75</v>
      </c>
      <c r="S9" s="44">
        <f>'ОБЩАЯ 2015'!S9</f>
        <v>0.75</v>
      </c>
      <c r="T9" s="44">
        <f>'ОБЩАЯ 2015'!T9</f>
        <v>0.75</v>
      </c>
      <c r="U9" s="44">
        <f>'ОБЩАЯ 2015'!U9</f>
        <v>0.75</v>
      </c>
      <c r="V9" s="44">
        <f>'ОБЩАЯ 2015'!V9</f>
        <v>0.75</v>
      </c>
      <c r="W9" s="44">
        <f>'ОБЩАЯ 2015'!W9</f>
        <v>0.75</v>
      </c>
      <c r="X9" s="44">
        <f>'ОБЩАЯ 2015'!X9</f>
        <v>0.75</v>
      </c>
      <c r="Y9" s="44">
        <f>'ОБЩАЯ 2015'!Y9</f>
        <v>0.75</v>
      </c>
      <c r="Z9" s="44">
        <f>'ОБЩАЯ 2015'!Z9</f>
        <v>0.75</v>
      </c>
      <c r="AA9" s="44" t="e">
        <f>'ОБЩАЯ 2015'!AA9</f>
        <v>#REF!</v>
      </c>
      <c r="AB9" s="44">
        <f>'ОБЩАЯ 2015'!AB9</f>
        <v>0.75</v>
      </c>
      <c r="AC9" s="44">
        <f>'ОБЩАЯ 2015'!AC9</f>
        <v>0.75</v>
      </c>
      <c r="AD9" s="44" t="e">
        <f>'ОБЩАЯ 2015'!AD9</f>
        <v>#REF!</v>
      </c>
      <c r="AE9" s="44" t="e">
        <f>'ОБЩАЯ 2015'!AE9</f>
        <v>#REF!</v>
      </c>
      <c r="AF9" s="56"/>
    </row>
    <row r="10" spans="1:52" ht="12">
      <c r="A10" s="47" t="s">
        <v>98</v>
      </c>
      <c r="B10" s="48" t="s">
        <v>99</v>
      </c>
      <c r="C10" s="49"/>
      <c r="D10" s="49"/>
      <c r="E10" s="49"/>
      <c r="F10" s="49"/>
      <c r="G10" s="57">
        <f>(1+G5)*(1-G6)*(1+G8*G9)</f>
        <v>1.0549469257480606</v>
      </c>
      <c r="H10" s="57">
        <f t="shared" ref="H10:AE10" si="0">(1+H5)*(1-H6)*(1+H8*H9)</f>
        <v>1.0225860100939654</v>
      </c>
      <c r="I10" s="57">
        <f t="shared" si="0"/>
        <v>1.1710896944744813</v>
      </c>
      <c r="J10" s="57">
        <f t="shared" si="0"/>
        <v>1.0454400000000001</v>
      </c>
      <c r="K10" s="57">
        <f t="shared" si="0"/>
        <v>1.0483173073252876</v>
      </c>
      <c r="L10" s="57">
        <f t="shared" si="0"/>
        <v>1.0454401356011933</v>
      </c>
      <c r="M10" s="57">
        <f t="shared" si="0"/>
        <v>1.0760525607985481</v>
      </c>
      <c r="N10" s="57">
        <f t="shared" si="0"/>
        <v>1.0548967055134906</v>
      </c>
      <c r="O10" s="57">
        <f t="shared" si="0"/>
        <v>1.0454400000000001</v>
      </c>
      <c r="P10" s="57">
        <f t="shared" si="0"/>
        <v>1.0454399999999999</v>
      </c>
      <c r="Q10" s="57">
        <f t="shared" si="0"/>
        <v>1.0454400908702139</v>
      </c>
      <c r="R10" s="57">
        <f t="shared" si="0"/>
        <v>0.88615882886142716</v>
      </c>
      <c r="S10" s="57">
        <f t="shared" si="0"/>
        <v>1.0241170851200478</v>
      </c>
      <c r="T10" s="57">
        <f t="shared" si="0"/>
        <v>1.0673014931359683</v>
      </c>
      <c r="U10" s="57">
        <f t="shared" si="0"/>
        <v>1.4233052387502458</v>
      </c>
      <c r="V10" s="57">
        <f t="shared" si="0"/>
        <v>1.05633</v>
      </c>
      <c r="W10" s="57">
        <f t="shared" si="0"/>
        <v>0.97940070903010035</v>
      </c>
      <c r="X10" s="57">
        <f t="shared" si="0"/>
        <v>1.0243200000000001</v>
      </c>
      <c r="Y10" s="57">
        <f t="shared" si="0"/>
        <v>1.1179025490771846</v>
      </c>
      <c r="Z10" s="57">
        <f t="shared" si="0"/>
        <v>1.1155802319416088</v>
      </c>
      <c r="AA10" s="57" t="e">
        <f t="shared" si="0"/>
        <v>#REF!</v>
      </c>
      <c r="AB10" s="57">
        <f t="shared" si="0"/>
        <v>1.0731298936357689</v>
      </c>
      <c r="AC10" s="57">
        <f t="shared" si="0"/>
        <v>1.0454400000000001</v>
      </c>
      <c r="AD10" s="57" t="e">
        <f t="shared" si="0"/>
        <v>#REF!</v>
      </c>
      <c r="AE10" s="57" t="e">
        <f t="shared" si="0"/>
        <v>#REF!</v>
      </c>
      <c r="AF10" s="57"/>
    </row>
    <row r="11" spans="1:52">
      <c r="E11" s="58">
        <v>163283.20343885879</v>
      </c>
      <c r="F11" s="58">
        <v>231998.05</v>
      </c>
      <c r="G11" s="30" t="e">
        <f t="shared" ref="G11:J11" si="1">$D$21*G7</f>
        <v>#REF!</v>
      </c>
      <c r="H11" s="30" t="e">
        <f t="shared" si="1"/>
        <v>#REF!</v>
      </c>
      <c r="I11" s="30" t="e">
        <f t="shared" si="1"/>
        <v>#REF!</v>
      </c>
      <c r="J11" s="30" t="e">
        <f t="shared" si="1"/>
        <v>#REF!</v>
      </c>
      <c r="K11" s="30" t="e">
        <f>$D$21*K7</f>
        <v>#REF!</v>
      </c>
      <c r="L11" s="30" t="e">
        <f t="shared" ref="L11:AB11" si="2">$D$21*L7</f>
        <v>#REF!</v>
      </c>
      <c r="M11" s="30" t="e">
        <f t="shared" si="2"/>
        <v>#REF!</v>
      </c>
      <c r="N11" s="30" t="e">
        <f t="shared" si="2"/>
        <v>#REF!</v>
      </c>
      <c r="O11" s="30" t="e">
        <f t="shared" si="2"/>
        <v>#REF!</v>
      </c>
      <c r="P11" s="30" t="e">
        <f t="shared" si="2"/>
        <v>#REF!</v>
      </c>
      <c r="Q11" s="30" t="e">
        <f t="shared" si="2"/>
        <v>#REF!</v>
      </c>
      <c r="R11" s="30" t="e">
        <f t="shared" si="2"/>
        <v>#REF!</v>
      </c>
      <c r="S11" s="30" t="e">
        <f t="shared" si="2"/>
        <v>#REF!</v>
      </c>
      <c r="T11" s="30" t="e">
        <f t="shared" si="2"/>
        <v>#REF!</v>
      </c>
      <c r="U11" s="30" t="e">
        <f t="shared" si="2"/>
        <v>#REF!</v>
      </c>
      <c r="V11" s="30">
        <v>722.09</v>
      </c>
      <c r="W11" s="30" t="e">
        <f t="shared" si="2"/>
        <v>#REF!</v>
      </c>
      <c r="X11" s="30" t="e">
        <f t="shared" si="2"/>
        <v>#REF!</v>
      </c>
      <c r="Y11" s="30" t="e">
        <f t="shared" si="2"/>
        <v>#REF!</v>
      </c>
      <c r="Z11" s="30" t="e">
        <f t="shared" si="2"/>
        <v>#REF!</v>
      </c>
      <c r="AA11" s="30" t="e">
        <f t="shared" si="2"/>
        <v>#REF!</v>
      </c>
      <c r="AB11" s="30" t="e">
        <f t="shared" si="2"/>
        <v>#REF!</v>
      </c>
    </row>
    <row r="12" spans="1:52" s="31" customFormat="1" ht="15" customHeight="1">
      <c r="A12" s="474" t="s">
        <v>0</v>
      </c>
      <c r="B12" s="470" t="s">
        <v>86</v>
      </c>
      <c r="C12" s="470" t="s">
        <v>87</v>
      </c>
      <c r="D12" s="36"/>
      <c r="E12" s="475">
        <f>E3</f>
        <v>2015</v>
      </c>
      <c r="F12" s="475"/>
      <c r="G12" s="475"/>
      <c r="H12" s="475"/>
      <c r="I12" s="475"/>
      <c r="J12" s="475"/>
      <c r="K12" s="475"/>
      <c r="L12" s="475"/>
      <c r="M12" s="475"/>
      <c r="N12" s="475"/>
      <c r="O12" s="475"/>
      <c r="P12" s="475"/>
      <c r="Q12" s="475"/>
      <c r="R12" s="475"/>
      <c r="S12" s="475"/>
      <c r="T12" s="475"/>
      <c r="U12" s="475"/>
      <c r="V12" s="475"/>
      <c r="W12" s="475"/>
      <c r="X12" s="475"/>
      <c r="Y12" s="475"/>
      <c r="Z12" s="475"/>
      <c r="AA12" s="475"/>
      <c r="AB12" s="475"/>
      <c r="AC12" s="475"/>
      <c r="AD12" s="475"/>
      <c r="AE12" s="475"/>
      <c r="AF12" s="475"/>
    </row>
    <row r="13" spans="1:52" ht="57" customHeight="1">
      <c r="A13" s="474"/>
      <c r="B13" s="470"/>
      <c r="C13" s="470"/>
      <c r="D13" s="37" t="s">
        <v>100</v>
      </c>
      <c r="E13" s="59" t="str">
        <f>E4</f>
        <v>Итого по СПБ</v>
      </c>
      <c r="F13" s="60" t="str">
        <f>F4</f>
        <v>ОАО "Ленэнерго"</v>
      </c>
      <c r="G13" s="59" t="str">
        <f>G4</f>
        <v xml:space="preserve">ОАО «Аэропорт «Пулково» </v>
      </c>
      <c r="H13" s="59" t="str">
        <f t="shared" ref="H13:AE13" si="3">H4</f>
        <v>ООО "Воздушные Ворота Северной Столицы"</v>
      </c>
      <c r="I13" s="174" t="str">
        <f t="shared" si="3"/>
        <v xml:space="preserve">ООО "Ижорская энергетическая компания"  </v>
      </c>
      <c r="J13" s="59" t="str">
        <f t="shared" si="3"/>
        <v xml:space="preserve">ЗАО "Канонерский судоремонтный завод"   </v>
      </c>
      <c r="K13" s="174" t="str">
        <f t="shared" si="3"/>
        <v>ЗАО "КировТЭК"</v>
      </c>
      <c r="L13" s="174" t="str">
        <f t="shared" si="3"/>
        <v xml:space="preserve">ЗАО "Колпинская сетевая компания"   </v>
      </c>
      <c r="M13" s="59" t="str">
        <f t="shared" si="3"/>
        <v>ЗАО "Курортэнерго"</v>
      </c>
      <c r="N13" s="59" t="str">
        <f t="shared" si="3"/>
        <v xml:space="preserve">СПб ГУП "Ленсвет"         </v>
      </c>
      <c r="O13" s="59" t="str">
        <f t="shared" si="3"/>
        <v xml:space="preserve">ОАО "ЛОМО"        </v>
      </c>
      <c r="P13" s="59" t="str">
        <f t="shared" si="3"/>
        <v xml:space="preserve">ОАО "Морской порт Санкт-Петербург"    </v>
      </c>
      <c r="Q13" s="59" t="str">
        <f t="shared" si="3"/>
        <v xml:space="preserve">ОАО «Оборонэнерго» (филиал "Северо-Западный") </v>
      </c>
      <c r="R13" s="59" t="str">
        <f t="shared" si="3"/>
        <v>ОАО "Объединенная энергетическая компания"</v>
      </c>
      <c r="S13" s="59" t="str">
        <f t="shared" si="3"/>
        <v>СПб ГУП "Петербургский метрополитен"</v>
      </c>
      <c r="T13" s="59" t="str">
        <f t="shared" si="3"/>
        <v>ОАО "Петродворцовая электросеть"</v>
      </c>
      <c r="U13" s="59" t="str">
        <f t="shared" si="3"/>
        <v xml:space="preserve">ООО "ПО "Пекар" </v>
      </c>
      <c r="V13" s="60" t="str">
        <f t="shared" si="3"/>
        <v>ООО "РосЭнергоСеть"</v>
      </c>
      <c r="W13" s="59" t="str">
        <f t="shared" si="3"/>
        <v xml:space="preserve">ООО «Региональные электрические сети» </v>
      </c>
      <c r="X13" s="59" t="str">
        <f t="shared" si="3"/>
        <v xml:space="preserve">ОАО "Российские железные дороги" ("ТРАНСЭНЕРГО")      </v>
      </c>
      <c r="Y13" s="59" t="str">
        <f t="shared" si="3"/>
        <v>ООО  "СП "Росэнерго"</v>
      </c>
      <c r="Z13" s="174" t="str">
        <f t="shared" si="3"/>
        <v>ОАО "Санкт-Петербургские электрические сети"</v>
      </c>
      <c r="AA13" s="59" t="str">
        <f t="shared" si="3"/>
        <v xml:space="preserve">ООО "Славянская энергосетевая компания"  </v>
      </c>
      <c r="AB13" s="59" t="str">
        <f t="shared" si="3"/>
        <v>ЗАО "Царскосельская энергетическая компания"</v>
      </c>
      <c r="AC13" s="60" t="str">
        <f t="shared" si="3"/>
        <v>ООО "СЗСК"</v>
      </c>
      <c r="AD13" s="60" t="str">
        <f t="shared" si="3"/>
        <v>ООО "Госэнергосеть"</v>
      </c>
      <c r="AE13" s="60" t="str">
        <f t="shared" si="3"/>
        <v>ФКП "Дирекция КЗС Минрегиона РФ"</v>
      </c>
    </row>
    <row r="14" spans="1:52">
      <c r="A14" s="478" t="s">
        <v>101</v>
      </c>
      <c r="B14" s="478"/>
      <c r="C14" s="478"/>
      <c r="D14" s="61"/>
      <c r="E14" s="61"/>
      <c r="F14" s="61"/>
      <c r="G14" s="61"/>
      <c r="H14" s="61"/>
      <c r="I14" s="61"/>
      <c r="J14" s="61"/>
      <c r="K14" s="62"/>
      <c r="L14" s="62"/>
      <c r="M14" s="62"/>
      <c r="N14" s="62"/>
      <c r="O14" s="62"/>
      <c r="P14" s="62"/>
      <c r="Q14" s="62"/>
      <c r="R14" s="62"/>
      <c r="S14" s="62"/>
      <c r="T14" s="62"/>
      <c r="U14" s="62"/>
      <c r="V14" s="62"/>
      <c r="W14" s="62"/>
      <c r="X14" s="62"/>
      <c r="Y14" s="62"/>
      <c r="Z14" s="62"/>
      <c r="AA14" s="62"/>
      <c r="AB14" s="62"/>
      <c r="AC14" s="62"/>
      <c r="AD14" s="62"/>
      <c r="AE14" s="62"/>
    </row>
    <row r="15" spans="1:52">
      <c r="A15" s="63" t="s">
        <v>60</v>
      </c>
      <c r="B15" s="64" t="s">
        <v>102</v>
      </c>
      <c r="C15" s="65" t="s">
        <v>103</v>
      </c>
      <c r="D15" s="66" t="e">
        <f>E15/$E$7</f>
        <v>#REF!</v>
      </c>
      <c r="E15" s="67" t="e">
        <f>E16+E19</f>
        <v>#REF!</v>
      </c>
      <c r="F15" s="287">
        <f>F16+F19</f>
        <v>348612.96676701109</v>
      </c>
      <c r="G15" s="67">
        <f>G16+G19</f>
        <v>1913.9262011751437</v>
      </c>
      <c r="H15" s="67">
        <f t="shared" ref="H15:AE15" si="4">H16+H19</f>
        <v>364.66480186591843</v>
      </c>
      <c r="I15" s="67">
        <f t="shared" si="4"/>
        <v>3652.2843630333959</v>
      </c>
      <c r="J15" s="67">
        <f t="shared" si="4"/>
        <v>620.4150104329226</v>
      </c>
      <c r="K15" s="67">
        <f t="shared" ref="K15:L15" si="5">K16+K19</f>
        <v>4908.8599999999997</v>
      </c>
      <c r="L15" s="67">
        <f t="shared" si="5"/>
        <v>2225.44</v>
      </c>
      <c r="M15" s="67">
        <f t="shared" si="4"/>
        <v>10571.544898580052</v>
      </c>
      <c r="N15" s="67">
        <f t="shared" si="4"/>
        <v>861.41904137199606</v>
      </c>
      <c r="O15" s="67">
        <f t="shared" si="4"/>
        <v>519.94298253211389</v>
      </c>
      <c r="P15" s="67">
        <f t="shared" si="4"/>
        <v>2900.7266539538205</v>
      </c>
      <c r="Q15" s="67">
        <f t="shared" si="4"/>
        <v>-320.52972743314865</v>
      </c>
      <c r="R15" s="67">
        <f t="shared" si="4"/>
        <v>131072.02513361149</v>
      </c>
      <c r="S15" s="67">
        <f t="shared" si="4"/>
        <v>52972.028642540456</v>
      </c>
      <c r="T15" s="67">
        <f t="shared" si="4"/>
        <v>67542.009707477133</v>
      </c>
      <c r="U15" s="67">
        <f t="shared" si="4"/>
        <v>1771.0474281076542</v>
      </c>
      <c r="V15" s="67">
        <f t="shared" si="4"/>
        <v>0</v>
      </c>
      <c r="W15" s="67">
        <f t="shared" si="4"/>
        <v>37285.237018507854</v>
      </c>
      <c r="X15" s="67">
        <f t="shared" si="4"/>
        <v>22735.139795375148</v>
      </c>
      <c r="Y15" s="67">
        <f t="shared" si="4"/>
        <v>64470.987131109912</v>
      </c>
      <c r="Z15" s="67">
        <f t="shared" ref="Z15" si="6">Z16+Z19</f>
        <v>95266.67</v>
      </c>
      <c r="AA15" s="67" t="e">
        <f t="shared" si="4"/>
        <v>#REF!</v>
      </c>
      <c r="AB15" s="67">
        <f t="shared" si="4"/>
        <v>9888.6295427090208</v>
      </c>
      <c r="AC15" s="67">
        <f t="shared" si="4"/>
        <v>146.88999999999999</v>
      </c>
      <c r="AD15" s="67" t="e">
        <f t="shared" si="4"/>
        <v>#REF!</v>
      </c>
      <c r="AE15" s="67" t="e">
        <f t="shared" si="4"/>
        <v>#REF!</v>
      </c>
    </row>
    <row r="16" spans="1:52">
      <c r="A16" s="63" t="s">
        <v>104</v>
      </c>
      <c r="B16" s="68" t="s">
        <v>105</v>
      </c>
      <c r="C16" s="65" t="s">
        <v>103</v>
      </c>
      <c r="D16" s="66" t="e">
        <f t="shared" ref="D16:D39" si="7">E16/$E$7</f>
        <v>#REF!</v>
      </c>
      <c r="E16" s="67" t="e">
        <f>E17+E18</f>
        <v>#REF!</v>
      </c>
      <c r="F16" s="287">
        <f>F17+F18</f>
        <v>240586.09064710623</v>
      </c>
      <c r="G16" s="67">
        <f>G17+G18</f>
        <v>0</v>
      </c>
      <c r="H16" s="67">
        <f t="shared" ref="H16:AE16" si="8">H17+H18</f>
        <v>364.66480186591843</v>
      </c>
      <c r="I16" s="67">
        <f t="shared" si="8"/>
        <v>2801.0351706635629</v>
      </c>
      <c r="J16" s="67">
        <f t="shared" si="8"/>
        <v>192.45240575405899</v>
      </c>
      <c r="K16" s="67">
        <f t="shared" ref="K16:L16" si="9">K17+K18</f>
        <v>3255.02</v>
      </c>
      <c r="L16" s="67">
        <f t="shared" si="9"/>
        <v>2080.67</v>
      </c>
      <c r="M16" s="67">
        <f t="shared" si="8"/>
        <v>10571.544898580052</v>
      </c>
      <c r="N16" s="67">
        <f t="shared" si="8"/>
        <v>861.41904137199606</v>
      </c>
      <c r="O16" s="67">
        <f t="shared" si="8"/>
        <v>519.94298253211389</v>
      </c>
      <c r="P16" s="67">
        <f t="shared" si="8"/>
        <v>1664.3313111164846</v>
      </c>
      <c r="Q16" s="67">
        <f t="shared" si="8"/>
        <v>-224.89380986479392</v>
      </c>
      <c r="R16" s="67">
        <f t="shared" si="8"/>
        <v>120221.25227758191</v>
      </c>
      <c r="S16" s="67">
        <f t="shared" si="8"/>
        <v>37776.353457220655</v>
      </c>
      <c r="T16" s="67">
        <f t="shared" si="8"/>
        <v>33954.374525407395</v>
      </c>
      <c r="U16" s="67">
        <f t="shared" si="8"/>
        <v>349.86883562591083</v>
      </c>
      <c r="V16" s="67">
        <f t="shared" si="8"/>
        <v>0</v>
      </c>
      <c r="W16" s="67">
        <f t="shared" si="8"/>
        <v>1143.1392488613346</v>
      </c>
      <c r="X16" s="67">
        <f t="shared" si="8"/>
        <v>8184.8660945525144</v>
      </c>
      <c r="Y16" s="67">
        <f t="shared" si="8"/>
        <v>1037.3653973878247</v>
      </c>
      <c r="Z16" s="67">
        <f t="shared" ref="Z16" si="10">Z17+Z18</f>
        <v>32162.65</v>
      </c>
      <c r="AA16" s="67" t="e">
        <f t="shared" si="8"/>
        <v>#REF!</v>
      </c>
      <c r="AB16" s="67">
        <f t="shared" si="8"/>
        <v>5799.4052261529014</v>
      </c>
      <c r="AC16" s="67">
        <f t="shared" si="8"/>
        <v>37.89</v>
      </c>
      <c r="AD16" s="67" t="e">
        <f t="shared" si="8"/>
        <v>#REF!</v>
      </c>
      <c r="AE16" s="67" t="e">
        <f t="shared" si="8"/>
        <v>#REF!</v>
      </c>
    </row>
    <row r="17" spans="1:31">
      <c r="A17" s="69" t="s">
        <v>106</v>
      </c>
      <c r="B17" s="70" t="s">
        <v>107</v>
      </c>
      <c r="C17" s="71" t="s">
        <v>103</v>
      </c>
      <c r="D17" s="72" t="e">
        <f t="shared" si="7"/>
        <v>#REF!</v>
      </c>
      <c r="E17" s="73" t="e">
        <f t="shared" ref="E17:E18" si="11">SUM(F17:AF17)</f>
        <v>#REF!</v>
      </c>
      <c r="F17" s="288">
        <v>240586.09064710623</v>
      </c>
      <c r="G17" s="73">
        <f>IF('ОБЩАЯ 2015'!G$87=0,0,('ОБЩАЯ 2015'!G$87/'ОБЩАЯ 2015'!G$86)*'ОБЩАЯ 2015'!G17)</f>
        <v>0</v>
      </c>
      <c r="H17" s="73">
        <f>IF('ОБЩАЯ 2015'!H$87=0,0,('ОБЩАЯ 2015'!H$87/'ОБЩАЯ 2015'!H$86)*'ОБЩАЯ 2015'!H17)</f>
        <v>364.66480186591843</v>
      </c>
      <c r="I17" s="73">
        <f>'ОБЩАЯ 2015'!I17</f>
        <v>2801.0351706635629</v>
      </c>
      <c r="J17" s="73">
        <f>IF('ОБЩАЯ 2015'!J$87=0,0,('ОБЩАЯ 2015'!J$87/'ОБЩАЯ 2015'!J$86)*'ОБЩАЯ 2015'!J17)</f>
        <v>192.45240575405899</v>
      </c>
      <c r="K17" s="73">
        <f>'ОБЩАЯ 2015'!K17</f>
        <v>3255.02</v>
      </c>
      <c r="L17" s="73">
        <f>'ОБЩАЯ 2015'!L17</f>
        <v>2080.67</v>
      </c>
      <c r="M17" s="73">
        <f>IF('ОБЩАЯ 2015'!M$87=0,0,('ОБЩАЯ 2015'!M$87/'ОБЩАЯ 2015'!M$86)*'ОБЩАЯ 2015'!M17)</f>
        <v>10571.544898580052</v>
      </c>
      <c r="N17" s="73">
        <f>IF('ОБЩАЯ 2015'!N$87=0,0,('ОБЩАЯ 2015'!N$87/'ОБЩАЯ 2015'!N$86)*'ОБЩАЯ 2015'!N17)</f>
        <v>861.41904137199606</v>
      </c>
      <c r="O17" s="73">
        <f>IF('ОБЩАЯ 2015'!O$87=0,0,('ОБЩАЯ 2015'!O$87/'ОБЩАЯ 2015'!O$86)*'ОБЩАЯ 2015'!O17)</f>
        <v>519.94298253211389</v>
      </c>
      <c r="P17" s="73">
        <f>IF('ОБЩАЯ 2015'!P$87=0,0,('ОБЩАЯ 2015'!P$87/'ОБЩАЯ 2015'!P$86)*'ОБЩАЯ 2015'!P17)</f>
        <v>1664.3313111164846</v>
      </c>
      <c r="Q17" s="73">
        <f>IF('ОБЩАЯ 2015'!Q$87=0,0,('ОБЩАЯ 2015'!Q$87/'ОБЩАЯ 2015'!Q$86)*'ОБЩАЯ 2015'!Q17)</f>
        <v>-224.89380986479392</v>
      </c>
      <c r="R17" s="73">
        <f>IF('ОБЩАЯ 2015'!R$87=0,0,('ОБЩАЯ 2015'!R$87/'ОБЩАЯ 2015'!R$86)*'ОБЩАЯ 2015'!R17)</f>
        <v>85429.03578851324</v>
      </c>
      <c r="S17" s="73">
        <f>IF('ОБЩАЯ 2015'!S$87=0,0,('ОБЩАЯ 2015'!S$87/'ОБЩАЯ 2015'!S$86)*'ОБЩАЯ 2015'!S17)</f>
        <v>10355.208985977861</v>
      </c>
      <c r="T17" s="73">
        <f>IF('ОБЩАЯ 2015'!T$87=0,0,('ОБЩАЯ 2015'!T$87/'ОБЩАЯ 2015'!T$86)*'ОБЩАЯ 2015'!T17)</f>
        <v>33954.374525407395</v>
      </c>
      <c r="U17" s="73">
        <f>IF('ОБЩАЯ 2015'!U$87=0,0,('ОБЩАЯ 2015'!U$87/'ОБЩАЯ 2015'!U$86)*'ОБЩАЯ 2015'!U17)</f>
        <v>349.86883562591083</v>
      </c>
      <c r="V17" s="73">
        <f>IF('ОБЩАЯ 2015'!V$87=0,0,('ОБЩАЯ 2015'!V$87/'ОБЩАЯ 2015'!V$86)*'ОБЩАЯ 2015'!V17)</f>
        <v>0</v>
      </c>
      <c r="W17" s="73">
        <f>IF('ОБЩАЯ 2015'!W$87=0,0,('ОБЩАЯ 2015'!W$87/'ОБЩАЯ 2015'!W$86)*'ОБЩАЯ 2015'!W17)</f>
        <v>823.06025918016098</v>
      </c>
      <c r="X17" s="73">
        <f>IF('ОБЩАЯ 2015'!X$87=0,0,('ОБЩАЯ 2015'!X$87/'ОБЩАЯ 2015'!X$86)*'ОБЩАЯ 2015'!X17)</f>
        <v>8184.8660945525144</v>
      </c>
      <c r="Y17" s="73">
        <f>IF('ОБЩАЯ 2015'!Y$87=0,0,('ОБЩАЯ 2015'!Y$87/'ОБЩАЯ 2015'!Y$86)*'ОБЩАЯ 2015'!Y17)</f>
        <v>1037.3653973878247</v>
      </c>
      <c r="Z17" s="73">
        <f>'ОБЩАЯ 2015'!Z17</f>
        <v>32162.65</v>
      </c>
      <c r="AA17" s="73" t="e">
        <f>IF('ОБЩАЯ 2015'!AA$87=0,0,('ОБЩАЯ 2015'!AA$87/'ОБЩАЯ 2015'!AA$86)*'ОБЩАЯ 2015'!AA17)</f>
        <v>#REF!</v>
      </c>
      <c r="AB17" s="73">
        <f>IF('ОБЩАЯ 2015'!AB$87=0,0,('ОБЩАЯ 2015'!AB$87/'ОБЩАЯ 2015'!AB$86)*'ОБЩАЯ 2015'!AB17)</f>
        <v>5799.4052261529014</v>
      </c>
      <c r="AC17" s="73">
        <f>IF('ОБЩАЯ 2015'!AC$87=0,0,('ОБЩАЯ 2015'!AC$87/'ОБЩАЯ 2015'!AC$86)*'ОБЩАЯ 2015'!AC17)</f>
        <v>37.89</v>
      </c>
      <c r="AD17" s="73" t="e">
        <f>IF('ОБЩАЯ 2015'!AD$87=0,0,('ОБЩАЯ 2015'!AD$87/'ОБЩАЯ 2015'!AD$86)*'ОБЩАЯ 2015'!AD17)</f>
        <v>#REF!</v>
      </c>
      <c r="AE17" s="73" t="e">
        <f>IF('ОБЩАЯ 2015'!AE$87=0,0,('ОБЩАЯ 2015'!AE$87/'ОБЩАЯ 2015'!AE$86)*'ОБЩАЯ 2015'!AE17)</f>
        <v>#REF!</v>
      </c>
    </row>
    <row r="18" spans="1:31">
      <c r="A18" s="69" t="s">
        <v>108</v>
      </c>
      <c r="B18" s="70" t="s">
        <v>109</v>
      </c>
      <c r="C18" s="71" t="s">
        <v>103</v>
      </c>
      <c r="D18" s="72" t="e">
        <f t="shared" si="7"/>
        <v>#REF!</v>
      </c>
      <c r="E18" s="73" t="e">
        <f t="shared" si="11"/>
        <v>#REF!</v>
      </c>
      <c r="F18" s="288"/>
      <c r="G18" s="73">
        <f>IF('ОБЩАЯ 2015'!G$87=0,0,('ОБЩАЯ 2015'!G$87/'ОБЩАЯ 2015'!G$86)*'ОБЩАЯ 2015'!G18)</f>
        <v>0</v>
      </c>
      <c r="H18" s="73">
        <f>IF('ОБЩАЯ 2015'!H$87=0,0,('ОБЩАЯ 2015'!H$87/'ОБЩАЯ 2015'!H$86)*'ОБЩАЯ 2015'!H18)</f>
        <v>0</v>
      </c>
      <c r="I18" s="73">
        <f>'ОБЩАЯ 2015'!I18</f>
        <v>0</v>
      </c>
      <c r="J18" s="73">
        <f>IF('ОБЩАЯ 2015'!J$87=0,0,('ОБЩАЯ 2015'!J$87/'ОБЩАЯ 2015'!J$86)*'ОБЩАЯ 2015'!J18)</f>
        <v>0</v>
      </c>
      <c r="K18" s="73">
        <f>'ОБЩАЯ 2015'!K18</f>
        <v>0</v>
      </c>
      <c r="L18" s="73">
        <f>'ОБЩАЯ 2015'!L18</f>
        <v>0</v>
      </c>
      <c r="M18" s="73">
        <f>IF('ОБЩАЯ 2015'!M$87=0,0,('ОБЩАЯ 2015'!M$87/'ОБЩАЯ 2015'!M$86)*'ОБЩАЯ 2015'!M18)</f>
        <v>0</v>
      </c>
      <c r="N18" s="73">
        <f>IF('ОБЩАЯ 2015'!N$87=0,0,('ОБЩАЯ 2015'!N$87/'ОБЩАЯ 2015'!N$86)*'ОБЩАЯ 2015'!N18)</f>
        <v>0</v>
      </c>
      <c r="O18" s="73">
        <f>IF('ОБЩАЯ 2015'!O$87=0,0,('ОБЩАЯ 2015'!O$87/'ОБЩАЯ 2015'!O$86)*'ОБЩАЯ 2015'!O18)</f>
        <v>0</v>
      </c>
      <c r="P18" s="73">
        <f>IF('ОБЩАЯ 2015'!P$87=0,0,('ОБЩАЯ 2015'!P$87/'ОБЩАЯ 2015'!P$86)*'ОБЩАЯ 2015'!P18)</f>
        <v>0</v>
      </c>
      <c r="Q18" s="73">
        <f>IF('ОБЩАЯ 2015'!Q$87=0,0,('ОБЩАЯ 2015'!Q$87/'ОБЩАЯ 2015'!Q$86)*'ОБЩАЯ 2015'!Q18)</f>
        <v>0</v>
      </c>
      <c r="R18" s="73">
        <f>IF('ОБЩАЯ 2015'!R$87=0,0,('ОБЩАЯ 2015'!R$87/'ОБЩАЯ 2015'!R$86)*'ОБЩАЯ 2015'!R18)</f>
        <v>34792.216489068669</v>
      </c>
      <c r="S18" s="73">
        <f>IF('ОБЩАЯ 2015'!S$87=0,0,('ОБЩАЯ 2015'!S$87/'ОБЩАЯ 2015'!S$86)*'ОБЩАЯ 2015'!S18)</f>
        <v>27421.144471242791</v>
      </c>
      <c r="T18" s="73">
        <f>IF('ОБЩАЯ 2015'!T$87=0,0,('ОБЩАЯ 2015'!T$87/'ОБЩАЯ 2015'!T$86)*'ОБЩАЯ 2015'!T18)</f>
        <v>0</v>
      </c>
      <c r="U18" s="73">
        <f>IF('ОБЩАЯ 2015'!U$87=0,0,('ОБЩАЯ 2015'!U$87/'ОБЩАЯ 2015'!U$86)*'ОБЩАЯ 2015'!U18)</f>
        <v>0</v>
      </c>
      <c r="V18" s="73">
        <f>IF('ОБЩАЯ 2015'!V$87=0,0,('ОБЩАЯ 2015'!V$87/'ОБЩАЯ 2015'!V$86)*'ОБЩАЯ 2015'!V18)</f>
        <v>0</v>
      </c>
      <c r="W18" s="73">
        <f>IF('ОБЩАЯ 2015'!W$87=0,0,('ОБЩАЯ 2015'!W$87/'ОБЩАЯ 2015'!W$86)*'ОБЩАЯ 2015'!W18)</f>
        <v>320.07898968117377</v>
      </c>
      <c r="X18" s="73">
        <f>IF('ОБЩАЯ 2015'!X$87=0,0,('ОБЩАЯ 2015'!X$87/'ОБЩАЯ 2015'!X$86)*'ОБЩАЯ 2015'!X18)</f>
        <v>0</v>
      </c>
      <c r="Y18" s="73">
        <f>IF('ОБЩАЯ 2015'!Y$87=0,0,('ОБЩАЯ 2015'!Y$87/'ОБЩАЯ 2015'!Y$86)*'ОБЩАЯ 2015'!Y18)</f>
        <v>0</v>
      </c>
      <c r="Z18" s="73">
        <f>'ОБЩАЯ 2015'!Z18</f>
        <v>0</v>
      </c>
      <c r="AA18" s="73" t="e">
        <f>IF('ОБЩАЯ 2015'!AA$87=0,0,('ОБЩАЯ 2015'!AA$87/'ОБЩАЯ 2015'!AA$86)*'ОБЩАЯ 2015'!AA18)</f>
        <v>#REF!</v>
      </c>
      <c r="AB18" s="73">
        <f>IF('ОБЩАЯ 2015'!AB$87=0,0,('ОБЩАЯ 2015'!AB$87/'ОБЩАЯ 2015'!AB$86)*'ОБЩАЯ 2015'!AB18)</f>
        <v>0</v>
      </c>
      <c r="AC18" s="73">
        <f>IF('ОБЩАЯ 2015'!AC$87=0,0,('ОБЩАЯ 2015'!AC$87/'ОБЩАЯ 2015'!AC$86)*'ОБЩАЯ 2015'!AC18)</f>
        <v>0</v>
      </c>
      <c r="AD18" s="73" t="e">
        <f>IF('ОБЩАЯ 2015'!AD$87=0,0,('ОБЩАЯ 2015'!AD$87/'ОБЩАЯ 2015'!AD$86)*'ОБЩАЯ 2015'!AD18)</f>
        <v>#REF!</v>
      </c>
      <c r="AE18" s="73" t="e">
        <f>IF('ОБЩАЯ 2015'!AE$87=0,0,('ОБЩАЯ 2015'!AE$87/'ОБЩАЯ 2015'!AE$86)*'ОБЩАЯ 2015'!AE18)</f>
        <v>#REF!</v>
      </c>
    </row>
    <row r="19" spans="1:31" ht="33.75">
      <c r="A19" s="63" t="s">
        <v>110</v>
      </c>
      <c r="B19" s="68" t="s">
        <v>111</v>
      </c>
      <c r="C19" s="65" t="s">
        <v>103</v>
      </c>
      <c r="D19" s="66" t="e">
        <f t="shared" si="7"/>
        <v>#REF!</v>
      </c>
      <c r="E19" s="73" t="e">
        <f>SUM(F19:AF19)</f>
        <v>#REF!</v>
      </c>
      <c r="F19" s="288">
        <v>108026.87611990489</v>
      </c>
      <c r="G19" s="73">
        <f>IF('ОБЩАЯ 2015'!G$87=0,0,('ОБЩАЯ 2015'!G$87/'ОБЩАЯ 2015'!G$86)*'ОБЩАЯ 2015'!G19)</f>
        <v>1913.9262011751437</v>
      </c>
      <c r="H19" s="73">
        <f>IF('ОБЩАЯ 2015'!H$87=0,0,('ОБЩАЯ 2015'!H$87/'ОБЩАЯ 2015'!H$86)*'ОБЩАЯ 2015'!H19)</f>
        <v>0</v>
      </c>
      <c r="I19" s="73">
        <f>'ОБЩАЯ 2015'!I19</f>
        <v>851.24919236983305</v>
      </c>
      <c r="J19" s="73">
        <f>IF('ОБЩАЯ 2015'!J$87=0,0,('ОБЩАЯ 2015'!J$87/'ОБЩАЯ 2015'!J$86)*'ОБЩАЯ 2015'!J19)</f>
        <v>427.96260467886367</v>
      </c>
      <c r="K19" s="73">
        <f>'ОБЩАЯ 2015'!K19</f>
        <v>1653.84</v>
      </c>
      <c r="L19" s="73">
        <f>'ОБЩАЯ 2015'!L19</f>
        <v>144.77000000000001</v>
      </c>
      <c r="M19" s="73">
        <f>IF('ОБЩАЯ 2015'!M$87=0,0,('ОБЩАЯ 2015'!M$87/'ОБЩАЯ 2015'!M$86)*'ОБЩАЯ 2015'!M19)</f>
        <v>0</v>
      </c>
      <c r="N19" s="73">
        <f>IF('ОБЩАЯ 2015'!N$87=0,0,('ОБЩАЯ 2015'!N$87/'ОБЩАЯ 2015'!N$86)*'ОБЩАЯ 2015'!N19)</f>
        <v>0</v>
      </c>
      <c r="O19" s="73">
        <f>IF('ОБЩАЯ 2015'!O$87=0,0,('ОБЩАЯ 2015'!O$87/'ОБЩАЯ 2015'!O$86)*'ОБЩАЯ 2015'!O19)</f>
        <v>0</v>
      </c>
      <c r="P19" s="73">
        <f>IF('ОБЩАЯ 2015'!P$87=0,0,('ОБЩАЯ 2015'!P$87/'ОБЩАЯ 2015'!P$86)*'ОБЩАЯ 2015'!P19)</f>
        <v>1236.3953428373356</v>
      </c>
      <c r="Q19" s="73">
        <f>IF('ОБЩАЯ 2015'!Q$87=0,0,('ОБЩАЯ 2015'!Q$87/'ОБЩАЯ 2015'!Q$86)*'ОБЩАЯ 2015'!Q19)</f>
        <v>-95.635917568354699</v>
      </c>
      <c r="R19" s="73">
        <f>IF('ОБЩАЯ 2015'!R$87=0,0,('ОБЩАЯ 2015'!R$87/'ОБЩАЯ 2015'!R$86)*'ОБЩАЯ 2015'!R19)</f>
        <v>10850.772856029575</v>
      </c>
      <c r="S19" s="73">
        <f>IF('ОБЩАЯ 2015'!S$87=0,0,('ОБЩАЯ 2015'!S$87/'ОБЩАЯ 2015'!S$86)*'ОБЩАЯ 2015'!S19)</f>
        <v>15195.6751853198</v>
      </c>
      <c r="T19" s="73">
        <f>IF('ОБЩАЯ 2015'!T$87=0,0,('ОБЩАЯ 2015'!T$87/'ОБЩАЯ 2015'!T$86)*'ОБЩАЯ 2015'!T19)</f>
        <v>33587.635182069738</v>
      </c>
      <c r="U19" s="73">
        <f>IF('ОБЩАЯ 2015'!U$87=0,0,('ОБЩАЯ 2015'!U$87/'ОБЩАЯ 2015'!U$86)*'ОБЩАЯ 2015'!U19)</f>
        <v>1421.1785924817434</v>
      </c>
      <c r="V19" s="73">
        <f>IF('ОБЩАЯ 2015'!V$87=0,0,('ОБЩАЯ 2015'!V$87/'ОБЩАЯ 2015'!V$86)*'ОБЩАЯ 2015'!V19)</f>
        <v>0</v>
      </c>
      <c r="W19" s="73">
        <f>IF('ОБЩАЯ 2015'!W$87=0,0,('ОБЩАЯ 2015'!W$87/'ОБЩАЯ 2015'!W$86)*'ОБЩАЯ 2015'!W19)</f>
        <v>36142.09776964652</v>
      </c>
      <c r="X19" s="73">
        <f>IF('ОБЩАЯ 2015'!X$87=0,0,('ОБЩАЯ 2015'!X$87/'ОБЩАЯ 2015'!X$86)*'ОБЩАЯ 2015'!X19)</f>
        <v>14550.273700822632</v>
      </c>
      <c r="Y19" s="73">
        <f>IF('ОБЩАЯ 2015'!Y$87=0,0,('ОБЩАЯ 2015'!Y$87/'ОБЩАЯ 2015'!Y$86)*'ОБЩАЯ 2015'!Y19)</f>
        <v>63433.621733722088</v>
      </c>
      <c r="Z19" s="73">
        <f>'ОБЩАЯ 2015'!Z19</f>
        <v>63104.02</v>
      </c>
      <c r="AA19" s="73" t="e">
        <f>IF('ОБЩАЯ 2015'!AA$87=0,0,('ОБЩАЯ 2015'!AA$87/'ОБЩАЯ 2015'!AA$86)*'ОБЩАЯ 2015'!AA19)</f>
        <v>#REF!</v>
      </c>
      <c r="AB19" s="73">
        <f>IF('ОБЩАЯ 2015'!AB$87=0,0,('ОБЩАЯ 2015'!AB$87/'ОБЩАЯ 2015'!AB$86)*'ОБЩАЯ 2015'!AB19)</f>
        <v>4089.2243165561199</v>
      </c>
      <c r="AC19" s="73">
        <f>IF('ОБЩАЯ 2015'!AC$87=0,0,('ОБЩАЯ 2015'!AC$87/'ОБЩАЯ 2015'!AC$86)*'ОБЩАЯ 2015'!AC19)</f>
        <v>109</v>
      </c>
      <c r="AD19" s="73" t="e">
        <f>IF('ОБЩАЯ 2015'!AD$87=0,0,('ОБЩАЯ 2015'!AD$87/'ОБЩАЯ 2015'!AD$86)*'ОБЩАЯ 2015'!AD19)</f>
        <v>#REF!</v>
      </c>
      <c r="AE19" s="73" t="e">
        <f>IF('ОБЩАЯ 2015'!AE$87=0,0,('ОБЩАЯ 2015'!AE$87/'ОБЩАЯ 2015'!AE$86)*'ОБЩАЯ 2015'!AE19)</f>
        <v>#REF!</v>
      </c>
    </row>
    <row r="20" spans="1:31" ht="22.5">
      <c r="A20" s="69" t="s">
        <v>61</v>
      </c>
      <c r="B20" s="74" t="s">
        <v>112</v>
      </c>
      <c r="C20" s="71" t="s">
        <v>103</v>
      </c>
      <c r="D20" s="72" t="e">
        <f t="shared" si="7"/>
        <v>#REF!</v>
      </c>
      <c r="E20" s="73" t="e">
        <f t="shared" ref="E20:E21" si="12">SUM(F20:AF20)</f>
        <v>#REF!</v>
      </c>
      <c r="F20" s="288">
        <v>1536400.781418883</v>
      </c>
      <c r="G20" s="73">
        <f>IF('ОБЩАЯ 2015'!G$87=0,0,('ОБЩАЯ 2015'!G$87/'ОБЩАЯ 2015'!G$86)*'ОБЩАЯ 2015'!G20)</f>
        <v>1632.276779267708</v>
      </c>
      <c r="H20" s="73">
        <f>IF('ОБЩАЯ 2015'!H$87=0,0,('ОБЩАЯ 2015'!H$87/'ОБЩАЯ 2015'!H$86)*'ОБЩАЯ 2015'!H20)</f>
        <v>3523.0734546796625</v>
      </c>
      <c r="I20" s="73">
        <f>'ОБЩАЯ 2015'!I20</f>
        <v>23429.125456502366</v>
      </c>
      <c r="J20" s="73">
        <f>IF('ОБЩАЯ 2015'!J$87=0,0,('ОБЩАЯ 2015'!J$87/'ОБЩАЯ 2015'!J$86)*'ОБЩАЯ 2015'!J20)</f>
        <v>5649.4392415646398</v>
      </c>
      <c r="K20" s="73">
        <f>'ОБЩАЯ 2015'!K20</f>
        <v>40009.119600000005</v>
      </c>
      <c r="L20" s="73">
        <f>'ОБЩАЯ 2015'!L20</f>
        <v>38470.15</v>
      </c>
      <c r="M20" s="73">
        <f>IF('ОБЩАЯ 2015'!M$87=0,0,('ОБЩАЯ 2015'!M$87/'ОБЩАЯ 2015'!M$86)*'ОБЩАЯ 2015'!M20)</f>
        <v>93961.08759196465</v>
      </c>
      <c r="N20" s="73">
        <f>IF('ОБЩАЯ 2015'!N$87=0,0,('ОБЩАЯ 2015'!N$87/'ОБЩАЯ 2015'!N$86)*'ОБЩАЯ 2015'!N20)</f>
        <v>7130.6041260045286</v>
      </c>
      <c r="O20" s="73">
        <f>IF('ОБЩАЯ 2015'!O$87=0,0,('ОБЩАЯ 2015'!O$87/'ОБЩАЯ 2015'!O$86)*'ОБЩАЯ 2015'!O20)</f>
        <v>12494.083149122878</v>
      </c>
      <c r="P20" s="73">
        <f>IF('ОБЩАЯ 2015'!P$87=0,0,('ОБЩАЯ 2015'!P$87/'ОБЩАЯ 2015'!P$86)*'ОБЩАЯ 2015'!P20)</f>
        <v>19072.508698004978</v>
      </c>
      <c r="Q20" s="73">
        <f>IF('ОБЩАЯ 2015'!Q$87=0,0,('ОБЩАЯ 2015'!Q$87/'ОБЩАЯ 2015'!Q$86)*'ОБЩАЯ 2015'!Q20)</f>
        <v>-1116.8865766077236</v>
      </c>
      <c r="R20" s="73">
        <f>IF('ОБЩАЯ 2015'!R$87=0,0,('ОБЩАЯ 2015'!R$87/'ОБЩАЯ 2015'!R$86)*'ОБЩАЯ 2015'!R20)</f>
        <v>216978.80286807561</v>
      </c>
      <c r="S20" s="73">
        <f>IF('ОБЩАЯ 2015'!S$87=0,0,('ОБЩАЯ 2015'!S$87/'ОБЩАЯ 2015'!S$86)*'ОБЩАЯ 2015'!S20)</f>
        <v>76434.772185167225</v>
      </c>
      <c r="T20" s="73">
        <f>IF('ОБЩАЯ 2015'!T$87=0,0,('ОБЩАЯ 2015'!T$87/'ОБЩАЯ 2015'!T$86)*'ОБЩАЯ 2015'!T20)</f>
        <v>157833.4669263651</v>
      </c>
      <c r="U20" s="73">
        <f>IF('ОБЩАЯ 2015'!U$87=0,0,('ОБЩАЯ 2015'!U$87/'ОБЩАЯ 2015'!U$86)*'ОБЩАЯ 2015'!U20)</f>
        <v>3689.4268549420763</v>
      </c>
      <c r="V20" s="73">
        <f>IF('ОБЩАЯ 2015'!V$87=0,0,('ОБЩАЯ 2015'!V$87/'ОБЩАЯ 2015'!V$86)*'ОБЩАЯ 2015'!V20)</f>
        <v>0</v>
      </c>
      <c r="W20" s="73">
        <f>IF('ОБЩАЯ 2015'!W$87=0,0,('ОБЩАЯ 2015'!W$87/'ОБЩАЯ 2015'!W$86)*'ОБЩАЯ 2015'!W20)</f>
        <v>21754.006657314007</v>
      </c>
      <c r="X20" s="73">
        <f>IF('ОБЩАЯ 2015'!X$87=0,0,('ОБЩАЯ 2015'!X$87/'ОБЩАЯ 2015'!X$86)*'ОБЩАЯ 2015'!X20)</f>
        <v>56146.065992740652</v>
      </c>
      <c r="Y20" s="73">
        <f>IF('ОБЩАЯ 2015'!Y$87=0,0,('ОБЩАЯ 2015'!Y$87/'ОБЩАЯ 2015'!Y$86)*'ОБЩАЯ 2015'!Y20)</f>
        <v>45408.663076868041</v>
      </c>
      <c r="Z20" s="73">
        <f>'ОБЩАЯ 2015'!Z20</f>
        <v>176647.27</v>
      </c>
      <c r="AA20" s="73" t="e">
        <f>IF('ОБЩАЯ 2015'!AA$87=0,0,('ОБЩАЯ 2015'!AA$87/'ОБЩАЯ 2015'!AA$86)*'ОБЩАЯ 2015'!AA20)</f>
        <v>#REF!</v>
      </c>
      <c r="AB20" s="73">
        <f>IF('ОБЩАЯ 2015'!AB$87=0,0,('ОБЩАЯ 2015'!AB$87/'ОБЩАЯ 2015'!AB$86)*'ОБЩАЯ 2015'!AB20)</f>
        <v>85275.356649678113</v>
      </c>
      <c r="AC20" s="73">
        <f>IF('ОБЩАЯ 2015'!AC$87=0,0,('ОБЩАЯ 2015'!AC$87/'ОБЩАЯ 2015'!AC$86)*'ОБЩАЯ 2015'!AC20)</f>
        <v>1377</v>
      </c>
      <c r="AD20" s="73" t="e">
        <f>IF('ОБЩАЯ 2015'!AD$87=0,0,('ОБЩАЯ 2015'!AD$87/'ОБЩАЯ 2015'!AD$86)*'ОБЩАЯ 2015'!AD20)</f>
        <v>#REF!</v>
      </c>
      <c r="AE20" s="73" t="e">
        <f>IF('ОБЩАЯ 2015'!AE$87=0,0,('ОБЩАЯ 2015'!AE$87/'ОБЩАЯ 2015'!AE$86)*'ОБЩАЯ 2015'!AE20)</f>
        <v>#REF!</v>
      </c>
    </row>
    <row r="21" spans="1:31" s="80" customFormat="1" ht="22.5" hidden="1">
      <c r="A21" s="75"/>
      <c r="B21" s="76" t="s">
        <v>113</v>
      </c>
      <c r="C21" s="77" t="s">
        <v>114</v>
      </c>
      <c r="D21" s="78" t="e">
        <f t="shared" si="7"/>
        <v>#REF!</v>
      </c>
      <c r="E21" s="79">
        <f t="shared" si="12"/>
        <v>0</v>
      </c>
      <c r="F21" s="288"/>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row>
    <row r="22" spans="1:31" hidden="1">
      <c r="A22" s="69"/>
      <c r="B22" s="81" t="s">
        <v>115</v>
      </c>
      <c r="C22" s="71" t="s">
        <v>116</v>
      </c>
      <c r="D22" s="72" t="e">
        <f t="shared" si="7"/>
        <v>#REF!</v>
      </c>
      <c r="E22" s="82">
        <f>IF(E21=0,0,E20/E21/12*1000)</f>
        <v>0</v>
      </c>
      <c r="F22" s="289">
        <f>IF(F21=0,0,F20/F21/12*1000)</f>
        <v>0</v>
      </c>
      <c r="G22" s="82">
        <f>IF(G21=0,0,G20/G21/12*1000)</f>
        <v>0</v>
      </c>
      <c r="H22" s="82">
        <f t="shared" ref="H22:AE22" si="13">IF(H21=0,0,H20/H21/12*1000)</f>
        <v>0</v>
      </c>
      <c r="I22" s="82">
        <f t="shared" si="13"/>
        <v>0</v>
      </c>
      <c r="J22" s="82">
        <f t="shared" si="13"/>
        <v>0</v>
      </c>
      <c r="K22" s="82">
        <f t="shared" ref="K22:L22" si="14">IF(K21=0,0,K20/K21/12*1000)</f>
        <v>0</v>
      </c>
      <c r="L22" s="82">
        <f t="shared" si="14"/>
        <v>0</v>
      </c>
      <c r="M22" s="82">
        <f t="shared" si="13"/>
        <v>0</v>
      </c>
      <c r="N22" s="82">
        <f t="shared" si="13"/>
        <v>0</v>
      </c>
      <c r="O22" s="82">
        <f t="shared" si="13"/>
        <v>0</v>
      </c>
      <c r="P22" s="82">
        <f t="shared" si="13"/>
        <v>0</v>
      </c>
      <c r="Q22" s="82">
        <f t="shared" si="13"/>
        <v>0</v>
      </c>
      <c r="R22" s="82">
        <f t="shared" si="13"/>
        <v>0</v>
      </c>
      <c r="S22" s="82">
        <f t="shared" si="13"/>
        <v>0</v>
      </c>
      <c r="T22" s="82">
        <f t="shared" si="13"/>
        <v>0</v>
      </c>
      <c r="U22" s="82">
        <f t="shared" si="13"/>
        <v>0</v>
      </c>
      <c r="V22" s="82">
        <f t="shared" si="13"/>
        <v>0</v>
      </c>
      <c r="W22" s="82">
        <f t="shared" si="13"/>
        <v>0</v>
      </c>
      <c r="X22" s="82">
        <f t="shared" si="13"/>
        <v>0</v>
      </c>
      <c r="Y22" s="82">
        <f t="shared" si="13"/>
        <v>0</v>
      </c>
      <c r="Z22" s="82">
        <f t="shared" ref="Z22" si="15">IF(Z21=0,0,Z20/Z21/12*1000)</f>
        <v>0</v>
      </c>
      <c r="AA22" s="82">
        <f t="shared" si="13"/>
        <v>0</v>
      </c>
      <c r="AB22" s="82">
        <f t="shared" si="13"/>
        <v>0</v>
      </c>
      <c r="AC22" s="82">
        <f t="shared" si="13"/>
        <v>0</v>
      </c>
      <c r="AD22" s="82">
        <f t="shared" si="13"/>
        <v>0</v>
      </c>
      <c r="AE22" s="82">
        <f t="shared" si="13"/>
        <v>0</v>
      </c>
    </row>
    <row r="23" spans="1:31">
      <c r="A23" s="63" t="s">
        <v>62</v>
      </c>
      <c r="B23" s="64" t="s">
        <v>117</v>
      </c>
      <c r="C23" s="65" t="s">
        <v>103</v>
      </c>
      <c r="D23" s="66" t="e">
        <f t="shared" si="7"/>
        <v>#REF!</v>
      </c>
      <c r="E23" s="67" t="e">
        <f>SUM(E24:E25,E32:E38)</f>
        <v>#REF!</v>
      </c>
      <c r="F23" s="287">
        <f>SUM(F24:F25,F32:F38)</f>
        <v>1630121.6910913112</v>
      </c>
      <c r="G23" s="67">
        <f>SUM(G24:G25,G32:G38)</f>
        <v>2537.0631848468379</v>
      </c>
      <c r="H23" s="67">
        <f t="shared" ref="H23:AE23" si="16">SUM(H24:H25,H32:H38)</f>
        <v>740.10247564715155</v>
      </c>
      <c r="I23" s="67">
        <f t="shared" si="16"/>
        <v>37853.229580547973</v>
      </c>
      <c r="J23" s="67">
        <f t="shared" si="16"/>
        <v>1736.9337824896882</v>
      </c>
      <c r="K23" s="67">
        <f t="shared" ref="K23:L23" si="17">SUM(K24:K25,K32:K38)</f>
        <v>6592.7550000000001</v>
      </c>
      <c r="L23" s="67">
        <f t="shared" si="17"/>
        <v>34230.302000000003</v>
      </c>
      <c r="M23" s="67">
        <f t="shared" si="16"/>
        <v>110447.96036692295</v>
      </c>
      <c r="N23" s="67">
        <f t="shared" si="16"/>
        <v>2722.5524171032616</v>
      </c>
      <c r="O23" s="67">
        <f t="shared" si="16"/>
        <v>15974.5374578557</v>
      </c>
      <c r="P23" s="67">
        <f t="shared" si="16"/>
        <v>6411.6855367037724</v>
      </c>
      <c r="Q23" s="67">
        <f t="shared" si="16"/>
        <v>-378.65247899107442</v>
      </c>
      <c r="R23" s="67">
        <f t="shared" si="16"/>
        <v>451024.92867794185</v>
      </c>
      <c r="S23" s="67">
        <f t="shared" si="16"/>
        <v>5730.8490766594041</v>
      </c>
      <c r="T23" s="67">
        <f t="shared" si="16"/>
        <v>88228.585984839563</v>
      </c>
      <c r="U23" s="67">
        <f t="shared" si="16"/>
        <v>3407.4285232247757</v>
      </c>
      <c r="V23" s="67">
        <f t="shared" si="16"/>
        <v>0</v>
      </c>
      <c r="W23" s="67">
        <f t="shared" si="16"/>
        <v>20432.637259943127</v>
      </c>
      <c r="X23" s="67">
        <f t="shared" si="16"/>
        <v>35121.426406137587</v>
      </c>
      <c r="Y23" s="67">
        <f t="shared" si="16"/>
        <v>80281.927491585811</v>
      </c>
      <c r="Z23" s="67">
        <f t="shared" ref="Z23" si="18">SUM(Z24:Z25,Z32:Z38)</f>
        <v>148948.16</v>
      </c>
      <c r="AA23" s="67" t="e">
        <f t="shared" si="16"/>
        <v>#REF!</v>
      </c>
      <c r="AB23" s="67">
        <f t="shared" si="16"/>
        <v>104876.548520756</v>
      </c>
      <c r="AC23" s="67">
        <f t="shared" si="16"/>
        <v>589.54999999999995</v>
      </c>
      <c r="AD23" s="67" t="e">
        <f t="shared" si="16"/>
        <v>#REF!</v>
      </c>
      <c r="AE23" s="67" t="e">
        <f t="shared" si="16"/>
        <v>#REF!</v>
      </c>
    </row>
    <row r="24" spans="1:31">
      <c r="A24" s="69" t="s">
        <v>118</v>
      </c>
      <c r="B24" s="83" t="s">
        <v>119</v>
      </c>
      <c r="C24" s="71" t="s">
        <v>103</v>
      </c>
      <c r="D24" s="72" t="e">
        <f t="shared" si="7"/>
        <v>#REF!</v>
      </c>
      <c r="E24" s="73" t="e">
        <f>SUM(F24:AF24)</f>
        <v>#REF!</v>
      </c>
      <c r="F24" s="288">
        <v>428011.06999284367</v>
      </c>
      <c r="G24" s="73">
        <f>IF('ОБЩАЯ 2015'!G$87=0,0,('ОБЩАЯ 2015'!G$87/'ОБЩАЯ 2015'!G$86)*'ОБЩАЯ 2015'!G24)</f>
        <v>2069.1516071869187</v>
      </c>
      <c r="H24" s="73">
        <f>IF('ОБЩАЯ 2015'!H$87=0,0,('ОБЩАЯ 2015'!H$87/'ОБЩАЯ 2015'!H$86)*'ОБЩАЯ 2015'!H24)</f>
        <v>77.010387207700674</v>
      </c>
      <c r="I24" s="73">
        <f>'ОБЩАЯ 2015'!I24</f>
        <v>30631.916706179196</v>
      </c>
      <c r="J24" s="73">
        <f>IF('ОБЩАЯ 2015'!J$87=0,0,('ОБЩАЯ 2015'!J$87/'ОБЩАЯ 2015'!J$86)*'ОБЩАЯ 2015'!J24)</f>
        <v>152.46167791684519</v>
      </c>
      <c r="K24" s="73">
        <f>'ОБЩАЯ 2015'!K24</f>
        <v>0</v>
      </c>
      <c r="L24" s="73">
        <f>'ОБЩАЯ 2015'!L24</f>
        <v>23855.148000000001</v>
      </c>
      <c r="M24" s="73">
        <f>IF('ОБЩАЯ 2015'!M$87=0,0,('ОБЩАЯ 2015'!M$87/'ОБЩАЯ 2015'!M$86)*'ОБЩАЯ 2015'!M24)</f>
        <v>59062.499887753089</v>
      </c>
      <c r="N24" s="73">
        <f>IF('ОБЩАЯ 2015'!N$87=0,0,('ОБЩАЯ 2015'!N$87/'ОБЩАЯ 2015'!N$86)*'ОБЩАЯ 2015'!N24)</f>
        <v>138.71225324350968</v>
      </c>
      <c r="O24" s="73">
        <f>IF('ОБЩАЯ 2015'!O$87=0,0,('ОБЩАЯ 2015'!O$87/'ОБЩАЯ 2015'!O$86)*'ОБЩАЯ 2015'!O24)</f>
        <v>11971.1446103128</v>
      </c>
      <c r="P24" s="73">
        <f>IF('ОБЩАЯ 2015'!P$87=0,0,('ОБЩАЯ 2015'!P$87/'ОБЩАЯ 2015'!P$86)*'ОБЩАЯ 2015'!P24)</f>
        <v>1986.4029112629348</v>
      </c>
      <c r="Q24" s="73">
        <f>IF('ОБЩАЯ 2015'!Q$87=0,0,('ОБЩАЯ 2015'!Q$87/'ОБЩАЯ 2015'!Q$86)*'ОБЩАЯ 2015'!Q24)</f>
        <v>-117.76100225736585</v>
      </c>
      <c r="R24" s="73">
        <f>IF('ОБЩАЯ 2015'!R$87=0,0,('ОБЩАЯ 2015'!R$87/'ОБЩАЯ 2015'!R$86)*'ОБЩАЯ 2015'!R24)</f>
        <v>399946.13596680347</v>
      </c>
      <c r="S24" s="73">
        <f>IF('ОБЩАЯ 2015'!S$87=0,0,('ОБЩАЯ 2015'!S$87/'ОБЩАЯ 2015'!S$86)*'ОБЩАЯ 2015'!S24)</f>
        <v>0</v>
      </c>
      <c r="T24" s="73">
        <f>IF('ОБЩАЯ 2015'!T$87=0,0,('ОБЩАЯ 2015'!T$87/'ОБЩАЯ 2015'!T$86)*'ОБЩАЯ 2015'!T24)</f>
        <v>42737.921229330357</v>
      </c>
      <c r="U24" s="73">
        <f>IF('ОБЩАЯ 2015'!U$87=0,0,('ОБЩАЯ 2015'!U$87/'ОБЩАЯ 2015'!U$86)*'ОБЩАЯ 2015'!U24)</f>
        <v>3280.4155840483927</v>
      </c>
      <c r="V24" s="73">
        <f>IF('ОБЩАЯ 2015'!V$87=0,0,('ОБЩАЯ 2015'!V$87/'ОБЩАЯ 2015'!V$86)*'ОБЩАЯ 2015'!V24)</f>
        <v>0</v>
      </c>
      <c r="W24" s="73">
        <f>IF('ОБЩАЯ 2015'!W$87=0,0,('ОБЩАЯ 2015'!W$87/'ОБЩАЯ 2015'!W$86)*'ОБЩАЯ 2015'!W24)</f>
        <v>15945.863630499514</v>
      </c>
      <c r="X24" s="73">
        <f>IF('ОБЩАЯ 2015'!X$87=0,0,('ОБЩАЯ 2015'!X$87/'ОБЩАЯ 2015'!X$86)*'ОБЩАЯ 2015'!X24)</f>
        <v>18526.818899483413</v>
      </c>
      <c r="Y24" s="73">
        <f>IF('ОБЩАЯ 2015'!Y$87=0,0,('ОБЩАЯ 2015'!Y$87/'ОБЩАЯ 2015'!Y$86)*'ОБЩАЯ 2015'!Y24)</f>
        <v>66391.561913659039</v>
      </c>
      <c r="Z24" s="73">
        <f>'ОБЩАЯ 2015'!Z24</f>
        <v>86178.7</v>
      </c>
      <c r="AA24" s="73" t="e">
        <f>IF('ОБЩАЯ 2015'!AA$87=0,0,('ОБЩАЯ 2015'!AA$87/'ОБЩАЯ 2015'!AA$86)*'ОБЩАЯ 2015'!AA24)</f>
        <v>#REF!</v>
      </c>
      <c r="AB24" s="73">
        <f>IF('ОБЩАЯ 2015'!AB$87=0,0,('ОБЩАЯ 2015'!AB$87/'ОБЩАЯ 2015'!AB$86)*'ОБЩАЯ 2015'!AB24)</f>
        <v>85350.812721149836</v>
      </c>
      <c r="AC24" s="73">
        <f>IF('ОБЩАЯ 2015'!AC$87=0,0,('ОБЩАЯ 2015'!AC$87/'ОБЩАЯ 2015'!AC$86)*'ОБЩАЯ 2015'!AC24)</f>
        <v>39.03</v>
      </c>
      <c r="AD24" s="73" t="e">
        <f>IF('ОБЩАЯ 2015'!AD$87=0,0,('ОБЩАЯ 2015'!AD$87/'ОБЩАЯ 2015'!AD$86)*'ОБЩАЯ 2015'!AD24)</f>
        <v>#REF!</v>
      </c>
      <c r="AE24" s="73" t="e">
        <f>IF('ОБЩАЯ 2015'!AE$87=0,0,('ОБЩАЯ 2015'!AE$87/'ОБЩАЯ 2015'!AE$86)*'ОБЩАЯ 2015'!AE24)</f>
        <v>#REF!</v>
      </c>
    </row>
    <row r="25" spans="1:31">
      <c r="A25" s="63" t="s">
        <v>120</v>
      </c>
      <c r="B25" s="68" t="s">
        <v>121</v>
      </c>
      <c r="C25" s="65" t="s">
        <v>103</v>
      </c>
      <c r="D25" s="66" t="e">
        <f t="shared" si="7"/>
        <v>#REF!</v>
      </c>
      <c r="E25" s="67" t="e">
        <f>SUM(E26:E31)</f>
        <v>#REF!</v>
      </c>
      <c r="F25" s="290">
        <f>SUM(F26:F31)</f>
        <v>217545.12074510826</v>
      </c>
      <c r="G25" s="67">
        <f>SUM(G26:G31)</f>
        <v>0</v>
      </c>
      <c r="H25" s="67">
        <f t="shared" ref="H25:AE25" si="19">SUM(H26:H31)</f>
        <v>454.35919128305272</v>
      </c>
      <c r="I25" s="67">
        <f t="shared" si="19"/>
        <v>5762.4731047135438</v>
      </c>
      <c r="J25" s="67">
        <f t="shared" si="19"/>
        <v>181.06384532954925</v>
      </c>
      <c r="K25" s="67">
        <f t="shared" ref="K25:L25" si="20">SUM(K26:K31)</f>
        <v>4671.0349999999999</v>
      </c>
      <c r="L25" s="67">
        <f t="shared" si="20"/>
        <v>6942.5340000000006</v>
      </c>
      <c r="M25" s="67">
        <f t="shared" si="19"/>
        <v>32783.261776790074</v>
      </c>
      <c r="N25" s="67">
        <f t="shared" si="19"/>
        <v>1592.9341149134807</v>
      </c>
      <c r="O25" s="67">
        <f t="shared" si="19"/>
        <v>1616.8056506792259</v>
      </c>
      <c r="P25" s="67">
        <f t="shared" si="19"/>
        <v>3125.362051398055</v>
      </c>
      <c r="Q25" s="67">
        <f t="shared" si="19"/>
        <v>-79.236051858397289</v>
      </c>
      <c r="R25" s="67">
        <f t="shared" si="19"/>
        <v>16137.207357785741</v>
      </c>
      <c r="S25" s="67">
        <f t="shared" si="19"/>
        <v>2326.4976097661015</v>
      </c>
      <c r="T25" s="67">
        <f t="shared" si="19"/>
        <v>25639.052527000982</v>
      </c>
      <c r="U25" s="67">
        <f t="shared" si="19"/>
        <v>6.3121581893717789</v>
      </c>
      <c r="V25" s="67">
        <f t="shared" si="19"/>
        <v>0</v>
      </c>
      <c r="W25" s="67">
        <f t="shared" si="19"/>
        <v>3063.9021082760496</v>
      </c>
      <c r="X25" s="67">
        <f t="shared" si="19"/>
        <v>132.76517320100572</v>
      </c>
      <c r="Y25" s="67">
        <f t="shared" si="19"/>
        <v>4024.9874483108647</v>
      </c>
      <c r="Z25" s="67">
        <f t="shared" ref="Z25" si="21">SUM(Z26:Z31)</f>
        <v>45562.740000000005</v>
      </c>
      <c r="AA25" s="67" t="e">
        <f t="shared" si="19"/>
        <v>#REF!</v>
      </c>
      <c r="AB25" s="67">
        <f t="shared" si="19"/>
        <v>6090.7858813198309</v>
      </c>
      <c r="AC25" s="67">
        <f t="shared" si="19"/>
        <v>434.78</v>
      </c>
      <c r="AD25" s="67" t="e">
        <f t="shared" si="19"/>
        <v>#REF!</v>
      </c>
      <c r="AE25" s="67" t="e">
        <f t="shared" si="19"/>
        <v>#REF!</v>
      </c>
    </row>
    <row r="26" spans="1:31">
      <c r="A26" s="69" t="s">
        <v>122</v>
      </c>
      <c r="B26" s="84" t="s">
        <v>123</v>
      </c>
      <c r="C26" s="71" t="s">
        <v>103</v>
      </c>
      <c r="D26" s="72" t="e">
        <f t="shared" si="7"/>
        <v>#REF!</v>
      </c>
      <c r="E26" s="73" t="e">
        <f t="shared" ref="E26:E38" si="22">SUM(F26:AF26)</f>
        <v>#REF!</v>
      </c>
      <c r="F26" s="288">
        <v>117347.54804885235</v>
      </c>
      <c r="G26" s="73">
        <f>IF('ОБЩАЯ 2015'!G$87=0,0,('ОБЩАЯ 2015'!G$87/'ОБЩАЯ 2015'!G$86)*'ОБЩАЯ 2015'!G26)</f>
        <v>0</v>
      </c>
      <c r="H26" s="73">
        <f>IF('ОБЩАЯ 2015'!H$87=0,0,('ОБЩАЯ 2015'!H$87/'ОБЩАЯ 2015'!H$86)*'ОБЩАЯ 2015'!H26)</f>
        <v>6.3843892629379466</v>
      </c>
      <c r="I26" s="73">
        <f>'ОБЩАЯ 2015'!I26</f>
        <v>217.98766184665837</v>
      </c>
      <c r="J26" s="73">
        <f>IF('ОБЩАЯ 2015'!J$87=0,0,('ОБЩАЯ 2015'!J$87/'ОБЩАЯ 2015'!J$86)*'ОБЩАЯ 2015'!J26)</f>
        <v>0</v>
      </c>
      <c r="K26" s="73">
        <f>'ОБЩАЯ 2015'!K26</f>
        <v>241.34</v>
      </c>
      <c r="L26" s="73">
        <f>'ОБЩАЯ 2015'!L26</f>
        <v>340.01</v>
      </c>
      <c r="M26" s="73">
        <f>IF('ОБЩАЯ 2015'!M$87=0,0,('ОБЩАЯ 2015'!M$87/'ОБЩАЯ 2015'!M$86)*'ОБЩАЯ 2015'!M26)</f>
        <v>658.08200075041646</v>
      </c>
      <c r="N26" s="73">
        <f>IF('ОБЩАЯ 2015'!N$87=0,0,('ОБЩАЯ 2015'!N$87/'ОБЩАЯ 2015'!N$86)*'ОБЩАЯ 2015'!N26)</f>
        <v>95.369234607715484</v>
      </c>
      <c r="O26" s="73">
        <f>IF('ОБЩАЯ 2015'!O$87=0,0,('ОБЩАЯ 2015'!O$87/'ОБЩАЯ 2015'!O$86)*'ОБЩАЯ 2015'!O26)</f>
        <v>88.537028154277948</v>
      </c>
      <c r="P26" s="73">
        <f>IF('ОБЩАЯ 2015'!P$87=0,0,('ОБЩАЯ 2015'!P$87/'ОБЩАЯ 2015'!P$86)*'ОБЩАЯ 2015'!P26)</f>
        <v>189.36930915276184</v>
      </c>
      <c r="Q26" s="73">
        <f>IF('ОБЩАЯ 2015'!Q$87=0,0,('ОБЩАЯ 2015'!Q$87/'ОБЩАЯ 2015'!Q$86)*'ОБЩАЯ 2015'!Q26)</f>
        <v>-19.314941165932431</v>
      </c>
      <c r="R26" s="73">
        <f>IF('ОБЩАЯ 2015'!R$87=0,0,('ОБЩАЯ 2015'!R$87/'ОБЩАЯ 2015'!R$86)*'ОБЩАЯ 2015'!R26)</f>
        <v>4788.7833919001332</v>
      </c>
      <c r="S26" s="73">
        <f>IF('ОБЩАЯ 2015'!S$87=0,0,('ОБЩАЯ 2015'!S$87/'ОБЩАЯ 2015'!S$86)*'ОБЩАЯ 2015'!S26)</f>
        <v>18.369781391077115</v>
      </c>
      <c r="T26" s="73">
        <f>IF('ОБЩАЯ 2015'!T$87=0,0,('ОБЩАЯ 2015'!T$87/'ОБЩАЯ 2015'!T$86)*'ОБЩАЯ 2015'!T26)</f>
        <v>1060.5684466836874</v>
      </c>
      <c r="U26" s="73">
        <f>IF('ОБЩАЯ 2015'!U$87=0,0,('ОБЩАЯ 2015'!U$87/'ОБЩАЯ 2015'!U$86)*'ОБЩАЯ 2015'!U26)</f>
        <v>3.5764948840342914</v>
      </c>
      <c r="V26" s="73">
        <f>IF('ОБЩАЯ 2015'!V$87=0,0,('ОБЩАЯ 2015'!V$87/'ОБЩАЯ 2015'!V$86)*'ОБЩАЯ 2015'!V26)</f>
        <v>0</v>
      </c>
      <c r="W26" s="73">
        <f>IF('ОБЩАЯ 2015'!W$87=0,0,('ОБЩАЯ 2015'!W$87/'ОБЩАЯ 2015'!W$86)*'ОБЩАЯ 2015'!W26)</f>
        <v>53.937510279285945</v>
      </c>
      <c r="X26" s="73">
        <f>IF('ОБЩАЯ 2015'!X$87=0,0,('ОБЩАЯ 2015'!X$87/'ОБЩАЯ 2015'!X$86)*'ОБЩАЯ 2015'!X26)</f>
        <v>0</v>
      </c>
      <c r="Y26" s="73">
        <f>IF('ОБЩАЯ 2015'!Y$87=0,0,('ОБЩАЯ 2015'!Y$87/'ОБЩАЯ 2015'!Y$86)*'ОБЩАЯ 2015'!Y26)</f>
        <v>0</v>
      </c>
      <c r="Z26" s="73">
        <f>'ОБЩАЯ 2015'!Z26</f>
        <v>4517.76</v>
      </c>
      <c r="AA26" s="73" t="e">
        <f>IF('ОБЩАЯ 2015'!AA$87=0,0,('ОБЩАЯ 2015'!AA$87/'ОБЩАЯ 2015'!AA$86)*'ОБЩАЯ 2015'!AA26)</f>
        <v>#REF!</v>
      </c>
      <c r="AB26" s="73">
        <f>IF('ОБЩАЯ 2015'!AB$87=0,0,('ОБЩАЯ 2015'!AB$87/'ОБЩАЯ 2015'!AB$86)*'ОБЩАЯ 2015'!AB26)</f>
        <v>369.7246759695625</v>
      </c>
      <c r="AC26" s="73">
        <f>IF('ОБЩАЯ 2015'!AC$87=0,0,('ОБЩАЯ 2015'!AC$87/'ОБЩАЯ 2015'!AC$86)*'ОБЩАЯ 2015'!AC26)</f>
        <v>11</v>
      </c>
      <c r="AD26" s="73" t="e">
        <f>IF('ОБЩАЯ 2015'!AD$87=0,0,('ОБЩАЯ 2015'!AD$87/'ОБЩАЯ 2015'!AD$86)*'ОБЩАЯ 2015'!AD26)</f>
        <v>#REF!</v>
      </c>
      <c r="AE26" s="73" t="e">
        <f>IF('ОБЩАЯ 2015'!AE$87=0,0,('ОБЩАЯ 2015'!AE$87/'ОБЩАЯ 2015'!AE$86)*'ОБЩАЯ 2015'!AE26)</f>
        <v>#REF!</v>
      </c>
    </row>
    <row r="27" spans="1:31" ht="22.5">
      <c r="A27" s="69" t="s">
        <v>124</v>
      </c>
      <c r="B27" s="70" t="s">
        <v>125</v>
      </c>
      <c r="C27" s="71" t="s">
        <v>103</v>
      </c>
      <c r="D27" s="72" t="e">
        <f t="shared" si="7"/>
        <v>#REF!</v>
      </c>
      <c r="E27" s="73" t="e">
        <f t="shared" si="22"/>
        <v>#REF!</v>
      </c>
      <c r="F27" s="288">
        <v>76724.149133693762</v>
      </c>
      <c r="G27" s="73">
        <f>IF('ОБЩАЯ 2015'!G$87=0,0,('ОБЩАЯ 2015'!G$87/'ОБЩАЯ 2015'!G$86)*'ОБЩАЯ 2015'!G27)</f>
        <v>0</v>
      </c>
      <c r="H27" s="73">
        <f>IF('ОБЩАЯ 2015'!H$87=0,0,('ОБЩАЯ 2015'!H$87/'ОБЩАЯ 2015'!H$86)*'ОБЩАЯ 2015'!H27)</f>
        <v>10.884860382713878</v>
      </c>
      <c r="I27" s="73">
        <f>'ОБЩАЯ 2015'!I27</f>
        <v>1790.3694544386376</v>
      </c>
      <c r="J27" s="73">
        <f>IF('ОБЩАЯ 2015'!J$87=0,0,('ОБЩАЯ 2015'!J$87/'ОБЩАЯ 2015'!J$86)*'ОБЩАЯ 2015'!J27)</f>
        <v>162.56635052731835</v>
      </c>
      <c r="K27" s="73">
        <f>'ОБЩАЯ 2015'!K27</f>
        <v>92.18</v>
      </c>
      <c r="L27" s="73">
        <f>'ОБЩАЯ 2015'!L27</f>
        <v>2648.0600000000004</v>
      </c>
      <c r="M27" s="73">
        <f>IF('ОБЩАЯ 2015'!M$87=0,0,('ОБЩАЯ 2015'!M$87/'ОБЩАЯ 2015'!M$86)*'ОБЩАЯ 2015'!M27)</f>
        <v>184.28808833478993</v>
      </c>
      <c r="N27" s="73">
        <f>IF('ОБЩАЯ 2015'!N$87=0,0,('ОБЩАЯ 2015'!N$87/'ОБЩАЯ 2015'!N$86)*'ОБЩАЯ 2015'!N27)</f>
        <v>274.72468882788741</v>
      </c>
      <c r="O27" s="73">
        <f>IF('ОБЩАЯ 2015'!O$87=0,0,('ОБЩАЯ 2015'!O$87/'ОБЩАЯ 2015'!O$86)*'ОБЩАЯ 2015'!O27)</f>
        <v>841.49149545078365</v>
      </c>
      <c r="P27" s="73">
        <f>IF('ОБЩАЯ 2015'!P$87=0,0,('ОБЩАЯ 2015'!P$87/'ОБЩАЯ 2015'!P$86)*'ОБЩАЯ 2015'!P27)</f>
        <v>2235.8270305615329</v>
      </c>
      <c r="Q27" s="73">
        <f>IF('ОБЩАЯ 2015'!Q$87=0,0,('ОБЩАЯ 2015'!Q$87/'ОБЩАЯ 2015'!Q$86)*'ОБЩАЯ 2015'!Q27)</f>
        <v>-38.447184638422883</v>
      </c>
      <c r="R27" s="73">
        <f>IF('ОБЩАЯ 2015'!R$87=0,0,('ОБЩАЯ 2015'!R$87/'ОБЩАЯ 2015'!R$86)*'ОБЩАЯ 2015'!R27)</f>
        <v>0</v>
      </c>
      <c r="S27" s="73">
        <f>IF('ОБЩАЯ 2015'!S$87=0,0,('ОБЩАЯ 2015'!S$87/'ОБЩАЯ 2015'!S$86)*'ОБЩАЯ 2015'!S27)</f>
        <v>630.71716316262689</v>
      </c>
      <c r="T27" s="73">
        <f>IF('ОБЩАЯ 2015'!T$87=0,0,('ОБЩАЯ 2015'!T$87/'ОБЩАЯ 2015'!T$86)*'ОБЩАЯ 2015'!T27)</f>
        <v>14491.174680118349</v>
      </c>
      <c r="U27" s="73">
        <f>IF('ОБЩАЯ 2015'!U$87=0,0,('ОБЩАЯ 2015'!U$87/'ОБЩАЯ 2015'!U$86)*'ОБЩАЯ 2015'!U27)</f>
        <v>2.7356633053374879</v>
      </c>
      <c r="V27" s="73">
        <f>IF('ОБЩАЯ 2015'!V$87=0,0,('ОБЩАЯ 2015'!V$87/'ОБЩАЯ 2015'!V$86)*'ОБЩАЯ 2015'!V27)</f>
        <v>0</v>
      </c>
      <c r="W27" s="73">
        <f>IF('ОБЩАЯ 2015'!W$87=0,0,('ОБЩАЯ 2015'!W$87/'ОБЩАЯ 2015'!W$86)*'ОБЩАЯ 2015'!W27)</f>
        <v>0</v>
      </c>
      <c r="X27" s="73">
        <f>IF('ОБЩАЯ 2015'!X$87=0,0,('ОБЩАЯ 2015'!X$87/'ОБЩАЯ 2015'!X$86)*'ОБЩАЯ 2015'!X27)</f>
        <v>132.76517320100572</v>
      </c>
      <c r="Y27" s="73">
        <f>IF('ОБЩАЯ 2015'!Y$87=0,0,('ОБЩАЯ 2015'!Y$87/'ОБЩАЯ 2015'!Y$86)*'ОБЩАЯ 2015'!Y27)</f>
        <v>0</v>
      </c>
      <c r="Z27" s="73">
        <f>'ОБЩАЯ 2015'!Z27</f>
        <v>22551.57</v>
      </c>
      <c r="AA27" s="73" t="e">
        <f>IF('ОБЩАЯ 2015'!AA$87=0,0,('ОБЩАЯ 2015'!AA$87/'ОБЩАЯ 2015'!AA$86)*'ОБЩАЯ 2015'!AA27)</f>
        <v>#REF!</v>
      </c>
      <c r="AB27" s="73">
        <f>IF('ОБЩАЯ 2015'!AB$87=0,0,('ОБЩАЯ 2015'!AB$87/'ОБЩАЯ 2015'!AB$86)*'ОБЩАЯ 2015'!AB27)</f>
        <v>1020.8788948766587</v>
      </c>
      <c r="AC27" s="73">
        <f>IF('ОБЩАЯ 2015'!AC$87=0,0,('ОБЩАЯ 2015'!AC$87/'ОБЩАЯ 2015'!AC$86)*'ОБЩАЯ 2015'!AC27)</f>
        <v>44</v>
      </c>
      <c r="AD27" s="73" t="e">
        <f>IF('ОБЩАЯ 2015'!AD$87=0,0,('ОБЩАЯ 2015'!AD$87/'ОБЩАЯ 2015'!AD$86)*'ОБЩАЯ 2015'!AD27)</f>
        <v>#REF!</v>
      </c>
      <c r="AE27" s="73" t="e">
        <f>IF('ОБЩАЯ 2015'!AE$87=0,0,('ОБЩАЯ 2015'!AE$87/'ОБЩАЯ 2015'!AE$86)*'ОБЩАЯ 2015'!AE27)</f>
        <v>#REF!</v>
      </c>
    </row>
    <row r="28" spans="1:31">
      <c r="A28" s="69" t="s">
        <v>126</v>
      </c>
      <c r="B28" s="70" t="s">
        <v>127</v>
      </c>
      <c r="C28" s="71" t="s">
        <v>103</v>
      </c>
      <c r="D28" s="72" t="e">
        <f t="shared" si="7"/>
        <v>#REF!</v>
      </c>
      <c r="E28" s="73" t="e">
        <f t="shared" si="22"/>
        <v>#REF!</v>
      </c>
      <c r="F28" s="288">
        <v>7984.5907714229079</v>
      </c>
      <c r="G28" s="73">
        <f>IF('ОБЩАЯ 2015'!G$87=0,0,('ОБЩАЯ 2015'!G$87/'ОБЩАЯ 2015'!G$86)*'ОБЩАЯ 2015'!G28)</f>
        <v>0</v>
      </c>
      <c r="H28" s="73">
        <f>IF('ОБЩАЯ 2015'!H$87=0,0,('ОБЩАЯ 2015'!H$87/'ОБЩАЯ 2015'!H$86)*'ОБЩАЯ 2015'!H28)</f>
        <v>0</v>
      </c>
      <c r="I28" s="73">
        <f>'ОБЩАЯ 2015'!I28</f>
        <v>2619.1266404095513</v>
      </c>
      <c r="J28" s="73">
        <f>IF('ОБЩАЯ 2015'!J$87=0,0,('ОБЩАЯ 2015'!J$87/'ОБЩАЯ 2015'!J$86)*'ОБЩАЯ 2015'!J28)</f>
        <v>9.8550277577438319</v>
      </c>
      <c r="K28" s="73">
        <f>'ОБЩАЯ 2015'!K28</f>
        <v>345.44299999999998</v>
      </c>
      <c r="L28" s="73">
        <f>'ОБЩАЯ 2015'!L28</f>
        <v>271.02999999999997</v>
      </c>
      <c r="M28" s="73">
        <f>IF('ОБЩАЯ 2015'!M$87=0,0,('ОБЩАЯ 2015'!M$87/'ОБЩАЯ 2015'!M$86)*'ОБЩАЯ 2015'!M28)</f>
        <v>496.76170745306905</v>
      </c>
      <c r="N28" s="73">
        <f>IF('ОБЩАЯ 2015'!N$87=0,0,('ОБЩАЯ 2015'!N$87/'ОБЩАЯ 2015'!N$86)*'ОБЩАЯ 2015'!N28)</f>
        <v>97.255979767186076</v>
      </c>
      <c r="O28" s="73">
        <f>IF('ОБЩАЯ 2015'!O$87=0,0,('ОБЩАЯ 2015'!O$87/'ОБЩАЯ 2015'!O$86)*'ОБЩАЯ 2015'!O28)</f>
        <v>420.0197838314977</v>
      </c>
      <c r="P28" s="73">
        <f>IF('ОБЩАЯ 2015'!P$87=0,0,('ОБЩАЯ 2015'!P$87/'ОБЩАЯ 2015'!P$86)*'ОБЩАЯ 2015'!P28)</f>
        <v>350.24811398757606</v>
      </c>
      <c r="Q28" s="73">
        <f>IF('ОБЩАЯ 2015'!Q$87=0,0,('ОБЩАЯ 2015'!Q$87/'ОБЩАЯ 2015'!Q$86)*'ОБЩАЯ 2015'!Q28)</f>
        <v>-16.705744368103769</v>
      </c>
      <c r="R28" s="73">
        <f>IF('ОБЩАЯ 2015'!R$87=0,0,('ОБЩАЯ 2015'!R$87/'ОБЩАЯ 2015'!R$86)*'ОБЩАЯ 2015'!R28)</f>
        <v>4770.1944495522621</v>
      </c>
      <c r="S28" s="73">
        <f>IF('ОБЩАЯ 2015'!S$87=0,0,('ОБЩАЯ 2015'!S$87/'ОБЩАЯ 2015'!S$86)*'ОБЩАЯ 2015'!S28)</f>
        <v>0</v>
      </c>
      <c r="T28" s="73">
        <f>IF('ОБЩАЯ 2015'!T$87=0,0,('ОБЩАЯ 2015'!T$87/'ОБЩАЯ 2015'!T$86)*'ОБЩАЯ 2015'!T28)</f>
        <v>4275.3038517627492</v>
      </c>
      <c r="U28" s="73">
        <f>IF('ОБЩАЯ 2015'!U$87=0,0,('ОБЩАЯ 2015'!U$87/'ОБЩАЯ 2015'!U$86)*'ОБЩАЯ 2015'!U28)</f>
        <v>0</v>
      </c>
      <c r="V28" s="73">
        <f>IF('ОБЩАЯ 2015'!V$87=0,0,('ОБЩАЯ 2015'!V$87/'ОБЩАЯ 2015'!V$86)*'ОБЩАЯ 2015'!V28)</f>
        <v>0</v>
      </c>
      <c r="W28" s="73">
        <f>IF('ОБЩАЯ 2015'!W$87=0,0,('ОБЩАЯ 2015'!W$87/'ОБЩАЯ 2015'!W$86)*'ОБЩАЯ 2015'!W28)</f>
        <v>151.27655319460888</v>
      </c>
      <c r="X28" s="73">
        <f>IF('ОБЩАЯ 2015'!X$87=0,0,('ОБЩАЯ 2015'!X$87/'ОБЩАЯ 2015'!X$86)*'ОБЩАЯ 2015'!X28)</f>
        <v>0</v>
      </c>
      <c r="Y28" s="73">
        <f>IF('ОБЩАЯ 2015'!Y$87=0,0,('ОБЩАЯ 2015'!Y$87/'ОБЩАЯ 2015'!Y$86)*'ОБЩАЯ 2015'!Y28)</f>
        <v>1431.568439815107</v>
      </c>
      <c r="Z28" s="73">
        <f>'ОБЩАЯ 2015'!Z28</f>
        <v>6635.87</v>
      </c>
      <c r="AA28" s="73" t="e">
        <f>IF('ОБЩАЯ 2015'!AA$87=0,0,('ОБЩАЯ 2015'!AA$87/'ОБЩАЯ 2015'!AA$86)*'ОБЩАЯ 2015'!AA28)</f>
        <v>#REF!</v>
      </c>
      <c r="AB28" s="73">
        <f>IF('ОБЩАЯ 2015'!AB$87=0,0,('ОБЩАЯ 2015'!AB$87/'ОБЩАЯ 2015'!AB$86)*'ОБЩАЯ 2015'!AB28)</f>
        <v>422.27863763099441</v>
      </c>
      <c r="AC28" s="73">
        <f>IF('ОБЩАЯ 2015'!AC$87=0,0,('ОБЩАЯ 2015'!AC$87/'ОБЩАЯ 2015'!AC$86)*'ОБЩАЯ 2015'!AC28)</f>
        <v>0</v>
      </c>
      <c r="AD28" s="73" t="e">
        <f>IF('ОБЩАЯ 2015'!AD$87=0,0,('ОБЩАЯ 2015'!AD$87/'ОБЩАЯ 2015'!AD$86)*'ОБЩАЯ 2015'!AD28)</f>
        <v>#REF!</v>
      </c>
      <c r="AE28" s="73" t="e">
        <f>IF('ОБЩАЯ 2015'!AE$87=0,0,('ОБЩАЯ 2015'!AE$87/'ОБЩАЯ 2015'!AE$86)*'ОБЩАЯ 2015'!AE28)</f>
        <v>#REF!</v>
      </c>
    </row>
    <row r="29" spans="1:31">
      <c r="A29" s="69" t="s">
        <v>128</v>
      </c>
      <c r="B29" s="70" t="s">
        <v>129</v>
      </c>
      <c r="C29" s="71" t="s">
        <v>103</v>
      </c>
      <c r="D29" s="72" t="e">
        <f t="shared" si="7"/>
        <v>#REF!</v>
      </c>
      <c r="E29" s="73" t="e">
        <f t="shared" si="22"/>
        <v>#REF!</v>
      </c>
      <c r="F29" s="288">
        <v>14693.461670257931</v>
      </c>
      <c r="G29" s="73">
        <f>IF('ОБЩАЯ 2015'!G$87=0,0,('ОБЩАЯ 2015'!G$87/'ОБЩАЯ 2015'!G$86)*'ОБЩАЯ 2015'!G29)</f>
        <v>0</v>
      </c>
      <c r="H29" s="73">
        <f>IF('ОБЩАЯ 2015'!H$87=0,0,('ОБЩАЯ 2015'!H$87/'ОБЩАЯ 2015'!H$86)*'ОБЩАЯ 2015'!H29)</f>
        <v>437.0899416374009</v>
      </c>
      <c r="I29" s="73">
        <f>'ОБЩАЯ 2015'!I29</f>
        <v>151.45000647582336</v>
      </c>
      <c r="J29" s="73">
        <f>IF('ОБЩАЯ 2015'!J$87=0,0,('ОБЩАЯ 2015'!J$87/'ОБЩАЯ 2015'!J$86)*'ОБЩАЯ 2015'!J29)</f>
        <v>8.6424670444870522</v>
      </c>
      <c r="K29" s="73">
        <f>'ОБЩАЯ 2015'!K29</f>
        <v>204.28200000000001</v>
      </c>
      <c r="L29" s="73">
        <f>'ОБЩАЯ 2015'!L29</f>
        <v>244.358</v>
      </c>
      <c r="M29" s="73">
        <f>IF('ОБЩАЯ 2015'!M$87=0,0,('ОБЩАЯ 2015'!M$87/'ОБЩАЯ 2015'!M$86)*'ОБЩАЯ 2015'!M29)</f>
        <v>772.2370032465227</v>
      </c>
      <c r="N29" s="73">
        <f>IF('ОБЩАЯ 2015'!N$87=0,0,('ОБЩАЯ 2015'!N$87/'ОБЩАЯ 2015'!N$86)*'ОБЩАЯ 2015'!N29)</f>
        <v>25.601359732927012</v>
      </c>
      <c r="O29" s="73">
        <f>IF('ОБЩАЯ 2015'!O$87=0,0,('ОБЩАЯ 2015'!O$87/'ОБЩАЯ 2015'!O$86)*'ОБЩАЯ 2015'!O29)</f>
        <v>266.75734324266654</v>
      </c>
      <c r="P29" s="73">
        <f>IF('ОБЩАЯ 2015'!P$87=0,0,('ОБЩАЯ 2015'!P$87/'ОБЩАЯ 2015'!P$86)*'ОБЩАЯ 2015'!P29)</f>
        <v>248.01942506018412</v>
      </c>
      <c r="Q29" s="73">
        <f>IF('ОБЩАЯ 2015'!Q$87=0,0,('ОБЩАЯ 2015'!Q$87/'ОБЩАЯ 2015'!Q$86)*'ОБЩАЯ 2015'!Q29)</f>
        <v>0</v>
      </c>
      <c r="R29" s="73">
        <f>IF('ОБЩАЯ 2015'!R$87=0,0,('ОБЩАЯ 2015'!R$87/'ОБЩАЯ 2015'!R$86)*'ОБЩАЯ 2015'!R29)</f>
        <v>2611.6990501575719</v>
      </c>
      <c r="S29" s="73">
        <f>IF('ОБЩАЯ 2015'!S$87=0,0,('ОБЩАЯ 2015'!S$87/'ОБЩАЯ 2015'!S$86)*'ОБЩАЯ 2015'!S29)</f>
        <v>0</v>
      </c>
      <c r="T29" s="73">
        <f>IF('ОБЩАЯ 2015'!T$87=0,0,('ОБЩАЯ 2015'!T$87/'ОБЩАЯ 2015'!T$86)*'ОБЩАЯ 2015'!T29)</f>
        <v>165.11135958455691</v>
      </c>
      <c r="U29" s="73">
        <f>IF('ОБЩАЯ 2015'!U$87=0,0,('ОБЩАЯ 2015'!U$87/'ОБЩАЯ 2015'!U$86)*'ОБЩАЯ 2015'!U29)</f>
        <v>0</v>
      </c>
      <c r="V29" s="73">
        <f>IF('ОБЩАЯ 2015'!V$87=0,0,('ОБЩАЯ 2015'!V$87/'ОБЩАЯ 2015'!V$86)*'ОБЩАЯ 2015'!V29)</f>
        <v>0</v>
      </c>
      <c r="W29" s="73">
        <f>IF('ОБЩАЯ 2015'!W$87=0,0,('ОБЩАЯ 2015'!W$87/'ОБЩАЯ 2015'!W$86)*'ОБЩАЯ 2015'!W29)</f>
        <v>0</v>
      </c>
      <c r="X29" s="73">
        <f>IF('ОБЩАЯ 2015'!X$87=0,0,('ОБЩАЯ 2015'!X$87/'ОБЩАЯ 2015'!X$86)*'ОБЩАЯ 2015'!X29)</f>
        <v>0</v>
      </c>
      <c r="Y29" s="73">
        <f>IF('ОБЩАЯ 2015'!Y$87=0,0,('ОБЩАЯ 2015'!Y$87/'ОБЩАЯ 2015'!Y$86)*'ОБЩАЯ 2015'!Y29)</f>
        <v>0</v>
      </c>
      <c r="Z29" s="73">
        <f>'ОБЩАЯ 2015'!Z29</f>
        <v>8063.68</v>
      </c>
      <c r="AA29" s="73" t="e">
        <f>IF('ОБЩАЯ 2015'!AA$87=0,0,('ОБЩАЯ 2015'!AA$87/'ОБЩАЯ 2015'!AA$86)*'ОБЩАЯ 2015'!AA29)</f>
        <v>#REF!</v>
      </c>
      <c r="AB29" s="73">
        <f>IF('ОБЩАЯ 2015'!AB$87=0,0,('ОБЩАЯ 2015'!AB$87/'ОБЩАЯ 2015'!AB$86)*'ОБЩАЯ 2015'!AB29)</f>
        <v>315.73793324473053</v>
      </c>
      <c r="AC29" s="73">
        <f>IF('ОБЩАЯ 2015'!AC$87=0,0,('ОБЩАЯ 2015'!AC$87/'ОБЩАЯ 2015'!AC$86)*'ОБЩАЯ 2015'!AC29)</f>
        <v>379.78</v>
      </c>
      <c r="AD29" s="73" t="e">
        <f>IF('ОБЩАЯ 2015'!AD$87=0,0,('ОБЩАЯ 2015'!AD$87/'ОБЩАЯ 2015'!AD$86)*'ОБЩАЯ 2015'!AD29)</f>
        <v>#REF!</v>
      </c>
      <c r="AE29" s="73" t="e">
        <f>IF('ОБЩАЯ 2015'!AE$87=0,0,('ОБЩАЯ 2015'!AE$87/'ОБЩАЯ 2015'!AE$86)*'ОБЩАЯ 2015'!AE29)</f>
        <v>#REF!</v>
      </c>
    </row>
    <row r="30" spans="1:31">
      <c r="A30" s="69" t="s">
        <v>130</v>
      </c>
      <c r="B30" s="70" t="s">
        <v>131</v>
      </c>
      <c r="C30" s="71" t="s">
        <v>103</v>
      </c>
      <c r="D30" s="72" t="e">
        <f t="shared" si="7"/>
        <v>#REF!</v>
      </c>
      <c r="E30" s="73" t="e">
        <f t="shared" si="22"/>
        <v>#REF!</v>
      </c>
      <c r="F30" s="288"/>
      <c r="G30" s="73">
        <f>IF('ОБЩАЯ 2015'!G$87=0,0,('ОБЩАЯ 2015'!G$87/'ОБЩАЯ 2015'!G$86)*'ОБЩАЯ 2015'!G30)</f>
        <v>0</v>
      </c>
      <c r="H30" s="73">
        <f>IF('ОБЩАЯ 2015'!H$87=0,0,('ОБЩАЯ 2015'!H$87/'ОБЩАЯ 2015'!H$86)*'ОБЩАЯ 2015'!H30)</f>
        <v>0</v>
      </c>
      <c r="I30" s="73">
        <f>'ОБЩАЯ 2015'!I30</f>
        <v>983.53934154287333</v>
      </c>
      <c r="J30" s="73">
        <f>IF('ОБЩАЯ 2015'!J$87=0,0,('ОБЩАЯ 2015'!J$87/'ОБЩАЯ 2015'!J$86)*'ОБЩАЯ 2015'!J30)</f>
        <v>0</v>
      </c>
      <c r="K30" s="73">
        <f>'ОБЩАЯ 2015'!K30</f>
        <v>27.05</v>
      </c>
      <c r="L30" s="73">
        <f>'ОБЩАЯ 2015'!L30</f>
        <v>2030.0360000000001</v>
      </c>
      <c r="M30" s="73">
        <f>IF('ОБЩАЯ 2015'!M$87=0,0,('ОБЩАЯ 2015'!M$87/'ОБЩАЯ 2015'!M$86)*'ОБЩАЯ 2015'!M30)</f>
        <v>30671.892977005275</v>
      </c>
      <c r="N30" s="73">
        <f>IF('ОБЩАЯ 2015'!N$87=0,0,('ОБЩАЯ 2015'!N$87/'ОБЩАЯ 2015'!N$86)*'ОБЩАЯ 2015'!N30)</f>
        <v>1099.9828519777648</v>
      </c>
      <c r="O30" s="73">
        <f>IF('ОБЩАЯ 2015'!O$87=0,0,('ОБЩАЯ 2015'!O$87/'ОБЩАЯ 2015'!O$86)*'ОБЩАЯ 2015'!O30)</f>
        <v>0</v>
      </c>
      <c r="P30" s="73">
        <f>IF('ОБЩАЯ 2015'!P$87=0,0,('ОБЩАЯ 2015'!P$87/'ОБЩАЯ 2015'!P$86)*'ОБЩАЯ 2015'!P30)</f>
        <v>101.89817263600047</v>
      </c>
      <c r="Q30" s="73">
        <f>IF('ОБЩАЯ 2015'!Q$87=0,0,('ОБЩАЯ 2015'!Q$87/'ОБЩАЯ 2015'!Q$86)*'ОБЩАЯ 2015'!Q30)</f>
        <v>-4.7681816859382051</v>
      </c>
      <c r="R30" s="73">
        <f>IF('ОБЩАЯ 2015'!R$87=0,0,('ОБЩАЯ 2015'!R$87/'ОБЩАЯ 2015'!R$86)*'ОБЩАЯ 2015'!R30)</f>
        <v>1310.7516135612932</v>
      </c>
      <c r="S30" s="73">
        <f>IF('ОБЩАЯ 2015'!S$87=0,0,('ОБЩАЯ 2015'!S$87/'ОБЩАЯ 2015'!S$86)*'ОБЩАЯ 2015'!S30)</f>
        <v>1677.4106652123974</v>
      </c>
      <c r="T30" s="73">
        <f>IF('ОБЩАЯ 2015'!T$87=0,0,('ОБЩАЯ 2015'!T$87/'ОБЩАЯ 2015'!T$86)*'ОБЩАЯ 2015'!T30)</f>
        <v>1693.185709209258</v>
      </c>
      <c r="U30" s="73">
        <f>IF('ОБЩАЯ 2015'!U$87=0,0,('ОБЩАЯ 2015'!U$87/'ОБЩАЯ 2015'!U$86)*'ОБЩАЯ 2015'!U30)</f>
        <v>0</v>
      </c>
      <c r="V30" s="73">
        <f>IF('ОБЩАЯ 2015'!V$87=0,0,('ОБЩАЯ 2015'!V$87/'ОБЩАЯ 2015'!V$86)*'ОБЩАЯ 2015'!V30)</f>
        <v>0</v>
      </c>
      <c r="W30" s="73">
        <f>IF('ОБЩАЯ 2015'!W$87=0,0,('ОБЩАЯ 2015'!W$87/'ОБЩАЯ 2015'!W$86)*'ОБЩАЯ 2015'!W30)</f>
        <v>2858.6880448021548</v>
      </c>
      <c r="X30" s="73">
        <f>IF('ОБЩАЯ 2015'!X$87=0,0,('ОБЩАЯ 2015'!X$87/'ОБЩАЯ 2015'!X$86)*'ОБЩАЯ 2015'!X30)</f>
        <v>0</v>
      </c>
      <c r="Y30" s="73">
        <f>IF('ОБЩАЯ 2015'!Y$87=0,0,('ОБЩАЯ 2015'!Y$87/'ОБЩАЯ 2015'!Y$86)*'ОБЩАЯ 2015'!Y30)</f>
        <v>2593.4190084957577</v>
      </c>
      <c r="Z30" s="73">
        <f>'ОБЩАЯ 2015'!Z30</f>
        <v>3793.86</v>
      </c>
      <c r="AA30" s="73" t="e">
        <f>IF('ОБЩАЯ 2015'!AA$87=0,0,('ОБЩАЯ 2015'!AA$87/'ОБЩАЯ 2015'!AA$86)*'ОБЩАЯ 2015'!AA30)</f>
        <v>#REF!</v>
      </c>
      <c r="AB30" s="73">
        <f>IF('ОБЩАЯ 2015'!AB$87=0,0,('ОБЩАЯ 2015'!AB$87/'ОБЩАЯ 2015'!AB$86)*'ОБЩАЯ 2015'!AB30)</f>
        <v>3078.3189211129725</v>
      </c>
      <c r="AC30" s="73">
        <f>IF('ОБЩАЯ 2015'!AC$87=0,0,('ОБЩАЯ 2015'!AC$87/'ОБЩАЯ 2015'!AC$86)*'ОБЩАЯ 2015'!AC30)</f>
        <v>0</v>
      </c>
      <c r="AD30" s="73" t="e">
        <f>IF('ОБЩАЯ 2015'!AD$87=0,0,('ОБЩАЯ 2015'!AD$87/'ОБЩАЯ 2015'!AD$86)*'ОБЩАЯ 2015'!AD30)</f>
        <v>#REF!</v>
      </c>
      <c r="AE30" s="73" t="e">
        <f>IF('ОБЩАЯ 2015'!AE$87=0,0,('ОБЩАЯ 2015'!AE$87/'ОБЩАЯ 2015'!AE$86)*'ОБЩАЯ 2015'!AE30)</f>
        <v>#REF!</v>
      </c>
    </row>
    <row r="31" spans="1:31">
      <c r="A31" s="63" t="s">
        <v>132</v>
      </c>
      <c r="B31" s="85" t="s">
        <v>133</v>
      </c>
      <c r="C31" s="65" t="s">
        <v>103</v>
      </c>
      <c r="D31" s="66" t="e">
        <f t="shared" si="7"/>
        <v>#REF!</v>
      </c>
      <c r="E31" s="67" t="e">
        <f t="shared" si="22"/>
        <v>#REF!</v>
      </c>
      <c r="F31" s="288">
        <v>795.37112088131994</v>
      </c>
      <c r="G31" s="73">
        <f>IF('ОБЩАЯ 2015'!G$87=0,0,('ОБЩАЯ 2015'!G$87/'ОБЩАЯ 2015'!G$86)*'ОБЩАЯ 2015'!G31)</f>
        <v>0</v>
      </c>
      <c r="H31" s="73">
        <f>IF('ОБЩАЯ 2015'!H$87=0,0,('ОБЩАЯ 2015'!H$87/'ОБЩАЯ 2015'!H$86)*'ОБЩАЯ 2015'!H31)</f>
        <v>0</v>
      </c>
      <c r="I31" s="73">
        <f>'ОБЩАЯ 2015'!I31</f>
        <v>0</v>
      </c>
      <c r="J31" s="73">
        <f>IF('ОБЩАЯ 2015'!J$87=0,0,('ОБЩАЯ 2015'!J$87/'ОБЩАЯ 2015'!J$86)*'ОБЩАЯ 2015'!J31)</f>
        <v>0</v>
      </c>
      <c r="K31" s="73">
        <f>'ОБЩАЯ 2015'!K31</f>
        <v>3760.7400000000002</v>
      </c>
      <c r="L31" s="73">
        <f>'ОБЩАЯ 2015'!L31</f>
        <v>1409.04</v>
      </c>
      <c r="M31" s="73">
        <f>IF('ОБЩАЯ 2015'!M$87=0,0,('ОБЩАЯ 2015'!M$87/'ОБЩАЯ 2015'!M$86)*'ОБЩАЯ 2015'!M31)</f>
        <v>0</v>
      </c>
      <c r="N31" s="73">
        <f>IF('ОБЩАЯ 2015'!N$87=0,0,('ОБЩАЯ 2015'!N$87/'ОБЩАЯ 2015'!N$86)*'ОБЩАЯ 2015'!N31)</f>
        <v>0</v>
      </c>
      <c r="O31" s="73">
        <f>IF('ОБЩАЯ 2015'!O$87=0,0,('ОБЩАЯ 2015'!O$87/'ОБЩАЯ 2015'!O$86)*'ОБЩАЯ 2015'!O31)</f>
        <v>0</v>
      </c>
      <c r="P31" s="73">
        <f>IF('ОБЩАЯ 2015'!P$87=0,0,('ОБЩАЯ 2015'!P$87/'ОБЩАЯ 2015'!P$86)*'ОБЩАЯ 2015'!P31)</f>
        <v>0</v>
      </c>
      <c r="Q31" s="73">
        <f>IF('ОБЩАЯ 2015'!Q$87=0,0,('ОБЩАЯ 2015'!Q$87/'ОБЩАЯ 2015'!Q$86)*'ОБЩАЯ 2015'!Q31)</f>
        <v>0</v>
      </c>
      <c r="R31" s="73">
        <f>IF('ОБЩАЯ 2015'!R$87=0,0,('ОБЩАЯ 2015'!R$87/'ОБЩАЯ 2015'!R$86)*'ОБЩАЯ 2015'!R31)</f>
        <v>2655.7788526144805</v>
      </c>
      <c r="S31" s="73">
        <f>IF('ОБЩАЯ 2015'!S$87=0,0,('ОБЩАЯ 2015'!S$87/'ОБЩАЯ 2015'!S$86)*'ОБЩАЯ 2015'!S31)</f>
        <v>0</v>
      </c>
      <c r="T31" s="73">
        <f>IF('ОБЩАЯ 2015'!T$87=0,0,('ОБЩАЯ 2015'!T$87/'ОБЩАЯ 2015'!T$86)*'ОБЩАЯ 2015'!T31)</f>
        <v>3953.708479642381</v>
      </c>
      <c r="U31" s="73">
        <f>IF('ОБЩАЯ 2015'!U$87=0,0,('ОБЩАЯ 2015'!U$87/'ОБЩАЯ 2015'!U$86)*'ОБЩАЯ 2015'!U31)</f>
        <v>0</v>
      </c>
      <c r="V31" s="73">
        <f>IF('ОБЩАЯ 2015'!V$87=0,0,('ОБЩАЯ 2015'!V$87/'ОБЩАЯ 2015'!V$86)*'ОБЩАЯ 2015'!V31)</f>
        <v>0</v>
      </c>
      <c r="W31" s="73">
        <f>IF('ОБЩАЯ 2015'!W$87=0,0,('ОБЩАЯ 2015'!W$87/'ОБЩАЯ 2015'!W$86)*'ОБЩАЯ 2015'!W31)</f>
        <v>0</v>
      </c>
      <c r="X31" s="73">
        <f>IF('ОБЩАЯ 2015'!X$87=0,0,('ОБЩАЯ 2015'!X$87/'ОБЩАЯ 2015'!X$86)*'ОБЩАЯ 2015'!X31)</f>
        <v>0</v>
      </c>
      <c r="Y31" s="73">
        <f>IF('ОБЩАЯ 2015'!Y$87=0,0,('ОБЩАЯ 2015'!Y$87/'ОБЩАЯ 2015'!Y$86)*'ОБЩАЯ 2015'!Y31)</f>
        <v>0</v>
      </c>
      <c r="Z31" s="73">
        <f>'ОБЩАЯ 2015'!Z31</f>
        <v>0</v>
      </c>
      <c r="AA31" s="73" t="e">
        <f>IF('ОБЩАЯ 2015'!AA$87=0,0,('ОБЩАЯ 2015'!AA$87/'ОБЩАЯ 2015'!AA$86)*'ОБЩАЯ 2015'!AA31)</f>
        <v>#REF!</v>
      </c>
      <c r="AB31" s="73">
        <f>IF('ОБЩАЯ 2015'!AB$87=0,0,('ОБЩАЯ 2015'!AB$87/'ОБЩАЯ 2015'!AB$86)*'ОБЩАЯ 2015'!AB31)</f>
        <v>883.84681848491232</v>
      </c>
      <c r="AC31" s="73">
        <f>IF('ОБЩАЯ 2015'!AC$87=0,0,('ОБЩАЯ 2015'!AC$87/'ОБЩАЯ 2015'!AC$86)*'ОБЩАЯ 2015'!AC31)</f>
        <v>0</v>
      </c>
      <c r="AD31" s="73" t="e">
        <f>IF('ОБЩАЯ 2015'!AD$87=0,0,('ОБЩАЯ 2015'!AD$87/'ОБЩАЯ 2015'!AD$86)*'ОБЩАЯ 2015'!AD31)</f>
        <v>#REF!</v>
      </c>
      <c r="AE31" s="73" t="e">
        <f>IF('ОБЩАЯ 2015'!AE$87=0,0,('ОБЩАЯ 2015'!AE$87/'ОБЩАЯ 2015'!AE$86)*'ОБЩАЯ 2015'!AE31)</f>
        <v>#REF!</v>
      </c>
    </row>
    <row r="32" spans="1:31">
      <c r="A32" s="69" t="s">
        <v>134</v>
      </c>
      <c r="B32" s="81" t="s">
        <v>135</v>
      </c>
      <c r="C32" s="71" t="s">
        <v>103</v>
      </c>
      <c r="D32" s="72" t="e">
        <f t="shared" si="7"/>
        <v>#REF!</v>
      </c>
      <c r="E32" s="73" t="e">
        <f t="shared" si="22"/>
        <v>#REF!</v>
      </c>
      <c r="F32" s="288">
        <v>7357.3417136388853</v>
      </c>
      <c r="G32" s="73">
        <f>IF('ОБЩАЯ 2015'!G$87=0,0,('ОБЩАЯ 2015'!G$87/'ОБЩАЯ 2015'!G$86)*'ОБЩАЯ 2015'!G32)</f>
        <v>0</v>
      </c>
      <c r="H32" s="73">
        <f>IF('ОБЩАЯ 2015'!H$87=0,0,('ОБЩАЯ 2015'!H$87/'ОБЩАЯ 2015'!H$86)*'ОБЩАЯ 2015'!H32)</f>
        <v>121.9627673459277</v>
      </c>
      <c r="I32" s="73">
        <f>'ОБЩАЯ 2015'!I32</f>
        <v>0</v>
      </c>
      <c r="J32" s="73">
        <f>IF('ОБЩАЯ 2015'!J$87=0,0,('ОБЩАЯ 2015'!J$87/'ОБЩАЯ 2015'!J$86)*'ОБЩАЯ 2015'!J32)</f>
        <v>0</v>
      </c>
      <c r="K32" s="73">
        <f>'ОБЩАЯ 2015'!K32</f>
        <v>0</v>
      </c>
      <c r="L32" s="73">
        <f>'ОБЩАЯ 2015'!L32</f>
        <v>103.84</v>
      </c>
      <c r="M32" s="73">
        <f>IF('ОБЩАЯ 2015'!M$87=0,0,('ОБЩАЯ 2015'!M$87/'ОБЩАЯ 2015'!M$86)*'ОБЩАЯ 2015'!M32)</f>
        <v>380.09109257640552</v>
      </c>
      <c r="N32" s="73">
        <f>IF('ОБЩАЯ 2015'!N$87=0,0,('ОБЩАЯ 2015'!N$87/'ОБЩАЯ 2015'!N$86)*'ОБЩАЯ 2015'!N32)</f>
        <v>0</v>
      </c>
      <c r="O32" s="73">
        <f>IF('ОБЩАЯ 2015'!O$87=0,0,('ОБЩАЯ 2015'!O$87/'ОБЩАЯ 2015'!O$86)*'ОБЩАЯ 2015'!O32)</f>
        <v>0</v>
      </c>
      <c r="P32" s="73">
        <f>IF('ОБЩАЯ 2015'!P$87=0,0,('ОБЩАЯ 2015'!P$87/'ОБЩАЯ 2015'!P$86)*'ОБЩАЯ 2015'!P32)</f>
        <v>0</v>
      </c>
      <c r="Q32" s="73">
        <f>IF('ОБЩАЯ 2015'!Q$87=0,0,('ОБЩАЯ 2015'!Q$87/'ОБЩАЯ 2015'!Q$86)*'ОБЩАЯ 2015'!Q32)</f>
        <v>-14.901993474166895</v>
      </c>
      <c r="R32" s="73">
        <f>IF('ОБЩАЯ 2015'!R$87=0,0,('ОБЩАЯ 2015'!R$87/'ОБЩАЯ 2015'!R$86)*'ОБЩАЯ 2015'!R32)</f>
        <v>19021.050306493773</v>
      </c>
      <c r="S32" s="73">
        <f>IF('ОБЩАЯ 2015'!S$87=0,0,('ОБЩАЯ 2015'!S$87/'ОБЩАЯ 2015'!S$86)*'ОБЩАЯ 2015'!S32)</f>
        <v>0</v>
      </c>
      <c r="T32" s="73">
        <f>IF('ОБЩАЯ 2015'!T$87=0,0,('ОБЩАЯ 2015'!T$87/'ОБЩАЯ 2015'!T$86)*'ОБЩАЯ 2015'!T32)</f>
        <v>475.50131573124145</v>
      </c>
      <c r="U32" s="73">
        <f>IF('ОБЩАЯ 2015'!U$87=0,0,('ОБЩАЯ 2015'!U$87/'ОБЩАЯ 2015'!U$86)*'ОБЩАЯ 2015'!U32)</f>
        <v>0</v>
      </c>
      <c r="V32" s="73">
        <f>IF('ОБЩАЯ 2015'!V$87=0,0,('ОБЩАЯ 2015'!V$87/'ОБЩАЯ 2015'!V$86)*'ОБЩАЯ 2015'!V32)</f>
        <v>0</v>
      </c>
      <c r="W32" s="73">
        <f>IF('ОБЩАЯ 2015'!W$87=0,0,('ОБЩАЯ 2015'!W$87/'ОБЩАЯ 2015'!W$86)*'ОБЩАЯ 2015'!W32)</f>
        <v>0</v>
      </c>
      <c r="X32" s="73">
        <f>IF('ОБЩАЯ 2015'!X$87=0,0,('ОБЩАЯ 2015'!X$87/'ОБЩАЯ 2015'!X$86)*'ОБЩАЯ 2015'!X32)</f>
        <v>75.799094575756683</v>
      </c>
      <c r="Y32" s="73">
        <f>IF('ОБЩАЯ 2015'!Y$87=0,0,('ОБЩАЯ 2015'!Y$87/'ОБЩАЯ 2015'!Y$86)*'ОБЩАЯ 2015'!Y32)</f>
        <v>0</v>
      </c>
      <c r="Z32" s="73">
        <f>'ОБЩАЯ 2015'!Z32</f>
        <v>1839.21</v>
      </c>
      <c r="AA32" s="73" t="e">
        <f>IF('ОБЩАЯ 2015'!AA$87=0,0,('ОБЩАЯ 2015'!AA$87/'ОБЩАЯ 2015'!AA$86)*'ОБЩАЯ 2015'!AA32)</f>
        <v>#REF!</v>
      </c>
      <c r="AB32" s="73">
        <f>IF('ОБЩАЯ 2015'!AB$87=0,0,('ОБЩАЯ 2015'!AB$87/'ОБЩАЯ 2015'!AB$86)*'ОБЩАЯ 2015'!AB32)</f>
        <v>53.550192244577261</v>
      </c>
      <c r="AC32" s="73">
        <f>IF('ОБЩАЯ 2015'!AC$87=0,0,('ОБЩАЯ 2015'!AC$87/'ОБЩАЯ 2015'!AC$86)*'ОБЩАЯ 2015'!AC32)</f>
        <v>0</v>
      </c>
      <c r="AD32" s="73" t="e">
        <f>IF('ОБЩАЯ 2015'!AD$87=0,0,('ОБЩАЯ 2015'!AD$87/'ОБЩАЯ 2015'!AD$86)*'ОБЩАЯ 2015'!AD32)</f>
        <v>#REF!</v>
      </c>
      <c r="AE32" s="73" t="e">
        <f>IF('ОБЩАЯ 2015'!AE$87=0,0,('ОБЩАЯ 2015'!AE$87/'ОБЩАЯ 2015'!AE$86)*'ОБЩАЯ 2015'!AE32)</f>
        <v>#REF!</v>
      </c>
    </row>
    <row r="33" spans="1:32">
      <c r="A33" s="69" t="s">
        <v>136</v>
      </c>
      <c r="B33" s="81" t="s">
        <v>137</v>
      </c>
      <c r="C33" s="71" t="s">
        <v>103</v>
      </c>
      <c r="D33" s="72" t="e">
        <f t="shared" si="7"/>
        <v>#REF!</v>
      </c>
      <c r="E33" s="73" t="e">
        <f t="shared" si="22"/>
        <v>#REF!</v>
      </c>
      <c r="F33" s="288">
        <v>7585.8250616728537</v>
      </c>
      <c r="G33" s="73">
        <f>IF('ОБЩАЯ 2015'!G$87=0,0,('ОБЩАЯ 2015'!G$87/'ОБЩАЯ 2015'!G$86)*'ОБЩАЯ 2015'!G33)</f>
        <v>13.950938524128475</v>
      </c>
      <c r="H33" s="73">
        <f>IF('ОБЩАЯ 2015'!H$87=0,0,('ОБЩАЯ 2015'!H$87/'ОБЩАЯ 2015'!H$86)*'ОБЩАЯ 2015'!H33)</f>
        <v>24.31301025869648</v>
      </c>
      <c r="I33" s="73">
        <f>'ОБЩАЯ 2015'!I33</f>
        <v>168.46503217649595</v>
      </c>
      <c r="J33" s="73">
        <f>IF('ОБЩАЯ 2015'!J$87=0,0,('ОБЩАЯ 2015'!J$87/'ОБЩАЯ 2015'!J$86)*'ОБЩАЯ 2015'!J33)</f>
        <v>0</v>
      </c>
      <c r="K33" s="73">
        <f>'ОБЩАЯ 2015'!K33</f>
        <v>0</v>
      </c>
      <c r="L33" s="73">
        <f>'ОБЩАЯ 2015'!L33</f>
        <v>107.01</v>
      </c>
      <c r="M33" s="73">
        <f>IF('ОБЩАЯ 2015'!M$87=0,0,('ОБЩАЯ 2015'!M$87/'ОБЩАЯ 2015'!M$86)*'ОБЩАЯ 2015'!M33)</f>
        <v>160.20104098214739</v>
      </c>
      <c r="N33" s="73">
        <f>IF('ОБЩАЯ 2015'!N$87=0,0,('ОБЩАЯ 2015'!N$87/'ОБЩАЯ 2015'!N$86)*'ОБЩАЯ 2015'!N33)</f>
        <v>93.961993742916974</v>
      </c>
      <c r="O33" s="73">
        <f>IF('ОБЩАЯ 2015'!O$87=0,0,('ОБЩАЯ 2015'!O$87/'ОБЩАЯ 2015'!O$86)*'ОБЩАЯ 2015'!O33)</f>
        <v>0</v>
      </c>
      <c r="P33" s="73">
        <f>IF('ОБЩАЯ 2015'!P$87=0,0,('ОБЩАЯ 2015'!P$87/'ОБЩАЯ 2015'!P$86)*'ОБЩАЯ 2015'!P33)</f>
        <v>0</v>
      </c>
      <c r="Q33" s="73">
        <f>IF('ОБЩАЯ 2015'!Q$87=0,0,('ОБЩАЯ 2015'!Q$87/'ОБЩАЯ 2015'!Q$86)*'ОБЩАЯ 2015'!Q33)</f>
        <v>-3.7889552291469988</v>
      </c>
      <c r="R33" s="73">
        <f>IF('ОБЩАЯ 2015'!R$87=0,0,('ОБЩАЯ 2015'!R$87/'ОБЩАЯ 2015'!R$86)*'ОБЩАЯ 2015'!R33)</f>
        <v>5520.0858646087036</v>
      </c>
      <c r="S33" s="73">
        <f>IF('ОБЩАЯ 2015'!S$87=0,0,('ОБЩАЯ 2015'!S$87/'ОБЩАЯ 2015'!S$86)*'ОБЩАЯ 2015'!S33)</f>
        <v>1173.8845029358404</v>
      </c>
      <c r="T33" s="73">
        <f>IF('ОБЩАЯ 2015'!T$87=0,0,('ОБЩАЯ 2015'!T$87/'ОБЩАЯ 2015'!T$86)*'ОБЩАЯ 2015'!T33)</f>
        <v>1068.016057652972</v>
      </c>
      <c r="U33" s="73">
        <f>IF('ОБЩАЯ 2015'!U$87=0,0,('ОБЩАЯ 2015'!U$87/'ОБЩАЯ 2015'!U$86)*'ОБЩАЯ 2015'!U33)</f>
        <v>50.568321704723267</v>
      </c>
      <c r="V33" s="73">
        <f>IF('ОБЩАЯ 2015'!V$87=0,0,('ОБЩАЯ 2015'!V$87/'ОБЩАЯ 2015'!V$86)*'ОБЩАЯ 2015'!V33)</f>
        <v>0</v>
      </c>
      <c r="W33" s="73">
        <f>IF('ОБЩАЯ 2015'!W$87=0,0,('ОБЩАЯ 2015'!W$87/'ОБЩАЯ 2015'!W$86)*'ОБЩАЯ 2015'!W33)</f>
        <v>485.43759251357346</v>
      </c>
      <c r="X33" s="73">
        <f>IF('ОБЩАЯ 2015'!X$87=0,0,('ОБЩАЯ 2015'!X$87/'ОБЩАЯ 2015'!X$86)*'ОБЩАЯ 2015'!X33)</f>
        <v>150.0920149062465</v>
      </c>
      <c r="Y33" s="73">
        <f>IF('ОБЩАЯ 2015'!Y$87=0,0,('ОБЩАЯ 2015'!Y$87/'ОБЩАЯ 2015'!Y$86)*'ОБЩАЯ 2015'!Y33)</f>
        <v>0</v>
      </c>
      <c r="Z33" s="73">
        <f>'ОБЩАЯ 2015'!Z33</f>
        <v>767.88</v>
      </c>
      <c r="AA33" s="73" t="e">
        <f>IF('ОБЩАЯ 2015'!AA$87=0,0,('ОБЩАЯ 2015'!AA$87/'ОБЩАЯ 2015'!AA$86)*'ОБЩАЯ 2015'!AA33)</f>
        <v>#REF!</v>
      </c>
      <c r="AB33" s="73">
        <f>IF('ОБЩАЯ 2015'!AB$87=0,0,('ОБЩАЯ 2015'!AB$87/'ОБЩАЯ 2015'!AB$86)*'ОБЩАЯ 2015'!AB33)</f>
        <v>601.1747857189614</v>
      </c>
      <c r="AC33" s="73">
        <f>IF('ОБЩАЯ 2015'!AC$87=0,0,('ОБЩАЯ 2015'!AC$87/'ОБЩАЯ 2015'!AC$86)*'ОБЩАЯ 2015'!AC33)</f>
        <v>36</v>
      </c>
      <c r="AD33" s="73" t="e">
        <f>IF('ОБЩАЯ 2015'!AD$87=0,0,('ОБЩАЯ 2015'!AD$87/'ОБЩАЯ 2015'!AD$86)*'ОБЩАЯ 2015'!AD33)</f>
        <v>#REF!</v>
      </c>
      <c r="AE33" s="73" t="e">
        <f>IF('ОБЩАЯ 2015'!AE$87=0,0,('ОБЩАЯ 2015'!AE$87/'ОБЩАЯ 2015'!AE$86)*'ОБЩАЯ 2015'!AE33)</f>
        <v>#REF!</v>
      </c>
    </row>
    <row r="34" spans="1:32" ht="22.5">
      <c r="A34" s="69" t="s">
        <v>138</v>
      </c>
      <c r="B34" s="81" t="s">
        <v>139</v>
      </c>
      <c r="C34" s="71" t="s">
        <v>103</v>
      </c>
      <c r="D34" s="72" t="e">
        <f t="shared" si="7"/>
        <v>#REF!</v>
      </c>
      <c r="E34" s="73" t="e">
        <f t="shared" si="22"/>
        <v>#REF!</v>
      </c>
      <c r="F34" s="288">
        <v>2572.0261202489078</v>
      </c>
      <c r="G34" s="73">
        <f>IF('ОБЩАЯ 2015'!G$87=0,0,('ОБЩАЯ 2015'!G$87/'ОБЩАЯ 2015'!G$86)*'ОБЩАЯ 2015'!G34)</f>
        <v>0</v>
      </c>
      <c r="H34" s="73">
        <f>IF('ОБЩАЯ 2015'!H$87=0,0,('ОБЩАЯ 2015'!H$87/'ОБЩАЯ 2015'!H$86)*'ОБЩАЯ 2015'!H34)</f>
        <v>6.1959974486217453</v>
      </c>
      <c r="I34" s="73">
        <f>'ОБЩАЯ 2015'!I34</f>
        <v>351.54172964237085</v>
      </c>
      <c r="J34" s="73">
        <f>IF('ОБЩАЯ 2015'!J$87=0,0,('ОБЩАЯ 2015'!J$87/'ОБЩАЯ 2015'!J$86)*'ОБЩАЯ 2015'!J34)</f>
        <v>0</v>
      </c>
      <c r="K34" s="73">
        <f>'ОБЩАЯ 2015'!K34</f>
        <v>0</v>
      </c>
      <c r="L34" s="73">
        <f>'ОБЩАЯ 2015'!L34</f>
        <v>688.46</v>
      </c>
      <c r="M34" s="73">
        <f>IF('ОБЩАЯ 2015'!M$87=0,0,('ОБЩАЯ 2015'!M$87/'ОБЩАЯ 2015'!M$86)*'ОБЩАЯ 2015'!M34)</f>
        <v>163.59900369565079</v>
      </c>
      <c r="N34" s="73">
        <f>IF('ОБЩАЯ 2015'!N$87=0,0,('ОБЩАЯ 2015'!N$87/'ОБЩАЯ 2015'!N$86)*'ОБЩАЯ 2015'!N34)</f>
        <v>181.58619159103768</v>
      </c>
      <c r="O34" s="73">
        <f>IF('ОБЩАЯ 2015'!O$87=0,0,('ОБЩАЯ 2015'!O$87/'ОБЩАЯ 2015'!O$86)*'ОБЩАЯ 2015'!O34)</f>
        <v>938.61782272860785</v>
      </c>
      <c r="P34" s="73">
        <f>IF('ОБЩАЯ 2015'!P$87=0,0,('ОБЩАЯ 2015'!P$87/'ОБЩАЯ 2015'!P$86)*'ОБЩАЯ 2015'!P34)</f>
        <v>0</v>
      </c>
      <c r="Q34" s="73">
        <f>IF('ОБЩАЯ 2015'!Q$87=0,0,('ОБЩАЯ 2015'!Q$87/'ОБЩАЯ 2015'!Q$86)*'ОБЩАЯ 2015'!Q34)</f>
        <v>-13.091399193302001</v>
      </c>
      <c r="R34" s="73">
        <f>IF('ОБЩАЯ 2015'!R$87=0,0,('ОБЩАЯ 2015'!R$87/'ОБЩАЯ 2015'!R$86)*'ОБЩАЯ 2015'!R34)</f>
        <v>2475.2204503604976</v>
      </c>
      <c r="S34" s="73">
        <f>IF('ОБЩАЯ 2015'!S$87=0,0,('ОБЩАЯ 2015'!S$87/'ОБЩАЯ 2015'!S$86)*'ОБЩАЯ 2015'!S34)</f>
        <v>1994.9881286342124</v>
      </c>
      <c r="T34" s="73">
        <f>IF('ОБЩАЯ 2015'!T$87=0,0,('ОБЩАЯ 2015'!T$87/'ОБЩАЯ 2015'!T$86)*'ОБЩАЯ 2015'!T34)</f>
        <v>802.90975180401779</v>
      </c>
      <c r="U34" s="73">
        <f>IF('ОБЩАЯ 2015'!U$87=0,0,('ОБЩАЯ 2015'!U$87/'ОБЩАЯ 2015'!U$86)*'ОБЩАЯ 2015'!U34)</f>
        <v>15.17049651141698</v>
      </c>
      <c r="V34" s="73">
        <f>IF('ОБЩАЯ 2015'!V$87=0,0,('ОБЩАЯ 2015'!V$87/'ОБЩАЯ 2015'!V$86)*'ОБЩАЯ 2015'!V34)</f>
        <v>0</v>
      </c>
      <c r="W34" s="73">
        <f>IF('ОБЩАЯ 2015'!W$87=0,0,('ОБЩАЯ 2015'!W$87/'ОБЩАЯ 2015'!W$86)*'ОБЩАЯ 2015'!W34)</f>
        <v>36.677506989914441</v>
      </c>
      <c r="X34" s="73">
        <f>IF('ОБЩАЯ 2015'!X$87=0,0,('ОБЩАЯ 2015'!X$87/'ОБЩАЯ 2015'!X$86)*'ОБЩАЯ 2015'!X34)</f>
        <v>145.94711678942676</v>
      </c>
      <c r="Y34" s="73">
        <f>IF('ОБЩАЯ 2015'!Y$87=0,0,('ОБЩАЯ 2015'!Y$87/'ОБЩАЯ 2015'!Y$86)*'ОБЩАЯ 2015'!Y34)</f>
        <v>0</v>
      </c>
      <c r="Z34" s="73">
        <f>'ОБЩАЯ 2015'!Z34</f>
        <v>677.72</v>
      </c>
      <c r="AA34" s="73" t="e">
        <f>IF('ОБЩАЯ 2015'!AA$87=0,0,('ОБЩАЯ 2015'!AA$87/'ОБЩАЯ 2015'!AA$86)*'ОБЩАЯ 2015'!AA34)</f>
        <v>#REF!</v>
      </c>
      <c r="AB34" s="73">
        <f>IF('ОБЩАЯ 2015'!AB$87=0,0,('ОБЩАЯ 2015'!AB$87/'ОБЩАЯ 2015'!AB$86)*'ОБЩАЯ 2015'!AB34)</f>
        <v>2213.0199012378557</v>
      </c>
      <c r="AC34" s="73">
        <f>IF('ОБЩАЯ 2015'!AC$87=0,0,('ОБЩАЯ 2015'!AC$87/'ОБЩАЯ 2015'!AC$86)*'ОБЩАЯ 2015'!AC34)</f>
        <v>17.07</v>
      </c>
      <c r="AD34" s="73" t="e">
        <f>IF('ОБЩАЯ 2015'!AD$87=0,0,('ОБЩАЯ 2015'!AD$87/'ОБЩАЯ 2015'!AD$86)*'ОБЩАЯ 2015'!AD34)</f>
        <v>#REF!</v>
      </c>
      <c r="AE34" s="73" t="e">
        <f>IF('ОБЩАЯ 2015'!AE$87=0,0,('ОБЩАЯ 2015'!AE$87/'ОБЩАЯ 2015'!AE$86)*'ОБЩАЯ 2015'!AE34)</f>
        <v>#REF!</v>
      </c>
    </row>
    <row r="35" spans="1:32">
      <c r="A35" s="69" t="s">
        <v>140</v>
      </c>
      <c r="B35" s="81" t="s">
        <v>141</v>
      </c>
      <c r="C35" s="71" t="s">
        <v>103</v>
      </c>
      <c r="D35" s="72" t="e">
        <f t="shared" si="7"/>
        <v>#REF!</v>
      </c>
      <c r="E35" s="73" t="e">
        <f t="shared" si="22"/>
        <v>#REF!</v>
      </c>
      <c r="F35" s="288">
        <v>83375.835657325617</v>
      </c>
      <c r="G35" s="73">
        <f>IF('ОБЩАЯ 2015'!G$87=0,0,('ОБЩАЯ 2015'!G$87/'ОБЩАЯ 2015'!G$86)*'ОБЩАЯ 2015'!G35)</f>
        <v>6.2709405667450611</v>
      </c>
      <c r="H35" s="73">
        <f>IF('ОБЩАЯ 2015'!H$87=0,0,('ОБЩАЯ 2015'!H$87/'ОБЩАЯ 2015'!H$86)*'ОБЩАЯ 2015'!H35)</f>
        <v>25.432894932687233</v>
      </c>
      <c r="I35" s="73">
        <f>'ОБЩАЯ 2015'!I35</f>
        <v>217.59508106234347</v>
      </c>
      <c r="J35" s="73">
        <f>IF('ОБЩАЯ 2015'!J$87=0,0,('ОБЩАЯ 2015'!J$87/'ОБЩАЯ 2015'!J$86)*'ОБЩАЯ 2015'!J35)</f>
        <v>0</v>
      </c>
      <c r="K35" s="73">
        <f>'ОБЩАЯ 2015'!K35</f>
        <v>0</v>
      </c>
      <c r="L35" s="73">
        <f>'ОБЩАЯ 2015'!L35</f>
        <v>56.43</v>
      </c>
      <c r="M35" s="73">
        <f>IF('ОБЩАЯ 2015'!M$87=0,0,('ОБЩАЯ 2015'!M$87/'ОБЩАЯ 2015'!M$86)*'ОБЩАЯ 2015'!M35)</f>
        <v>6991.1785519688719</v>
      </c>
      <c r="N35" s="73">
        <f>IF('ОБЩАЯ 2015'!N$87=0,0,('ОБЩАЯ 2015'!N$87/'ОБЩАЯ 2015'!N$86)*'ОБЩАЯ 2015'!N35)</f>
        <v>155.61999163390365</v>
      </c>
      <c r="O35" s="73">
        <f>IF('ОБЩАЯ 2015'!O$87=0,0,('ОБЩАЯ 2015'!O$87/'ОБЩАЯ 2015'!O$86)*'ОБЩАЯ 2015'!O35)</f>
        <v>382.37664550179181</v>
      </c>
      <c r="P35" s="73">
        <f>IF('ОБЩАЯ 2015'!P$87=0,0,('ОБЩАЯ 2015'!P$87/'ОБЩАЯ 2015'!P$86)*'ОБЩАЯ 2015'!P35)</f>
        <v>0</v>
      </c>
      <c r="Q35" s="73">
        <f>IF('ОБЩАЯ 2015'!Q$87=0,0,('ОБЩАЯ 2015'!Q$87/'ОБЩАЯ 2015'!Q$86)*'ОБЩАЯ 2015'!Q35)</f>
        <v>-18.060112853767336</v>
      </c>
      <c r="R35" s="73">
        <f>IF('ОБЩАЯ 2015'!R$87=0,0,('ОБЩАЯ 2015'!R$87/'ОБЩАЯ 2015'!R$86)*'ОБЩАЯ 2015'!R35)</f>
        <v>4723.1065473447243</v>
      </c>
      <c r="S35" s="73">
        <f>IF('ОБЩАЯ 2015'!S$87=0,0,('ОБЩАЯ 2015'!S$87/'ОБЩАЯ 2015'!S$86)*'ОБЩАЯ 2015'!S35)</f>
        <v>0</v>
      </c>
      <c r="T35" s="73">
        <f>IF('ОБЩАЯ 2015'!T$87=0,0,('ОБЩАЯ 2015'!T$87/'ОБЩАЯ 2015'!T$86)*'ОБЩАЯ 2015'!T35)</f>
        <v>3603.6273174916942</v>
      </c>
      <c r="U35" s="73">
        <f>IF('ОБЩАЯ 2015'!U$87=0,0,('ОБЩАЯ 2015'!U$87/'ОБЩАЯ 2015'!U$86)*'ОБЩАЯ 2015'!U35)</f>
        <v>0</v>
      </c>
      <c r="V35" s="73">
        <f>IF('ОБЩАЯ 2015'!V$87=0,0,('ОБЩАЯ 2015'!V$87/'ОБЩАЯ 2015'!V$86)*'ОБЩАЯ 2015'!V35)</f>
        <v>0</v>
      </c>
      <c r="W35" s="73">
        <f>IF('ОБЩАЯ 2015'!W$87=0,0,('ОБЩАЯ 2015'!W$87/'ОБЩАЯ 2015'!W$86)*'ОБЩАЯ 2015'!W35)</f>
        <v>334.41256373157285</v>
      </c>
      <c r="X35" s="73">
        <f>IF('ОБЩАЯ 2015'!X$87=0,0,('ОБЩАЯ 2015'!X$87/'ОБЩАЯ 2015'!X$86)*'ОБЩАЯ 2015'!X35)</f>
        <v>667.13010872914128</v>
      </c>
      <c r="Y35" s="73">
        <f>IF('ОБЩАЯ 2015'!Y$87=0,0,('ОБЩАЯ 2015'!Y$87/'ОБЩАЯ 2015'!Y$86)*'ОБЩАЯ 2015'!Y35)</f>
        <v>300.84467898385861</v>
      </c>
      <c r="Z35" s="73">
        <f>'ОБЩАЯ 2015'!Z35</f>
        <v>12265.63</v>
      </c>
      <c r="AA35" s="73" t="e">
        <f>IF('ОБЩАЯ 2015'!AA$87=0,0,('ОБЩАЯ 2015'!AA$87/'ОБЩАЯ 2015'!AA$86)*'ОБЩАЯ 2015'!AA35)</f>
        <v>#REF!</v>
      </c>
      <c r="AB35" s="73">
        <f>IF('ОБЩАЯ 2015'!AB$87=0,0,('ОБЩАЯ 2015'!AB$87/'ОБЩАЯ 2015'!AB$86)*'ОБЩАЯ 2015'!AB35)</f>
        <v>3865.8193591134577</v>
      </c>
      <c r="AC35" s="73">
        <f>IF('ОБЩАЯ 2015'!AC$87=0,0,('ОБЩАЯ 2015'!AC$87/'ОБЩАЯ 2015'!AC$86)*'ОБЩАЯ 2015'!AC35)</f>
        <v>0</v>
      </c>
      <c r="AD35" s="73" t="e">
        <f>IF('ОБЩАЯ 2015'!AD$87=0,0,('ОБЩАЯ 2015'!AD$87/'ОБЩАЯ 2015'!AD$86)*'ОБЩАЯ 2015'!AD35)</f>
        <v>#REF!</v>
      </c>
      <c r="AE35" s="73" t="e">
        <f>IF('ОБЩАЯ 2015'!AE$87=0,0,('ОБЩАЯ 2015'!AE$87/'ОБЩАЯ 2015'!AE$86)*'ОБЩАЯ 2015'!AE35)</f>
        <v>#REF!</v>
      </c>
    </row>
    <row r="36" spans="1:32" ht="22.5">
      <c r="A36" s="69" t="s">
        <v>142</v>
      </c>
      <c r="B36" s="81" t="s">
        <v>143</v>
      </c>
      <c r="C36" s="71"/>
      <c r="D36" s="72" t="e">
        <f t="shared" si="7"/>
        <v>#REF!</v>
      </c>
      <c r="E36" s="73" t="e">
        <f t="shared" si="22"/>
        <v>#REF!</v>
      </c>
      <c r="F36" s="288"/>
      <c r="G36" s="73">
        <f>IF('ОБЩАЯ 2015'!G$87=0,0,('ОБЩАЯ 2015'!G$87/'ОБЩАЯ 2015'!G$86)*'ОБЩАЯ 2015'!G36)</f>
        <v>0</v>
      </c>
      <c r="H36" s="73">
        <f>IF('ОБЩАЯ 2015'!H$87=0,0,('ОБЩАЯ 2015'!H$87/'ОБЩАЯ 2015'!H$86)*'ОБЩАЯ 2015'!H36)</f>
        <v>0</v>
      </c>
      <c r="I36" s="73">
        <f>'ОБЩАЯ 2015'!I36</f>
        <v>10.436903778127805</v>
      </c>
      <c r="J36" s="73">
        <f>IF('ОБЩАЯ 2015'!J$87=0,0,('ОБЩАЯ 2015'!J$87/'ОБЩАЯ 2015'!J$86)*'ОБЩАЯ 2015'!J36)</f>
        <v>245.05614257916932</v>
      </c>
      <c r="K36" s="73">
        <f>'ОБЩАЯ 2015'!K36</f>
        <v>581.5</v>
      </c>
      <c r="L36" s="73">
        <f>'ОБЩАЯ 2015'!L36</f>
        <v>398.43</v>
      </c>
      <c r="M36" s="73">
        <f>IF('ОБЩАЯ 2015'!M$87=0,0,('ОБЩАЯ 2015'!M$87/'ОБЩАЯ 2015'!M$86)*'ОБЩАЯ 2015'!M36)</f>
        <v>5290.9342057607046</v>
      </c>
      <c r="N36" s="73">
        <f>IF('ОБЩАЯ 2015'!N$87=0,0,('ОБЩАЯ 2015'!N$87/'ОБЩАЯ 2015'!N$86)*'ОБЩАЯ 2015'!N36)</f>
        <v>532.08298298352054</v>
      </c>
      <c r="O36" s="73">
        <f>IF('ОБЩАЯ 2015'!O$87=0,0,('ОБЩАЯ 2015'!O$87/'ОБЩАЯ 2015'!O$86)*'ОБЩАЯ 2015'!O36)</f>
        <v>1065.5927286332758</v>
      </c>
      <c r="P36" s="73">
        <f>IF('ОБЩАЯ 2015'!P$87=0,0,('ОБЩАЯ 2015'!P$87/'ОБЩАЯ 2015'!P$86)*'ОБЩАЯ 2015'!P36)</f>
        <v>0</v>
      </c>
      <c r="Q36" s="73">
        <f>IF('ОБЩАЯ 2015'!Q$87=0,0,('ОБЩАЯ 2015'!Q$87/'ОБЩАЯ 2015'!Q$86)*'ОБЩАЯ 2015'!Q36)</f>
        <v>-55.758050311252767</v>
      </c>
      <c r="R36" s="73">
        <f>IF('ОБЩАЯ 2015'!R$87=0,0,('ОБЩАЯ 2015'!R$87/'ОБЩАЯ 2015'!R$86)*'ОБЩАЯ 2015'!R36)</f>
        <v>0</v>
      </c>
      <c r="S36" s="73">
        <f>IF('ОБЩАЯ 2015'!S$87=0,0,('ОБЩАЯ 2015'!S$87/'ОБЩАЯ 2015'!S$86)*'ОБЩАЯ 2015'!S36)</f>
        <v>0</v>
      </c>
      <c r="T36" s="73">
        <f>IF('ОБЩАЯ 2015'!T$87=0,0,('ОБЩАЯ 2015'!T$87/'ОБЩАЯ 2015'!T$86)*'ОБЩАЯ 2015'!T36)</f>
        <v>0</v>
      </c>
      <c r="U36" s="73">
        <f>IF('ОБЩАЯ 2015'!U$87=0,0,('ОБЩАЯ 2015'!U$87/'ОБЩАЯ 2015'!U$86)*'ОБЩАЯ 2015'!U36)</f>
        <v>0</v>
      </c>
      <c r="V36" s="73">
        <f>IF('ОБЩАЯ 2015'!V$87=0,0,('ОБЩАЯ 2015'!V$87/'ОБЩАЯ 2015'!V$86)*'ОБЩАЯ 2015'!V36)</f>
        <v>0</v>
      </c>
      <c r="W36" s="73">
        <f>IF('ОБЩАЯ 2015'!W$87=0,0,('ОБЩАЯ 2015'!W$87/'ОБЩАЯ 2015'!W$86)*'ОБЩАЯ 2015'!W36)</f>
        <v>0</v>
      </c>
      <c r="X36" s="73">
        <f>IF('ОБЩАЯ 2015'!X$87=0,0,('ОБЩАЯ 2015'!X$87/'ОБЩАЯ 2015'!X$86)*'ОБЩАЯ 2015'!X36)</f>
        <v>829.15475990409129</v>
      </c>
      <c r="Y36" s="73">
        <f>IF('ОБЩАЯ 2015'!Y$87=0,0,('ОБЩАЯ 2015'!Y$87/'ОБЩАЯ 2015'!Y$86)*'ОБЩАЯ 2015'!Y36)</f>
        <v>0</v>
      </c>
      <c r="Z36" s="73">
        <f>'ОБЩАЯ 2015'!Z36</f>
        <v>1656.28</v>
      </c>
      <c r="AA36" s="73" t="e">
        <f>IF('ОБЩАЯ 2015'!AA$87=0,0,('ОБЩАЯ 2015'!AA$87/'ОБЩАЯ 2015'!AA$86)*'ОБЩАЯ 2015'!AA36)</f>
        <v>#REF!</v>
      </c>
      <c r="AB36" s="73">
        <f>IF('ОБЩАЯ 2015'!AB$87=0,0,('ОБЩАЯ 2015'!AB$87/'ОБЩАЯ 2015'!AB$86)*'ОБЩАЯ 2015'!AB36)</f>
        <v>5052.5009352432726</v>
      </c>
      <c r="AC36" s="73">
        <f>IF('ОБЩАЯ 2015'!AC$87=0,0,('ОБЩАЯ 2015'!AC$87/'ОБЩАЯ 2015'!AC$86)*'ОБЩАЯ 2015'!AC36)</f>
        <v>0</v>
      </c>
      <c r="AD36" s="73" t="e">
        <f>IF('ОБЩАЯ 2015'!AD$87=0,0,('ОБЩАЯ 2015'!AD$87/'ОБЩАЯ 2015'!AD$86)*'ОБЩАЯ 2015'!AD36)</f>
        <v>#REF!</v>
      </c>
      <c r="AE36" s="73" t="e">
        <f>IF('ОБЩАЯ 2015'!AE$87=0,0,('ОБЩАЯ 2015'!AE$87/'ОБЩАЯ 2015'!AE$86)*'ОБЩАЯ 2015'!AE36)</f>
        <v>#REF!</v>
      </c>
    </row>
    <row r="37" spans="1:32">
      <c r="A37" s="69" t="s">
        <v>144</v>
      </c>
      <c r="B37" s="81" t="s">
        <v>145</v>
      </c>
      <c r="C37" s="71" t="s">
        <v>103</v>
      </c>
      <c r="D37" s="72" t="e">
        <f t="shared" si="7"/>
        <v>#REF!</v>
      </c>
      <c r="E37" s="73" t="e">
        <f t="shared" si="22"/>
        <v>#REF!</v>
      </c>
      <c r="F37" s="288">
        <v>17686.13724326701</v>
      </c>
      <c r="G37" s="73">
        <f>IF('ОБЩАЯ 2015'!G$87=0,0,('ОБЩАЯ 2015'!G$87/'ОБЩАЯ 2015'!G$86)*'ОБЩАЯ 2015'!G37)</f>
        <v>0</v>
      </c>
      <c r="H37" s="73">
        <f>IF('ОБЩАЯ 2015'!H$87=0,0,('ОБЩАЯ 2015'!H$87/'ОБЩАЯ 2015'!H$86)*'ОБЩАЯ 2015'!H37)</f>
        <v>30.828227170465119</v>
      </c>
      <c r="I37" s="73">
        <f>'ОБЩАЯ 2015'!I37</f>
        <v>309.95689192823409</v>
      </c>
      <c r="J37" s="73">
        <f>IF('ОБЩАЯ 2015'!J$87=0,0,('ОБЩАЯ 2015'!J$87/'ОБЩАЯ 2015'!J$86)*'ОБЩАЯ 2015'!J37)</f>
        <v>152.54489286775495</v>
      </c>
      <c r="K37" s="73">
        <f>'ОБЩАЯ 2015'!K37</f>
        <v>1340.22</v>
      </c>
      <c r="L37" s="73">
        <f>'ОБЩАЯ 2015'!L37</f>
        <v>1749.87</v>
      </c>
      <c r="M37" s="73">
        <f>IF('ОБЩАЯ 2015'!M$87=0,0,('ОБЩАЯ 2015'!M$87/'ОБЩАЯ 2015'!M$86)*'ОБЩАЯ 2015'!M37)</f>
        <v>1842.2977960428784</v>
      </c>
      <c r="N37" s="73">
        <f>IF('ОБЩАЯ 2015'!N$87=0,0,('ОБЩАЯ 2015'!N$87/'ОБЩАЯ 2015'!N$86)*'ОБЩАЯ 2015'!N37)</f>
        <v>27.65488899489225</v>
      </c>
      <c r="O37" s="73">
        <f>IF('ОБЩАЯ 2015'!O$87=0,0,('ОБЩАЯ 2015'!O$87/'ОБЩАЯ 2015'!O$86)*'ОБЩАЯ 2015'!O37)</f>
        <v>0</v>
      </c>
      <c r="P37" s="73">
        <f>IF('ОБЩАЯ 2015'!P$87=0,0,('ОБЩАЯ 2015'!P$87/'ОБЩАЯ 2015'!P$86)*'ОБЩАЯ 2015'!P37)</f>
        <v>1299.9205740427826</v>
      </c>
      <c r="Q37" s="73">
        <f>IF('ОБЩАЯ 2015'!Q$87=0,0,('ОБЩАЯ 2015'!Q$87/'ОБЩАЯ 2015'!Q$86)*'ОБЩАЯ 2015'!Q37)</f>
        <v>0</v>
      </c>
      <c r="R37" s="73">
        <f>IF('ОБЩАЯ 2015'!R$87=0,0,('ОБЩАЯ 2015'!R$87/'ОБЩАЯ 2015'!R$86)*'ОБЩАЯ 2015'!R37)</f>
        <v>0</v>
      </c>
      <c r="S37" s="73">
        <f>IF('ОБЩАЯ 2015'!S$87=0,0,('ОБЩАЯ 2015'!S$87/'ОБЩАЯ 2015'!S$86)*'ОБЩАЯ 2015'!S37)</f>
        <v>235.47883532324988</v>
      </c>
      <c r="T37" s="73">
        <f>IF('ОБЩАЯ 2015'!T$87=0,0,('ОБЩАЯ 2015'!T$87/'ОБЩАЯ 2015'!T$86)*'ОБЩАЯ 2015'!T37)</f>
        <v>7290.2766578593828</v>
      </c>
      <c r="U37" s="73">
        <f>IF('ОБЩАЯ 2015'!U$87=0,0,('ОБЩАЯ 2015'!U$87/'ОБЩАЯ 2015'!U$86)*'ОБЩАЯ 2015'!U37)</f>
        <v>54.961962770871345</v>
      </c>
      <c r="V37" s="73">
        <f>IF('ОБЩАЯ 2015'!V$87=0,0,('ОБЩАЯ 2015'!V$87/'ОБЩАЯ 2015'!V$86)*'ОБЩАЯ 2015'!V37)</f>
        <v>0</v>
      </c>
      <c r="W37" s="73">
        <f>IF('ОБЩАЯ 2015'!W$87=0,0,('ОБЩАЯ 2015'!W$87/'ОБЩАЯ 2015'!W$86)*'ОБЩАЯ 2015'!W37)</f>
        <v>566.34385793250249</v>
      </c>
      <c r="X37" s="73">
        <f>IF('ОБЩАЯ 2015'!X$87=0,0,('ОБЩАЯ 2015'!X$87/'ОБЩАЯ 2015'!X$86)*'ОБЩАЯ 2015'!X37)</f>
        <v>13532.099911022218</v>
      </c>
      <c r="Y37" s="73">
        <f>IF('ОБЩАЯ 2015'!Y$87=0,0,('ОБЩАЯ 2015'!Y$87/'ОБЩАЯ 2015'!Y$86)*'ОБЩАЯ 2015'!Y37)</f>
        <v>518.68821372010825</v>
      </c>
      <c r="Z37" s="73">
        <f>'ОБЩАЯ 2015'!Z37</f>
        <v>0</v>
      </c>
      <c r="AA37" s="73" t="e">
        <f>IF('ОБЩАЯ 2015'!AA$87=0,0,('ОБЩАЯ 2015'!AA$87/'ОБЩАЯ 2015'!AA$86)*'ОБЩАЯ 2015'!AA37)</f>
        <v>#REF!</v>
      </c>
      <c r="AB37" s="73">
        <f>IF('ОБЩАЯ 2015'!AB$87=0,0,('ОБЩАЯ 2015'!AB$87/'ОБЩАЯ 2015'!AB$86)*'ОБЩАЯ 2015'!AB37)</f>
        <v>1648.8847447281976</v>
      </c>
      <c r="AC37" s="73">
        <f>IF('ОБЩАЯ 2015'!AC$87=0,0,('ОБЩАЯ 2015'!AC$87/'ОБЩАЯ 2015'!AC$86)*'ОБЩАЯ 2015'!AC37)</f>
        <v>29.67</v>
      </c>
      <c r="AD37" s="73" t="e">
        <f>IF('ОБЩАЯ 2015'!AD$87=0,0,('ОБЩАЯ 2015'!AD$87/'ОБЩАЯ 2015'!AD$86)*'ОБЩАЯ 2015'!AD37)</f>
        <v>#REF!</v>
      </c>
      <c r="AE37" s="73" t="e">
        <f>IF('ОБЩАЯ 2015'!AE$87=0,0,('ОБЩАЯ 2015'!AE$87/'ОБЩАЯ 2015'!AE$86)*'ОБЩАЯ 2015'!AE37)</f>
        <v>#REF!</v>
      </c>
    </row>
    <row r="38" spans="1:32">
      <c r="A38" s="63" t="s">
        <v>146</v>
      </c>
      <c r="B38" s="68" t="s">
        <v>147</v>
      </c>
      <c r="C38" s="65" t="s">
        <v>103</v>
      </c>
      <c r="D38" s="86" t="e">
        <f t="shared" si="7"/>
        <v>#REF!</v>
      </c>
      <c r="E38" s="73" t="e">
        <f t="shared" si="22"/>
        <v>#REF!</v>
      </c>
      <c r="F38" s="288">
        <v>865988.3345572059</v>
      </c>
      <c r="G38" s="73">
        <f>IF('ОБЩАЯ 2015'!G$87=0,0,('ОБЩАЯ 2015'!G$87/'ОБЩАЯ 2015'!G$86)*'ОБЩАЯ 2015'!G38)</f>
        <v>447.68969856904539</v>
      </c>
      <c r="H38" s="73">
        <f>IF('ОБЩАЯ 2015'!H$87=0,0,('ОБЩАЯ 2015'!H$87/'ОБЩАЯ 2015'!H$86)*'ОБЩАЯ 2015'!H38)</f>
        <v>0</v>
      </c>
      <c r="I38" s="73">
        <f>'ОБЩАЯ 2015'!I38</f>
        <v>400.84413106767369</v>
      </c>
      <c r="J38" s="73">
        <f>IF('ОБЩАЯ 2015'!J$87=0,0,('ОБЩАЯ 2015'!J$87/'ОБЩАЯ 2015'!J$86)*'ОБЩАЯ 2015'!J38)</f>
        <v>1005.8072237963695</v>
      </c>
      <c r="K38" s="73">
        <f>'ОБЩАЯ 2015'!K38</f>
        <v>0</v>
      </c>
      <c r="L38" s="73">
        <f>'ОБЩАЯ 2015'!L38</f>
        <v>328.58</v>
      </c>
      <c r="M38" s="73">
        <f>IF('ОБЩАЯ 2015'!M$87=0,0,('ОБЩАЯ 2015'!M$87/'ОБЩАЯ 2015'!M$86)*'ОБЩАЯ 2015'!M38)</f>
        <v>3773.8970113531395</v>
      </c>
      <c r="N38" s="73">
        <f>IF('ОБЩАЯ 2015'!N$87=0,0,('ОБЩАЯ 2015'!N$87/'ОБЩАЯ 2015'!N$86)*'ОБЩАЯ 2015'!N38)</f>
        <v>0</v>
      </c>
      <c r="O38" s="73">
        <f>IF('ОБЩАЯ 2015'!O$87=0,0,('ОБЩАЯ 2015'!O$87/'ОБЩАЯ 2015'!O$86)*'ОБЩАЯ 2015'!O38)</f>
        <v>0</v>
      </c>
      <c r="P38" s="73">
        <f>IF('ОБЩАЯ 2015'!P$87=0,0,('ОБЩАЯ 2015'!P$87/'ОБЩАЯ 2015'!P$86)*'ОБЩАЯ 2015'!P38)</f>
        <v>0</v>
      </c>
      <c r="Q38" s="73">
        <f>IF('ОБЩАЯ 2015'!Q$87=0,0,('ОБЩАЯ 2015'!Q$87/'ОБЩАЯ 2015'!Q$86)*'ОБЩАЯ 2015'!Q38)</f>
        <v>-76.054913813675313</v>
      </c>
      <c r="R38" s="73">
        <f>IF('ОБЩАЯ 2015'!R$87=0,0,('ОБЩАЯ 2015'!R$87/'ОБЩАЯ 2015'!R$86)*'ОБЩАЯ 2015'!R38)</f>
        <v>3202.1221845449991</v>
      </c>
      <c r="S38" s="73">
        <f>IF('ОБЩАЯ 2015'!S$87=0,0,('ОБЩАЯ 2015'!S$87/'ОБЩАЯ 2015'!S$86)*'ОБЩАЯ 2015'!S38)</f>
        <v>0</v>
      </c>
      <c r="T38" s="73">
        <f>IF('ОБЩАЯ 2015'!T$87=0,0,('ОБЩАЯ 2015'!T$87/'ОБЩАЯ 2015'!T$86)*'ОБЩАЯ 2015'!T38)</f>
        <v>6611.2811279688976</v>
      </c>
      <c r="U38" s="73">
        <f>IF('ОБЩАЯ 2015'!U$87=0,0,('ОБЩАЯ 2015'!U$87/'ОБЩАЯ 2015'!U$86)*'ОБЩАЯ 2015'!U38)</f>
        <v>0</v>
      </c>
      <c r="V38" s="73">
        <f>IF('ОБЩАЯ 2015'!V$87=0,0,('ОБЩАЯ 2015'!V$87/'ОБЩАЯ 2015'!V$86)*'ОБЩАЯ 2015'!V38)</f>
        <v>0</v>
      </c>
      <c r="W38" s="73">
        <f>IF('ОБЩАЯ 2015'!W$87=0,0,('ОБЩАЯ 2015'!W$87/'ОБЩАЯ 2015'!W$86)*'ОБЩАЯ 2015'!W38)</f>
        <v>0</v>
      </c>
      <c r="X38" s="73">
        <f>IF('ОБЩАЯ 2015'!X$87=0,0,('ОБЩАЯ 2015'!X$87/'ОБЩАЯ 2015'!X$86)*'ОБЩАЯ 2015'!X38)</f>
        <v>1061.6193275262904</v>
      </c>
      <c r="Y38" s="73">
        <f>IF('ОБЩАЯ 2015'!Y$87=0,0,('ОБЩАЯ 2015'!Y$87/'ОБЩАЯ 2015'!Y$86)*'ОБЩАЯ 2015'!Y38)</f>
        <v>9045.8452369119459</v>
      </c>
      <c r="Z38" s="73">
        <f>'ОБЩАЯ 2015'!Z38</f>
        <v>0</v>
      </c>
      <c r="AA38" s="73" t="e">
        <f>IF('ОБЩАЯ 2015'!AA$87=0,0,('ОБЩАЯ 2015'!AA$87/'ОБЩАЯ 2015'!AA$86)*'ОБЩАЯ 2015'!AA38)</f>
        <v>#REF!</v>
      </c>
      <c r="AB38" s="73">
        <f>IF('ОБЩАЯ 2015'!AB$87=0,0,('ОБЩАЯ 2015'!AB$87/'ОБЩАЯ 2015'!AB$86)*'ОБЩАЯ 2015'!AB38)</f>
        <v>0</v>
      </c>
      <c r="AC38" s="73">
        <f>IF('ОБЩАЯ 2015'!AC$87=0,0,('ОБЩАЯ 2015'!AC$87/'ОБЩАЯ 2015'!AC$86)*'ОБЩАЯ 2015'!AC38)</f>
        <v>33</v>
      </c>
      <c r="AD38" s="73" t="e">
        <f>IF('ОБЩАЯ 2015'!AD$87=0,0,('ОБЩАЯ 2015'!AD$87/'ОБЩАЯ 2015'!AD$86)*'ОБЩАЯ 2015'!AD38)</f>
        <v>#REF!</v>
      </c>
      <c r="AE38" s="73" t="e">
        <f>IF('ОБЩАЯ 2015'!AE$87=0,0,('ОБЩАЯ 2015'!AE$87/'ОБЩАЯ 2015'!AE$86)*'ОБЩАЯ 2015'!AE38)</f>
        <v>#REF!</v>
      </c>
    </row>
    <row r="39" spans="1:32">
      <c r="A39" s="88" t="s">
        <v>148</v>
      </c>
      <c r="B39" s="89" t="s">
        <v>149</v>
      </c>
      <c r="C39" s="90" t="s">
        <v>103</v>
      </c>
      <c r="D39" s="91" t="e">
        <f t="shared" si="7"/>
        <v>#REF!</v>
      </c>
      <c r="E39" s="92" t="e">
        <f>SUM(E15,E20,E23)</f>
        <v>#REF!</v>
      </c>
      <c r="F39" s="291">
        <f>SUM(F15,F20,F23)</f>
        <v>3515135.4392772052</v>
      </c>
      <c r="G39" s="92">
        <f>SUM(G15,G20,G23)</f>
        <v>6083.2661652896895</v>
      </c>
      <c r="H39" s="92">
        <f t="shared" ref="H39:AE39" si="23">SUM(H15,H20,H23)</f>
        <v>4627.8407321927325</v>
      </c>
      <c r="I39" s="92">
        <f t="shared" si="23"/>
        <v>64934.639400083732</v>
      </c>
      <c r="J39" s="92">
        <f t="shared" si="23"/>
        <v>8006.788034487251</v>
      </c>
      <c r="K39" s="92">
        <f t="shared" ref="K39:L39" si="24">SUM(K15,K20,K23)</f>
        <v>51510.734600000003</v>
      </c>
      <c r="L39" s="92">
        <f t="shared" si="24"/>
        <v>74925.892000000007</v>
      </c>
      <c r="M39" s="92">
        <f t="shared" si="23"/>
        <v>214980.59285746765</v>
      </c>
      <c r="N39" s="92">
        <f t="shared" si="23"/>
        <v>10714.575584479786</v>
      </c>
      <c r="O39" s="92">
        <f t="shared" si="23"/>
        <v>28988.56358951069</v>
      </c>
      <c r="P39" s="92">
        <f t="shared" si="23"/>
        <v>28384.920888662571</v>
      </c>
      <c r="Q39" s="92">
        <f t="shared" si="23"/>
        <v>-1816.0687830319466</v>
      </c>
      <c r="R39" s="92">
        <f t="shared" si="23"/>
        <v>799075.75667962898</v>
      </c>
      <c r="S39" s="92">
        <f t="shared" si="23"/>
        <v>135137.64990436711</v>
      </c>
      <c r="T39" s="92">
        <f t="shared" si="23"/>
        <v>313604.06261868181</v>
      </c>
      <c r="U39" s="92">
        <f t="shared" si="23"/>
        <v>8867.9028062745056</v>
      </c>
      <c r="V39" s="92">
        <f t="shared" si="23"/>
        <v>0</v>
      </c>
      <c r="W39" s="92">
        <f t="shared" si="23"/>
        <v>79471.880935764988</v>
      </c>
      <c r="X39" s="92">
        <f t="shared" si="23"/>
        <v>114002.63219425338</v>
      </c>
      <c r="Y39" s="92">
        <f t="shared" si="23"/>
        <v>190161.57769956376</v>
      </c>
      <c r="Z39" s="92">
        <f t="shared" ref="Z39" si="25">SUM(Z15,Z20,Z23)</f>
        <v>420862.1</v>
      </c>
      <c r="AA39" s="92" t="e">
        <f t="shared" si="23"/>
        <v>#REF!</v>
      </c>
      <c r="AB39" s="92">
        <f t="shared" si="23"/>
        <v>200040.53471314313</v>
      </c>
      <c r="AC39" s="92">
        <f t="shared" si="23"/>
        <v>2113.4399999999996</v>
      </c>
      <c r="AD39" s="92" t="e">
        <f t="shared" si="23"/>
        <v>#REF!</v>
      </c>
      <c r="AE39" s="92" t="e">
        <f t="shared" si="23"/>
        <v>#REF!</v>
      </c>
    </row>
    <row r="40" spans="1:32" s="53" customFormat="1">
      <c r="A40" s="93"/>
      <c r="B40" s="94"/>
      <c r="C40" s="95"/>
      <c r="D40" s="95"/>
      <c r="E40" s="96" t="e">
        <f>SUM(F40:AF40)</f>
        <v>#REF!</v>
      </c>
      <c r="F40" s="292">
        <v>3515135.4392772056</v>
      </c>
      <c r="G40" s="96">
        <f>IF('ОБЩАЯ 2015'!G$87=0,0,('ОБЩАЯ 2015'!G$87/'ОБЩАЯ 2015'!G$86)*'ОБЩАЯ 2015'!G40)</f>
        <v>6083.2661652896895</v>
      </c>
      <c r="H40" s="96">
        <f>IF('ОБЩАЯ 2015'!H$87=0,0,('ОБЩАЯ 2015'!H$87/'ОБЩАЯ 2015'!H$86)*'ОБЩАЯ 2015'!H40)</f>
        <v>4627.8407321927325</v>
      </c>
      <c r="I40" s="96">
        <f>'ОБЩАЯ 2015'!I39</f>
        <v>64934.639400083732</v>
      </c>
      <c r="J40" s="96">
        <f>IF('ОБЩАЯ 2015'!J$87=0,0,('ОБЩАЯ 2015'!J$87/'ОБЩАЯ 2015'!J$86)*'ОБЩАЯ 2015'!J40)</f>
        <v>8006.788034487251</v>
      </c>
      <c r="K40" s="96">
        <f>'ОБЩАЯ 2015'!K39</f>
        <v>51510.734600000003</v>
      </c>
      <c r="L40" s="96">
        <f>'ОБЩАЯ 2015'!L39</f>
        <v>74925.892000000007</v>
      </c>
      <c r="M40" s="96">
        <f>IF('ОБЩАЯ 2015'!M$87=0,0,('ОБЩАЯ 2015'!M$87/'ОБЩАЯ 2015'!M$86)*'ОБЩАЯ 2015'!M40)</f>
        <v>214980.59285746765</v>
      </c>
      <c r="N40" s="96">
        <f>IF('ОБЩАЯ 2015'!N$87=0,0,('ОБЩАЯ 2015'!N$87/'ОБЩАЯ 2015'!N$86)*'ОБЩАЯ 2015'!N40)</f>
        <v>10714.575584479786</v>
      </c>
      <c r="O40" s="96">
        <f>IF('ОБЩАЯ 2015'!O$87=0,0,('ОБЩАЯ 2015'!O$87/'ОБЩАЯ 2015'!O$86)*'ОБЩАЯ 2015'!O40)</f>
        <v>28988.563589510693</v>
      </c>
      <c r="P40" s="96">
        <f>IF('ОБЩАЯ 2015'!P$87=0,0,('ОБЩАЯ 2015'!P$87/'ОБЩАЯ 2015'!P$86)*'ОБЩАЯ 2015'!P40)</f>
        <v>28384.920888662571</v>
      </c>
      <c r="Q40" s="96">
        <f>IF('ОБЩАЯ 2015'!Q$87=0,0,('ОБЩАЯ 2015'!Q$87/'ОБЩАЯ 2015'!Q$86)*'ОБЩАЯ 2015'!Q40)</f>
        <v>-1816.0687830319464</v>
      </c>
      <c r="R40" s="96">
        <f>IF('ОБЩАЯ 2015'!R$87=0,0,('ОБЩАЯ 2015'!R$87/'ОБЩАЯ 2015'!R$86)*'ОБЩАЯ 2015'!R40)</f>
        <v>799075.75667962909</v>
      </c>
      <c r="S40" s="96">
        <f>IF('ОБЩАЯ 2015'!S$87=0,0,('ОБЩАЯ 2015'!S$87/'ОБЩАЯ 2015'!S$86)*'ОБЩАЯ 2015'!S40)</f>
        <v>135137.64990436708</v>
      </c>
      <c r="T40" s="96">
        <f>IF('ОБЩАЯ 2015'!T$87=0,0,('ОБЩАЯ 2015'!T$87/'ОБЩАЯ 2015'!T$86)*'ОБЩАЯ 2015'!T40)</f>
        <v>313604.06261868181</v>
      </c>
      <c r="U40" s="96">
        <f>IF('ОБЩАЯ 2015'!U$87=0,0,('ОБЩАЯ 2015'!U$87/'ОБЩАЯ 2015'!U$86)*'ОБЩАЯ 2015'!U40)</f>
        <v>8867.9028062745074</v>
      </c>
      <c r="V40" s="96">
        <f>IF('ОБЩАЯ 2015'!V$87=0,0,('ОБЩАЯ 2015'!V$87/'ОБЩАЯ 2015'!V$86)*'ОБЩАЯ 2015'!V40)</f>
        <v>0</v>
      </c>
      <c r="W40" s="96">
        <f>IF('ОБЩАЯ 2015'!W$87=0,0,('ОБЩАЯ 2015'!W$87/'ОБЩАЯ 2015'!W$86)*'ОБЩАЯ 2015'!W40)</f>
        <v>79471.880935764988</v>
      </c>
      <c r="X40" s="96">
        <f>IF('ОБЩАЯ 2015'!X$87=0,0,('ОБЩАЯ 2015'!X$87/'ОБЩАЯ 2015'!X$86)*'ОБЩАЯ 2015'!X40)</f>
        <v>114002.63219425338</v>
      </c>
      <c r="Y40" s="96">
        <f>IF('ОБЩАЯ 2015'!Y$87=0,0,('ОБЩАЯ 2015'!Y$87/'ОБЩАЯ 2015'!Y$86)*'ОБЩАЯ 2015'!Y40)</f>
        <v>190161.57769956379</v>
      </c>
      <c r="Z40" s="96">
        <f>'ОБЩАЯ 2015'!Z39</f>
        <v>420862.1</v>
      </c>
      <c r="AA40" s="96" t="e">
        <f>IF('ОБЩАЯ 2015'!AA$87=0,0,('ОБЩАЯ 2015'!AA$87/'ОБЩАЯ 2015'!AA$86)*'ОБЩАЯ 2015'!AA40)</f>
        <v>#REF!</v>
      </c>
      <c r="AB40" s="96">
        <f>IF('ОБЩАЯ 2015'!AB$87=0,0,('ОБЩАЯ 2015'!AB$87/'ОБЩАЯ 2015'!AB$86)*'ОБЩАЯ 2015'!AB40)</f>
        <v>200040.53471314313</v>
      </c>
      <c r="AC40" s="96">
        <f>IF('ОБЩАЯ 2015'!AC$87=0,0,('ОБЩАЯ 2015'!AC$87/'ОБЩАЯ 2015'!AC$86)*'ОБЩАЯ 2015'!AC40)</f>
        <v>2113.4399999999996</v>
      </c>
      <c r="AD40" s="96" t="e">
        <f>IF('ОБЩАЯ 2015'!AD$87=0,0,('ОБЩАЯ 2015'!AD$87/'ОБЩАЯ 2015'!AD$86)*'ОБЩАЯ 2015'!AD40)</f>
        <v>#REF!</v>
      </c>
      <c r="AE40" s="96" t="e">
        <f>IF('ОБЩАЯ 2015'!AE$87=0,0,('ОБЩАЯ 2015'!AE$87/'ОБЩАЯ 2015'!AE$86)*'ОБЩАЯ 2015'!AE40)</f>
        <v>#REF!</v>
      </c>
    </row>
    <row r="41" spans="1:32">
      <c r="A41" s="98"/>
      <c r="B41" s="99"/>
      <c r="C41" s="100"/>
      <c r="D41" s="100"/>
      <c r="E41" s="101" t="e">
        <f t="shared" ref="E41:F41" si="26">E40-E39</f>
        <v>#REF!</v>
      </c>
      <c r="F41" s="101">
        <f t="shared" si="26"/>
        <v>0</v>
      </c>
      <c r="G41" s="101">
        <f>G40-G39</f>
        <v>0</v>
      </c>
      <c r="H41" s="101">
        <f t="shared" ref="H41:AE41" si="27">H40-H39</f>
        <v>0</v>
      </c>
      <c r="I41" s="101">
        <f t="shared" si="27"/>
        <v>0</v>
      </c>
      <c r="J41" s="101">
        <f t="shared" si="27"/>
        <v>0</v>
      </c>
      <c r="K41" s="101">
        <f t="shared" ref="K41:L41" si="28">K40-K39</f>
        <v>0</v>
      </c>
      <c r="L41" s="101">
        <f t="shared" si="28"/>
        <v>0</v>
      </c>
      <c r="M41" s="101">
        <f t="shared" si="27"/>
        <v>0</v>
      </c>
      <c r="N41" s="101">
        <f t="shared" si="27"/>
        <v>0</v>
      </c>
      <c r="O41" s="101">
        <f t="shared" si="27"/>
        <v>0</v>
      </c>
      <c r="P41" s="101">
        <f t="shared" si="27"/>
        <v>0</v>
      </c>
      <c r="Q41" s="101">
        <f t="shared" si="27"/>
        <v>0</v>
      </c>
      <c r="R41" s="101">
        <f t="shared" si="27"/>
        <v>0</v>
      </c>
      <c r="S41" s="101">
        <f t="shared" si="27"/>
        <v>0</v>
      </c>
      <c r="T41" s="101">
        <f t="shared" si="27"/>
        <v>0</v>
      </c>
      <c r="U41" s="101">
        <f t="shared" si="27"/>
        <v>0</v>
      </c>
      <c r="V41" s="101">
        <f t="shared" si="27"/>
        <v>0</v>
      </c>
      <c r="W41" s="101">
        <f t="shared" si="27"/>
        <v>0</v>
      </c>
      <c r="X41" s="101">
        <f t="shared" si="27"/>
        <v>0</v>
      </c>
      <c r="Y41" s="101">
        <f t="shared" si="27"/>
        <v>0</v>
      </c>
      <c r="Z41" s="101">
        <f t="shared" ref="Z41" si="29">Z40-Z39</f>
        <v>0</v>
      </c>
      <c r="AA41" s="101" t="e">
        <f t="shared" si="27"/>
        <v>#REF!</v>
      </c>
      <c r="AB41" s="101">
        <f t="shared" si="27"/>
        <v>0</v>
      </c>
      <c r="AC41" s="101">
        <f t="shared" si="27"/>
        <v>0</v>
      </c>
      <c r="AD41" s="101" t="e">
        <f t="shared" si="27"/>
        <v>#REF!</v>
      </c>
      <c r="AE41" s="101" t="e">
        <f t="shared" si="27"/>
        <v>#REF!</v>
      </c>
    </row>
    <row r="42" spans="1:32" s="31" customFormat="1" ht="15" customHeight="1">
      <c r="A42" s="474" t="s">
        <v>0</v>
      </c>
      <c r="B42" s="470" t="s">
        <v>86</v>
      </c>
      <c r="C42" s="470" t="s">
        <v>87</v>
      </c>
      <c r="D42" s="36"/>
      <c r="E42" s="475">
        <f>E12</f>
        <v>2015</v>
      </c>
      <c r="F42" s="475"/>
      <c r="G42" s="475"/>
      <c r="H42" s="475"/>
      <c r="I42" s="475"/>
      <c r="J42" s="475"/>
      <c r="K42" s="475"/>
      <c r="L42" s="475"/>
      <c r="M42" s="475"/>
      <c r="N42" s="475"/>
      <c r="O42" s="475"/>
      <c r="P42" s="475"/>
      <c r="Q42" s="475"/>
      <c r="R42" s="475"/>
      <c r="S42" s="475"/>
      <c r="T42" s="475"/>
      <c r="U42" s="475"/>
      <c r="V42" s="475"/>
      <c r="W42" s="475"/>
      <c r="X42" s="475"/>
      <c r="Y42" s="475"/>
      <c r="Z42" s="475"/>
      <c r="AA42" s="475"/>
      <c r="AB42" s="475"/>
      <c r="AC42" s="475"/>
      <c r="AD42" s="475"/>
      <c r="AE42" s="475"/>
      <c r="AF42" s="475"/>
    </row>
    <row r="43" spans="1:32" ht="57" customHeight="1">
      <c r="A43" s="474"/>
      <c r="B43" s="470"/>
      <c r="C43" s="470"/>
      <c r="D43" s="37" t="str">
        <f>D13</f>
        <v>тыс. руб./        1 у.е</v>
      </c>
      <c r="E43" s="102" t="str">
        <f>E4</f>
        <v>Итого по СПБ</v>
      </c>
      <c r="F43" s="102" t="str">
        <f>F4</f>
        <v>ОАО "Ленэнерго"</v>
      </c>
      <c r="G43" s="102" t="str">
        <f>G4</f>
        <v xml:space="preserve">ОАО «Аэропорт «Пулково» </v>
      </c>
      <c r="H43" s="102" t="str">
        <f t="shared" ref="H43:AE43" si="30">H4</f>
        <v>ООО "Воздушные Ворота Северной Столицы"</v>
      </c>
      <c r="I43" s="176" t="str">
        <f t="shared" si="30"/>
        <v xml:space="preserve">ООО "Ижорская энергетическая компания"  </v>
      </c>
      <c r="J43" s="102" t="str">
        <f t="shared" si="30"/>
        <v xml:space="preserve">ЗАО "Канонерский судоремонтный завод"   </v>
      </c>
      <c r="K43" s="176" t="str">
        <f t="shared" si="30"/>
        <v>ЗАО "КировТЭК"</v>
      </c>
      <c r="L43" s="176" t="str">
        <f t="shared" si="30"/>
        <v xml:space="preserve">ЗАО "Колпинская сетевая компания"   </v>
      </c>
      <c r="M43" s="102" t="str">
        <f t="shared" si="30"/>
        <v>ЗАО "Курортэнерго"</v>
      </c>
      <c r="N43" s="102" t="str">
        <f t="shared" si="30"/>
        <v xml:space="preserve">СПб ГУП "Ленсвет"         </v>
      </c>
      <c r="O43" s="102" t="str">
        <f t="shared" si="30"/>
        <v xml:space="preserve">ОАО "ЛОМО"        </v>
      </c>
      <c r="P43" s="102" t="str">
        <f t="shared" si="30"/>
        <v xml:space="preserve">ОАО "Морской порт Санкт-Петербург"    </v>
      </c>
      <c r="Q43" s="102" t="str">
        <f t="shared" si="30"/>
        <v xml:space="preserve">ОАО «Оборонэнерго» (филиал "Северо-Западный") </v>
      </c>
      <c r="R43" s="102" t="str">
        <f t="shared" si="30"/>
        <v>ОАО "Объединенная энергетическая компания"</v>
      </c>
      <c r="S43" s="102" t="str">
        <f t="shared" si="30"/>
        <v>СПб ГУП "Петербургский метрополитен"</v>
      </c>
      <c r="T43" s="102" t="str">
        <f t="shared" si="30"/>
        <v>ОАО "Петродворцовая электросеть"</v>
      </c>
      <c r="U43" s="102" t="str">
        <f t="shared" si="30"/>
        <v xml:space="preserve">ООО "ПО "Пекар" </v>
      </c>
      <c r="V43" s="102" t="str">
        <f t="shared" si="30"/>
        <v>ООО "РосЭнергоСеть"</v>
      </c>
      <c r="W43" s="102" t="str">
        <f t="shared" si="30"/>
        <v xml:space="preserve">ООО «Региональные электрические сети» </v>
      </c>
      <c r="X43" s="102" t="str">
        <f t="shared" si="30"/>
        <v xml:space="preserve">ОАО "Российские железные дороги" ("ТРАНСЭНЕРГО")      </v>
      </c>
      <c r="Y43" s="102" t="str">
        <f t="shared" si="30"/>
        <v>ООО  "СП "Росэнерго"</v>
      </c>
      <c r="Z43" s="176" t="str">
        <f t="shared" si="30"/>
        <v>ОАО "Санкт-Петербургские электрические сети"</v>
      </c>
      <c r="AA43" s="102" t="str">
        <f t="shared" si="30"/>
        <v xml:space="preserve">ООО "Славянская энергосетевая компания"  </v>
      </c>
      <c r="AB43" s="102" t="str">
        <f t="shared" si="30"/>
        <v>ЗАО "Царскосельская энергетическая компания"</v>
      </c>
      <c r="AC43" s="102" t="str">
        <f t="shared" si="30"/>
        <v>ООО "СЗСК"</v>
      </c>
      <c r="AD43" s="102" t="str">
        <f t="shared" si="30"/>
        <v>ООО "Госэнергосеть"</v>
      </c>
      <c r="AE43" s="102" t="str">
        <f t="shared" si="30"/>
        <v>ФКП "Дирекция КЗС Минрегиона РФ"</v>
      </c>
    </row>
    <row r="44" spans="1:32">
      <c r="A44" s="479" t="s">
        <v>150</v>
      </c>
      <c r="B44" s="480"/>
      <c r="C44" s="480"/>
      <c r="D44" s="480"/>
      <c r="E44" s="480"/>
      <c r="F44" s="480"/>
      <c r="G44" s="480"/>
      <c r="H44" s="480"/>
      <c r="I44" s="480"/>
      <c r="J44" s="480"/>
      <c r="K44" s="480"/>
      <c r="L44" s="480"/>
    </row>
    <row r="45" spans="1:32">
      <c r="A45" s="103" t="s">
        <v>63</v>
      </c>
      <c r="B45" s="104" t="s">
        <v>151</v>
      </c>
      <c r="C45" s="105" t="s">
        <v>103</v>
      </c>
      <c r="D45" s="106" t="e">
        <f t="shared" ref="D45:D77" si="31">E45/$E$7</f>
        <v>#REF!</v>
      </c>
      <c r="E45" s="73" t="e">
        <f t="shared" ref="E45:E47" si="32">SUM(F45:AF45)</f>
        <v>#REF!</v>
      </c>
      <c r="F45" s="288">
        <v>4974133.7765003797</v>
      </c>
      <c r="G45" s="73">
        <f>IF('ОБЩАЯ 2015'!G$87=0,0,('ОБЩАЯ 2015'!G$87/'ОБЩАЯ 2015'!G$86)*'ОБЩАЯ 2015'!G45)</f>
        <v>0</v>
      </c>
      <c r="H45" s="73">
        <f>IF('ОБЩАЯ 2015'!H$87=0,0,('ОБЩАЯ 2015'!H$87/'ОБЩАЯ 2015'!H$86)*'ОБЩАЯ 2015'!H45)</f>
        <v>0</v>
      </c>
      <c r="I45" s="73">
        <f>'ОБЩАЯ 2015'!I45</f>
        <v>17776.17577152</v>
      </c>
      <c r="J45" s="73">
        <f>IF('ОБЩАЯ 2015'!J$87=0,0,('ОБЩАЯ 2015'!J$87/'ОБЩАЯ 2015'!J$86)*'ОБЩАЯ 2015'!J45)</f>
        <v>0</v>
      </c>
      <c r="K45" s="73">
        <f>'ОБЩАЯ 2015'!K45</f>
        <v>0</v>
      </c>
      <c r="L45" s="73">
        <f>'ОБЩАЯ 2015'!L45</f>
        <v>950.53485510000007</v>
      </c>
      <c r="M45" s="73">
        <f>IF('ОБЩАЯ 2015'!M$87=0,0,('ОБЩАЯ 2015'!M$87/'ОБЩАЯ 2015'!M$86)*'ОБЩАЯ 2015'!M45)</f>
        <v>0</v>
      </c>
      <c r="N45" s="73">
        <f>IF('ОБЩАЯ 2015'!N$87=0,0,('ОБЩАЯ 2015'!N$87/'ОБЩАЯ 2015'!N$86)*'ОБЩАЯ 2015'!N45)</f>
        <v>0</v>
      </c>
      <c r="O45" s="73">
        <f>IF('ОБЩАЯ 2015'!O$87=0,0,('ОБЩАЯ 2015'!O$87/'ОБЩАЯ 2015'!O$86)*'ОБЩАЯ 2015'!O45)</f>
        <v>0</v>
      </c>
      <c r="P45" s="73">
        <f>IF('ОБЩАЯ 2015'!P$87=0,0,('ОБЩАЯ 2015'!P$87/'ОБЩАЯ 2015'!P$86)*'ОБЩАЯ 2015'!P45)</f>
        <v>0</v>
      </c>
      <c r="Q45" s="73">
        <f>IF('ОБЩАЯ 2015'!Q$87=0,0,('ОБЩАЯ 2015'!Q$87/'ОБЩАЯ 2015'!Q$86)*'ОБЩАЯ 2015'!Q45)</f>
        <v>0</v>
      </c>
      <c r="R45" s="73">
        <f>IF('ОБЩАЯ 2015'!R$87=0,0,('ОБЩАЯ 2015'!R$87/'ОБЩАЯ 2015'!R$86)*'ОБЩАЯ 2015'!R45)</f>
        <v>0</v>
      </c>
      <c r="S45" s="73">
        <f>IF('ОБЩАЯ 2015'!S$87=0,0,('ОБЩАЯ 2015'!S$87/'ОБЩАЯ 2015'!S$86)*'ОБЩАЯ 2015'!S45)</f>
        <v>0</v>
      </c>
      <c r="T45" s="73">
        <f>IF('ОБЩАЯ 2015'!T$87=0,0,('ОБЩАЯ 2015'!T$87/'ОБЩАЯ 2015'!T$86)*'ОБЩАЯ 2015'!T45)</f>
        <v>0</v>
      </c>
      <c r="U45" s="73">
        <f>IF('ОБЩАЯ 2015'!U$87=0,0,('ОБЩАЯ 2015'!U$87/'ОБЩАЯ 2015'!U$86)*'ОБЩАЯ 2015'!U45)</f>
        <v>0</v>
      </c>
      <c r="V45" s="73">
        <f>IF('ОБЩАЯ 2015'!V$87=0,0,('ОБЩАЯ 2015'!V$87/'ОБЩАЯ 2015'!V$86)*'ОБЩАЯ 2015'!V45)</f>
        <v>0</v>
      </c>
      <c r="W45" s="73">
        <f>IF('ОБЩАЯ 2015'!W$87=0,0,('ОБЩАЯ 2015'!W$87/'ОБЩАЯ 2015'!W$86)*'ОБЩАЯ 2015'!W45)</f>
        <v>0</v>
      </c>
      <c r="X45" s="73">
        <f>IF('ОБЩАЯ 2015'!X$87=0,0,('ОБЩАЯ 2015'!X$87/'ОБЩАЯ 2015'!X$86)*'ОБЩАЯ 2015'!X45)</f>
        <v>0</v>
      </c>
      <c r="Y45" s="73">
        <f>IF('ОБЩАЯ 2015'!Y$87=0,0,('ОБЩАЯ 2015'!Y$87/'ОБЩАЯ 2015'!Y$86)*'ОБЩАЯ 2015'!Y45)</f>
        <v>0</v>
      </c>
      <c r="Z45" s="73">
        <f>'ОБЩАЯ 2015'!Z45</f>
        <v>567640.51380449999</v>
      </c>
      <c r="AA45" s="73" t="e">
        <f>IF('ОБЩАЯ 2015'!AA$87=0,0,('ОБЩАЯ 2015'!AA$87/'ОБЩАЯ 2015'!AA$86)*'ОБЩАЯ 2015'!AA45)</f>
        <v>#REF!</v>
      </c>
      <c r="AB45" s="73">
        <f>IF('ОБЩАЯ 2015'!AB$87=0,0,('ОБЩАЯ 2015'!AB$87/'ОБЩАЯ 2015'!AB$86)*'ОБЩАЯ 2015'!AB45)</f>
        <v>0</v>
      </c>
      <c r="AC45" s="73">
        <f>IF('ОБЩАЯ 2015'!AC$87=0,0,('ОБЩАЯ 2015'!AC$87/'ОБЩАЯ 2015'!AC$86)*'ОБЩАЯ 2015'!AC45)</f>
        <v>0</v>
      </c>
      <c r="AD45" s="73" t="e">
        <f>IF('ОБЩАЯ 2015'!AD$87=0,0,('ОБЩАЯ 2015'!AD$87/'ОБЩАЯ 2015'!AD$86)*'ОБЩАЯ 2015'!AD45)</f>
        <v>#REF!</v>
      </c>
      <c r="AE45" s="73" t="e">
        <f>IF('ОБЩАЯ 2015'!AE$87=0,0,('ОБЩАЯ 2015'!AE$87/'ОБЩАЯ 2015'!AE$86)*'ОБЩАЯ 2015'!AE45)</f>
        <v>#REF!</v>
      </c>
    </row>
    <row r="46" spans="1:32">
      <c r="A46" s="69" t="s">
        <v>64</v>
      </c>
      <c r="B46" s="104" t="s">
        <v>152</v>
      </c>
      <c r="C46" s="71" t="s">
        <v>103</v>
      </c>
      <c r="D46" s="72" t="e">
        <f t="shared" si="31"/>
        <v>#REF!</v>
      </c>
      <c r="E46" s="73" t="e">
        <f t="shared" si="32"/>
        <v>#REF!</v>
      </c>
      <c r="F46" s="288"/>
      <c r="G46" s="73">
        <f>IF('ОБЩАЯ 2015'!G$87=0,0,('ОБЩАЯ 2015'!G$87/'ОБЩАЯ 2015'!G$86)*'ОБЩАЯ 2015'!G46)</f>
        <v>2069.613176194342</v>
      </c>
      <c r="H46" s="73">
        <f>IF('ОБЩАЯ 2015'!H$87=0,0,('ОБЩАЯ 2015'!H$87/'ОБЩАЯ 2015'!H$86)*'ОБЩАЯ 2015'!H46)</f>
        <v>149.99128283141593</v>
      </c>
      <c r="I46" s="73">
        <f>'ОБЩАЯ 2015'!I46</f>
        <v>16926.129350000003</v>
      </c>
      <c r="J46" s="73">
        <f>IF('ОБЩАЯ 2015'!J$87=0,0,('ОБЩАЯ 2015'!J$87/'ОБЩАЯ 2015'!J$86)*'ОБЩАЯ 2015'!J46)</f>
        <v>91.536690058320133</v>
      </c>
      <c r="K46" s="73">
        <f>'ОБЩАЯ 2015'!K46</f>
        <v>2627.0252632000006</v>
      </c>
      <c r="L46" s="73">
        <f>'ОБЩАЯ 2015'!L46</f>
        <v>2165.33258678313</v>
      </c>
      <c r="M46" s="73">
        <f>IF('ОБЩАЯ 2015'!M$87=0,0,('ОБЩАЯ 2015'!M$87/'ОБЩАЯ 2015'!M$86)*'ОБЩАЯ 2015'!M46)</f>
        <v>112706.05018574931</v>
      </c>
      <c r="N46" s="73">
        <f>IF('ОБЩАЯ 2015'!N$87=0,0,('ОБЩАЯ 2015'!N$87/'ОБЩАЯ 2015'!N$86)*'ОБЩАЯ 2015'!N46)</f>
        <v>0</v>
      </c>
      <c r="O46" s="73">
        <f>IF('ОБЩАЯ 2015'!O$87=0,0,('ОБЩАЯ 2015'!O$87/'ОБЩАЯ 2015'!O$86)*'ОБЩАЯ 2015'!O46)</f>
        <v>2038.5052691108433</v>
      </c>
      <c r="P46" s="73">
        <f>IF('ОБЩАЯ 2015'!P$87=0,0,('ОБЩАЯ 2015'!P$87/'ОБЩАЯ 2015'!P$86)*'ОБЩАЯ 2015'!P46)</f>
        <v>9317.0724703662145</v>
      </c>
      <c r="Q46" s="73">
        <f>IF('ОБЩАЯ 2015'!Q$87=0,0,('ОБЩАЯ 2015'!Q$87/'ОБЩАЯ 2015'!Q$86)*'ОБЩАЯ 2015'!Q46)</f>
        <v>-1811.0510232321187</v>
      </c>
      <c r="R46" s="73">
        <f>IF('ОБЩАЯ 2015'!R$87=0,0,('ОБЩАЯ 2015'!R$87/'ОБЩАЯ 2015'!R$86)*'ОБЩАЯ 2015'!R46)</f>
        <v>75713.025470084394</v>
      </c>
      <c r="S46" s="73">
        <f>IF('ОБЩАЯ 2015'!S$87=0,0,('ОБЩАЯ 2015'!S$87/'ОБЩАЯ 2015'!S$86)*'ОБЩАЯ 2015'!S46)</f>
        <v>59767.449221617404</v>
      </c>
      <c r="T46" s="73">
        <f>IF('ОБЩАЯ 2015'!T$87=0,0,('ОБЩАЯ 2015'!T$87/'ОБЩАЯ 2015'!T$86)*'ОБЩАЯ 2015'!T46)</f>
        <v>141033.28787516171</v>
      </c>
      <c r="U46" s="73">
        <f>IF('ОБЩАЯ 2015'!U$87=0,0,('ОБЩАЯ 2015'!U$87/'ОБЩАЯ 2015'!U$86)*'ОБЩАЯ 2015'!U46)</f>
        <v>774.2748563658588</v>
      </c>
      <c r="V46" s="73">
        <f>IF('ОБЩАЯ 2015'!V$87=0,0,('ОБЩАЯ 2015'!V$87/'ОБЩАЯ 2015'!V$86)*'ОБЩАЯ 2015'!V46)</f>
        <v>0</v>
      </c>
      <c r="W46" s="73">
        <f>IF('ОБЩАЯ 2015'!W$87=0,0,('ОБЩАЯ 2015'!W$87/'ОБЩАЯ 2015'!W$86)*'ОБЩАЯ 2015'!W46)</f>
        <v>2279.5401634002637</v>
      </c>
      <c r="X46" s="73">
        <f>IF('ОБЩАЯ 2015'!X$87=0,0,('ОБЩАЯ 2015'!X$87/'ОБЩАЯ 2015'!X$86)*'ОБЩАЯ 2015'!X46)</f>
        <v>86879.452515266239</v>
      </c>
      <c r="Y46" s="73">
        <f>IF('ОБЩАЯ 2015'!Y$87=0,0,('ОБЩАЯ 2015'!Y$87/'ОБЩАЯ 2015'!Y$86)*'ОБЩАЯ 2015'!Y46)</f>
        <v>62.932164571579506</v>
      </c>
      <c r="Z46" s="73">
        <f>'ОБЩАЯ 2015'!Z46</f>
        <v>1413576.35</v>
      </c>
      <c r="AA46" s="73" t="e">
        <f>IF('ОБЩАЯ 2015'!AA$87=0,0,('ОБЩАЯ 2015'!AA$87/'ОБЩАЯ 2015'!AA$86)*'ОБЩАЯ 2015'!AA46)</f>
        <v>#REF!</v>
      </c>
      <c r="AB46" s="73">
        <f>IF('ОБЩАЯ 2015'!AB$87=0,0,('ОБЩАЯ 2015'!AB$87/'ОБЩАЯ 2015'!AB$86)*'ОБЩАЯ 2015'!AB46)</f>
        <v>64424.820719965741</v>
      </c>
      <c r="AC46" s="73">
        <f>IF('ОБЩАЯ 2015'!AC$87=0,0,('ОБЩАЯ 2015'!AC$87/'ОБЩАЯ 2015'!AC$86)*'ОБЩАЯ 2015'!AC46)</f>
        <v>431.52</v>
      </c>
      <c r="AD46" s="73" t="e">
        <f>IF('ОБЩАЯ 2015'!AD$87=0,0,('ОБЩАЯ 2015'!AD$87/'ОБЩАЯ 2015'!AD$86)*'ОБЩАЯ 2015'!AD46)</f>
        <v>#REF!</v>
      </c>
      <c r="AE46" s="73" t="e">
        <f>IF('ОБЩАЯ 2015'!AE$87=0,0,('ОБЩАЯ 2015'!AE$87/'ОБЩАЯ 2015'!AE$86)*'ОБЩАЯ 2015'!AE46)</f>
        <v>#REF!</v>
      </c>
    </row>
    <row r="47" spans="1:32">
      <c r="A47" s="69" t="s">
        <v>65</v>
      </c>
      <c r="B47" s="104" t="s">
        <v>153</v>
      </c>
      <c r="C47" s="71" t="s">
        <v>103</v>
      </c>
      <c r="D47" s="72" t="e">
        <f t="shared" si="31"/>
        <v>#REF!</v>
      </c>
      <c r="E47" s="73" t="e">
        <f t="shared" si="32"/>
        <v>#REF!</v>
      </c>
      <c r="F47" s="288"/>
      <c r="G47" s="73">
        <f>IF('ОБЩАЯ 2015'!G$87=0,0,('ОБЩАЯ 2015'!G$87/'ОБЩАЯ 2015'!G$86)*'ОБЩАЯ 2015'!G47)</f>
        <v>0</v>
      </c>
      <c r="H47" s="73">
        <f>IF('ОБЩАЯ 2015'!H$87=0,0,('ОБЩАЯ 2015'!H$87/'ОБЩАЯ 2015'!H$86)*'ОБЩАЯ 2015'!H47)</f>
        <v>0</v>
      </c>
      <c r="I47" s="73">
        <f>'ОБЩАЯ 2015'!I47</f>
        <v>0</v>
      </c>
      <c r="J47" s="73">
        <f>IF('ОБЩАЯ 2015'!J$87=0,0,('ОБЩАЯ 2015'!J$87/'ОБЩАЯ 2015'!J$86)*'ОБЩАЯ 2015'!J47)</f>
        <v>0</v>
      </c>
      <c r="K47" s="73">
        <f>'ОБЩАЯ 2015'!K47</f>
        <v>0</v>
      </c>
      <c r="L47" s="73">
        <f>'ОБЩАЯ 2015'!L47</f>
        <v>0</v>
      </c>
      <c r="M47" s="73">
        <f>IF('ОБЩАЯ 2015'!M$87=0,0,('ОБЩАЯ 2015'!M$87/'ОБЩАЯ 2015'!M$86)*'ОБЩАЯ 2015'!M47)</f>
        <v>0</v>
      </c>
      <c r="N47" s="73">
        <f>IF('ОБЩАЯ 2015'!N$87=0,0,('ОБЩАЯ 2015'!N$87/'ОБЩАЯ 2015'!N$86)*'ОБЩАЯ 2015'!N47)</f>
        <v>0</v>
      </c>
      <c r="O47" s="73">
        <f>IF('ОБЩАЯ 2015'!O$87=0,0,('ОБЩАЯ 2015'!O$87/'ОБЩАЯ 2015'!O$86)*'ОБЩАЯ 2015'!O47)</f>
        <v>0</v>
      </c>
      <c r="P47" s="73">
        <f>IF('ОБЩАЯ 2015'!P$87=0,0,('ОБЩАЯ 2015'!P$87/'ОБЩАЯ 2015'!P$86)*'ОБЩАЯ 2015'!P47)</f>
        <v>0</v>
      </c>
      <c r="Q47" s="73">
        <f>IF('ОБЩАЯ 2015'!Q$87=0,0,('ОБЩАЯ 2015'!Q$87/'ОБЩАЯ 2015'!Q$86)*'ОБЩАЯ 2015'!Q47)</f>
        <v>0</v>
      </c>
      <c r="R47" s="73">
        <f>IF('ОБЩАЯ 2015'!R$87=0,0,('ОБЩАЯ 2015'!R$87/'ОБЩАЯ 2015'!R$86)*'ОБЩАЯ 2015'!R47)</f>
        <v>0</v>
      </c>
      <c r="S47" s="73">
        <f>IF('ОБЩАЯ 2015'!S$87=0,0,('ОБЩАЯ 2015'!S$87/'ОБЩАЯ 2015'!S$86)*'ОБЩАЯ 2015'!S47)</f>
        <v>0</v>
      </c>
      <c r="T47" s="73">
        <f>IF('ОБЩАЯ 2015'!T$87=0,0,('ОБЩАЯ 2015'!T$87/'ОБЩАЯ 2015'!T$86)*'ОБЩАЯ 2015'!T47)</f>
        <v>0</v>
      </c>
      <c r="U47" s="73">
        <f>IF('ОБЩАЯ 2015'!U$87=0,0,('ОБЩАЯ 2015'!U$87/'ОБЩАЯ 2015'!U$86)*'ОБЩАЯ 2015'!U47)</f>
        <v>0</v>
      </c>
      <c r="V47" s="73">
        <f>IF('ОБЩАЯ 2015'!V$87=0,0,('ОБЩАЯ 2015'!V$87/'ОБЩАЯ 2015'!V$86)*'ОБЩАЯ 2015'!V47)</f>
        <v>0</v>
      </c>
      <c r="W47" s="73">
        <f>IF('ОБЩАЯ 2015'!W$87=0,0,('ОБЩАЯ 2015'!W$87/'ОБЩАЯ 2015'!W$86)*'ОБЩАЯ 2015'!W47)</f>
        <v>0</v>
      </c>
      <c r="X47" s="73">
        <f>IF('ОБЩАЯ 2015'!X$87=0,0,('ОБЩАЯ 2015'!X$87/'ОБЩАЯ 2015'!X$86)*'ОБЩАЯ 2015'!X47)</f>
        <v>0</v>
      </c>
      <c r="Y47" s="73">
        <f>IF('ОБЩАЯ 2015'!Y$87=0,0,('ОБЩАЯ 2015'!Y$87/'ОБЩАЯ 2015'!Y$86)*'ОБЩАЯ 2015'!Y47)</f>
        <v>0</v>
      </c>
      <c r="Z47" s="73">
        <f>'ОБЩАЯ 2015'!Z47</f>
        <v>0</v>
      </c>
      <c r="AA47" s="73" t="e">
        <f>IF('ОБЩАЯ 2015'!AA$87=0,0,('ОБЩАЯ 2015'!AA$87/'ОБЩАЯ 2015'!AA$86)*'ОБЩАЯ 2015'!AA47)</f>
        <v>#REF!</v>
      </c>
      <c r="AB47" s="73">
        <f>IF('ОБЩАЯ 2015'!AB$87=0,0,('ОБЩАЯ 2015'!AB$87/'ОБЩАЯ 2015'!AB$86)*'ОБЩАЯ 2015'!AB47)</f>
        <v>0</v>
      </c>
      <c r="AC47" s="73">
        <f>IF('ОБЩАЯ 2015'!AC$87=0,0,('ОБЩАЯ 2015'!AC$87/'ОБЩАЯ 2015'!AC$86)*'ОБЩАЯ 2015'!AC47)</f>
        <v>0</v>
      </c>
      <c r="AD47" s="73" t="e">
        <f>IF('ОБЩАЯ 2015'!AD$87=0,0,('ОБЩАЯ 2015'!AD$87/'ОБЩАЯ 2015'!AD$86)*'ОБЩАЯ 2015'!AD47)</f>
        <v>#REF!</v>
      </c>
      <c r="AE47" s="73" t="e">
        <f>IF('ОБЩАЯ 2015'!AE$87=0,0,('ОБЩАЯ 2015'!AE$87/'ОБЩАЯ 2015'!AE$86)*'ОБЩАЯ 2015'!AE47)</f>
        <v>#REF!</v>
      </c>
    </row>
    <row r="48" spans="1:32">
      <c r="A48" s="107">
        <v>7</v>
      </c>
      <c r="B48" s="64" t="s">
        <v>154</v>
      </c>
      <c r="C48" s="65" t="s">
        <v>103</v>
      </c>
      <c r="D48" s="66" t="e">
        <f t="shared" si="31"/>
        <v>#REF!</v>
      </c>
      <c r="E48" s="108" t="e">
        <f>SUM(E49:E50,E54:E56)</f>
        <v>#REF!</v>
      </c>
      <c r="F48" s="293">
        <f>SUM(F49:F50,F54:F56)</f>
        <v>16734.349999999999</v>
      </c>
      <c r="G48" s="108">
        <f>SUM(G49:G50,G54:G56)</f>
        <v>0</v>
      </c>
      <c r="H48" s="108">
        <f t="shared" ref="H48:AE48" si="33">SUM(H49:H50,H54:H56)</f>
        <v>39.216896013489325</v>
      </c>
      <c r="I48" s="108">
        <f t="shared" si="33"/>
        <v>11553.38806294051</v>
      </c>
      <c r="J48" s="108">
        <f t="shared" si="33"/>
        <v>0</v>
      </c>
      <c r="K48" s="108">
        <f t="shared" ref="K48:L48" si="34">SUM(K49:K50,K54:K56)</f>
        <v>18309.780000000002</v>
      </c>
      <c r="L48" s="108">
        <f t="shared" si="34"/>
        <v>4757.8679999999995</v>
      </c>
      <c r="M48" s="108">
        <f t="shared" si="33"/>
        <v>77433.334549019739</v>
      </c>
      <c r="N48" s="108">
        <f t="shared" si="33"/>
        <v>388.64865483813139</v>
      </c>
      <c r="O48" s="108">
        <f t="shared" si="33"/>
        <v>0</v>
      </c>
      <c r="P48" s="108">
        <f t="shared" si="33"/>
        <v>11421.965472093003</v>
      </c>
      <c r="Q48" s="108">
        <f t="shared" si="33"/>
        <v>0</v>
      </c>
      <c r="R48" s="108">
        <f t="shared" si="33"/>
        <v>67200.027181079873</v>
      </c>
      <c r="S48" s="108">
        <f t="shared" si="33"/>
        <v>0</v>
      </c>
      <c r="T48" s="108">
        <f t="shared" si="33"/>
        <v>215475.33217195727</v>
      </c>
      <c r="U48" s="108">
        <f t="shared" si="33"/>
        <v>380.55326689919838</v>
      </c>
      <c r="V48" s="108">
        <f t="shared" si="33"/>
        <v>0</v>
      </c>
      <c r="W48" s="108">
        <f t="shared" si="33"/>
        <v>3487.3628590649805</v>
      </c>
      <c r="X48" s="108">
        <f t="shared" si="33"/>
        <v>0</v>
      </c>
      <c r="Y48" s="108">
        <f t="shared" si="33"/>
        <v>1916.4723148962401</v>
      </c>
      <c r="Z48" s="108">
        <f t="shared" ref="Z48" si="35">SUM(Z49:Z50,Z54:Z56)</f>
        <v>50677.999675405663</v>
      </c>
      <c r="AA48" s="108" t="e">
        <f t="shared" si="33"/>
        <v>#REF!</v>
      </c>
      <c r="AB48" s="108">
        <f t="shared" si="33"/>
        <v>85360.618926765659</v>
      </c>
      <c r="AC48" s="108">
        <f t="shared" si="33"/>
        <v>306.81</v>
      </c>
      <c r="AD48" s="108" t="e">
        <f t="shared" si="33"/>
        <v>#REF!</v>
      </c>
      <c r="AE48" s="108" t="e">
        <f t="shared" si="33"/>
        <v>#REF!</v>
      </c>
    </row>
    <row r="49" spans="1:31">
      <c r="A49" s="103" t="s">
        <v>155</v>
      </c>
      <c r="B49" s="81" t="s">
        <v>156</v>
      </c>
      <c r="C49" s="71" t="s">
        <v>103</v>
      </c>
      <c r="D49" s="72" t="e">
        <f t="shared" si="31"/>
        <v>#REF!</v>
      </c>
      <c r="E49" s="73" t="e">
        <f t="shared" ref="E49" si="36">SUM(F49:AF49)</f>
        <v>#REF!</v>
      </c>
      <c r="F49" s="288"/>
      <c r="G49" s="73">
        <f>IF('ОБЩАЯ 2015'!G$87=0,0,('ОБЩАЯ 2015'!G$87/'ОБЩАЯ 2015'!G$86)*'ОБЩАЯ 2015'!G49)</f>
        <v>0</v>
      </c>
      <c r="H49" s="73">
        <f>IF('ОБЩАЯ 2015'!H$87=0,0,('ОБЩАЯ 2015'!H$87/'ОБЩАЯ 2015'!H$86)*'ОБЩАЯ 2015'!H49)</f>
        <v>0</v>
      </c>
      <c r="I49" s="73">
        <f>'ОБЩАЯ 2015'!I49</f>
        <v>0</v>
      </c>
      <c r="J49" s="73">
        <f>IF('ОБЩАЯ 2015'!J$87=0,0,('ОБЩАЯ 2015'!J$87/'ОБЩАЯ 2015'!J$86)*'ОБЩАЯ 2015'!J49)</f>
        <v>0</v>
      </c>
      <c r="K49" s="73">
        <f>'ОБЩАЯ 2015'!K49</f>
        <v>0</v>
      </c>
      <c r="L49" s="73">
        <f>'ОБЩАЯ 2015'!L49</f>
        <v>0</v>
      </c>
      <c r="M49" s="73">
        <f>IF('ОБЩАЯ 2015'!M$87=0,0,('ОБЩАЯ 2015'!M$87/'ОБЩАЯ 2015'!M$86)*'ОБЩАЯ 2015'!M49)</f>
        <v>0</v>
      </c>
      <c r="N49" s="73">
        <f>IF('ОБЩАЯ 2015'!N$87=0,0,('ОБЩАЯ 2015'!N$87/'ОБЩАЯ 2015'!N$86)*'ОБЩАЯ 2015'!N49)</f>
        <v>0</v>
      </c>
      <c r="O49" s="73">
        <f>IF('ОБЩАЯ 2015'!O$87=0,0,('ОБЩАЯ 2015'!O$87/'ОБЩАЯ 2015'!O$86)*'ОБЩАЯ 2015'!O49)</f>
        <v>0</v>
      </c>
      <c r="P49" s="73">
        <f>IF('ОБЩАЯ 2015'!P$87=0,0,('ОБЩАЯ 2015'!P$87/'ОБЩАЯ 2015'!P$86)*'ОБЩАЯ 2015'!P49)</f>
        <v>0</v>
      </c>
      <c r="Q49" s="73">
        <f>IF('ОБЩАЯ 2015'!Q$87=0,0,('ОБЩАЯ 2015'!Q$87/'ОБЩАЯ 2015'!Q$86)*'ОБЩАЯ 2015'!Q49)</f>
        <v>0</v>
      </c>
      <c r="R49" s="73">
        <f>IF('ОБЩАЯ 2015'!R$87=0,0,('ОБЩАЯ 2015'!R$87/'ОБЩАЯ 2015'!R$86)*'ОБЩАЯ 2015'!R49)</f>
        <v>0</v>
      </c>
      <c r="S49" s="73">
        <f>IF('ОБЩАЯ 2015'!S$87=0,0,('ОБЩАЯ 2015'!S$87/'ОБЩАЯ 2015'!S$86)*'ОБЩАЯ 2015'!S49)</f>
        <v>0</v>
      </c>
      <c r="T49" s="73">
        <f>IF('ОБЩАЯ 2015'!T$87=0,0,('ОБЩАЯ 2015'!T$87/'ОБЩАЯ 2015'!T$86)*'ОБЩАЯ 2015'!T49)</f>
        <v>0</v>
      </c>
      <c r="U49" s="73">
        <f>IF('ОБЩАЯ 2015'!U$87=0,0,('ОБЩАЯ 2015'!U$87/'ОБЩАЯ 2015'!U$86)*'ОБЩАЯ 2015'!U49)</f>
        <v>0</v>
      </c>
      <c r="V49" s="73">
        <f>IF('ОБЩАЯ 2015'!V$87=0,0,('ОБЩАЯ 2015'!V$87/'ОБЩАЯ 2015'!V$86)*'ОБЩАЯ 2015'!V49)</f>
        <v>0</v>
      </c>
      <c r="W49" s="73">
        <f>IF('ОБЩАЯ 2015'!W$87=0,0,('ОБЩАЯ 2015'!W$87/'ОБЩАЯ 2015'!W$86)*'ОБЩАЯ 2015'!W49)</f>
        <v>0</v>
      </c>
      <c r="X49" s="73">
        <f>IF('ОБЩАЯ 2015'!X$87=0,0,('ОБЩАЯ 2015'!X$87/'ОБЩАЯ 2015'!X$86)*'ОБЩАЯ 2015'!X49)</f>
        <v>0</v>
      </c>
      <c r="Y49" s="73">
        <f>IF('ОБЩАЯ 2015'!Y$87=0,0,('ОБЩАЯ 2015'!Y$87/'ОБЩАЯ 2015'!Y$86)*'ОБЩАЯ 2015'!Y49)</f>
        <v>0</v>
      </c>
      <c r="Z49" s="73">
        <f>'ОБЩАЯ 2015'!Z49</f>
        <v>0</v>
      </c>
      <c r="AA49" s="73" t="e">
        <f>IF('ОБЩАЯ 2015'!AA$87=0,0,('ОБЩАЯ 2015'!AA$87/'ОБЩАЯ 2015'!AA$86)*'ОБЩАЯ 2015'!AA49)</f>
        <v>#REF!</v>
      </c>
      <c r="AB49" s="73">
        <f>IF('ОБЩАЯ 2015'!AB$87=0,0,('ОБЩАЯ 2015'!AB$87/'ОБЩАЯ 2015'!AB$86)*'ОБЩАЯ 2015'!AB49)</f>
        <v>0</v>
      </c>
      <c r="AC49" s="73">
        <f>IF('ОБЩАЯ 2015'!AC$87=0,0,('ОБЩАЯ 2015'!AC$87/'ОБЩАЯ 2015'!AC$86)*'ОБЩАЯ 2015'!AC49)</f>
        <v>0</v>
      </c>
      <c r="AD49" s="73" t="e">
        <f>IF('ОБЩАЯ 2015'!AD$87=0,0,('ОБЩАЯ 2015'!AD$87/'ОБЩАЯ 2015'!AD$86)*'ОБЩАЯ 2015'!AD49)</f>
        <v>#REF!</v>
      </c>
      <c r="AE49" s="73" t="e">
        <f>IF('ОБЩАЯ 2015'!AE$87=0,0,('ОБЩАЯ 2015'!AE$87/'ОБЩАЯ 2015'!AE$86)*'ОБЩАЯ 2015'!AE49)</f>
        <v>#REF!</v>
      </c>
    </row>
    <row r="50" spans="1:31">
      <c r="A50" s="103" t="s">
        <v>157</v>
      </c>
      <c r="B50" s="68" t="s">
        <v>158</v>
      </c>
      <c r="C50" s="65" t="s">
        <v>103</v>
      </c>
      <c r="D50" s="66" t="e">
        <f t="shared" si="31"/>
        <v>#REF!</v>
      </c>
      <c r="E50" s="109" t="e">
        <f>SUM(E51:E53)</f>
        <v>#REF!</v>
      </c>
      <c r="F50" s="294">
        <f>SUM(F51:F53)</f>
        <v>16734.349999999999</v>
      </c>
      <c r="G50" s="109">
        <f>SUM(G51:G53)</f>
        <v>0</v>
      </c>
      <c r="H50" s="109">
        <f t="shared" ref="H50:AE50" si="37">SUM(H51:H53)</f>
        <v>19.550883841259157</v>
      </c>
      <c r="I50" s="109">
        <f t="shared" si="37"/>
        <v>10410.1109</v>
      </c>
      <c r="J50" s="109">
        <f t="shared" si="37"/>
        <v>0</v>
      </c>
      <c r="K50" s="109">
        <f t="shared" ref="K50:L50" si="38">SUM(K51:K53)</f>
        <v>16772.04</v>
      </c>
      <c r="L50" s="109">
        <f t="shared" si="38"/>
        <v>4560.37</v>
      </c>
      <c r="M50" s="109">
        <f t="shared" si="37"/>
        <v>65209.912874123431</v>
      </c>
      <c r="N50" s="109">
        <f t="shared" si="37"/>
        <v>0</v>
      </c>
      <c r="O50" s="109">
        <f t="shared" si="37"/>
        <v>0</v>
      </c>
      <c r="P50" s="109">
        <f t="shared" si="37"/>
        <v>11421.965472093003</v>
      </c>
      <c r="Q50" s="109">
        <f t="shared" si="37"/>
        <v>0</v>
      </c>
      <c r="R50" s="109">
        <f t="shared" si="37"/>
        <v>14694.68176707205</v>
      </c>
      <c r="S50" s="109">
        <f t="shared" si="37"/>
        <v>0</v>
      </c>
      <c r="T50" s="109">
        <f t="shared" si="37"/>
        <v>213604.12913606412</v>
      </c>
      <c r="U50" s="109">
        <f t="shared" si="37"/>
        <v>0</v>
      </c>
      <c r="V50" s="109">
        <f t="shared" si="37"/>
        <v>0</v>
      </c>
      <c r="W50" s="109">
        <f t="shared" si="37"/>
        <v>3487.3628590649805</v>
      </c>
      <c r="X50" s="109">
        <f t="shared" si="37"/>
        <v>0</v>
      </c>
      <c r="Y50" s="109">
        <f t="shared" si="37"/>
        <v>1916.4723148962401</v>
      </c>
      <c r="Z50" s="109">
        <f t="shared" ref="Z50" si="39">SUM(Z51:Z53)</f>
        <v>620.94190153295006</v>
      </c>
      <c r="AA50" s="109" t="e">
        <f t="shared" si="37"/>
        <v>#REF!</v>
      </c>
      <c r="AB50" s="109">
        <f t="shared" si="37"/>
        <v>75917.091776283516</v>
      </c>
      <c r="AC50" s="109">
        <f t="shared" si="37"/>
        <v>0</v>
      </c>
      <c r="AD50" s="109" t="e">
        <f t="shared" si="37"/>
        <v>#REF!</v>
      </c>
      <c r="AE50" s="109" t="e">
        <f t="shared" si="37"/>
        <v>#REF!</v>
      </c>
    </row>
    <row r="51" spans="1:31">
      <c r="A51" s="103" t="s">
        <v>159</v>
      </c>
      <c r="B51" s="110" t="s">
        <v>89</v>
      </c>
      <c r="C51" s="71" t="s">
        <v>103</v>
      </c>
      <c r="D51" s="72" t="e">
        <f t="shared" si="31"/>
        <v>#REF!</v>
      </c>
      <c r="E51" s="73" t="e">
        <f t="shared" ref="E51:E56" si="40">SUM(F51:AF51)</f>
        <v>#REF!</v>
      </c>
      <c r="F51" s="288"/>
      <c r="G51" s="73">
        <f>IF('ОБЩАЯ 2015'!G$87=0,0,('ОБЩАЯ 2015'!G$87/'ОБЩАЯ 2015'!G$86)*'ОБЩАЯ 2015'!G51)</f>
        <v>0</v>
      </c>
      <c r="H51" s="73">
        <f>IF('ОБЩАЯ 2015'!H$87=0,0,('ОБЩАЯ 2015'!H$87/'ОБЩАЯ 2015'!H$86)*'ОБЩАЯ 2015'!H51)</f>
        <v>0</v>
      </c>
      <c r="I51" s="73">
        <f>'ОБЩАЯ 2015'!I51</f>
        <v>0</v>
      </c>
      <c r="J51" s="73">
        <f>IF('ОБЩАЯ 2015'!J$87=0,0,('ОБЩАЯ 2015'!J$87/'ОБЩАЯ 2015'!J$86)*'ОБЩАЯ 2015'!J51)</f>
        <v>0</v>
      </c>
      <c r="K51" s="73">
        <f>'ОБЩАЯ 2015'!K51</f>
        <v>0</v>
      </c>
      <c r="L51" s="73">
        <f>'ОБЩАЯ 2015'!L51</f>
        <v>0</v>
      </c>
      <c r="M51" s="73">
        <f>IF('ОБЩАЯ 2015'!M$87=0,0,('ОБЩАЯ 2015'!M$87/'ОБЩАЯ 2015'!M$86)*'ОБЩАЯ 2015'!M51)</f>
        <v>51893.240737545828</v>
      </c>
      <c r="N51" s="73">
        <f>IF('ОБЩАЯ 2015'!N$87=0,0,('ОБЩАЯ 2015'!N$87/'ОБЩАЯ 2015'!N$86)*'ОБЩАЯ 2015'!N51)</f>
        <v>0</v>
      </c>
      <c r="O51" s="73">
        <f>IF('ОБЩАЯ 2015'!O$87=0,0,('ОБЩАЯ 2015'!O$87/'ОБЩАЯ 2015'!O$86)*'ОБЩАЯ 2015'!O51)</f>
        <v>0</v>
      </c>
      <c r="P51" s="73">
        <f>IF('ОБЩАЯ 2015'!P$87=0,0,('ОБЩАЯ 2015'!P$87/'ОБЩАЯ 2015'!P$86)*'ОБЩАЯ 2015'!P51)</f>
        <v>0</v>
      </c>
      <c r="Q51" s="73">
        <f>IF('ОБЩАЯ 2015'!Q$87=0,0,('ОБЩАЯ 2015'!Q$87/'ОБЩАЯ 2015'!Q$86)*'ОБЩАЯ 2015'!Q51)</f>
        <v>0</v>
      </c>
      <c r="R51" s="73">
        <f>IF('ОБЩАЯ 2015'!R$87=0,0,('ОБЩАЯ 2015'!R$87/'ОБЩАЯ 2015'!R$86)*'ОБЩАЯ 2015'!R51)</f>
        <v>0</v>
      </c>
      <c r="S51" s="73">
        <f>IF('ОБЩАЯ 2015'!S$87=0,0,('ОБЩАЯ 2015'!S$87/'ОБЩАЯ 2015'!S$86)*'ОБЩАЯ 2015'!S51)</f>
        <v>0</v>
      </c>
      <c r="T51" s="73">
        <f>IF('ОБЩАЯ 2015'!T$87=0,0,('ОБЩАЯ 2015'!T$87/'ОБЩАЯ 2015'!T$86)*'ОБЩАЯ 2015'!T51)</f>
        <v>0</v>
      </c>
      <c r="U51" s="73">
        <f>IF('ОБЩАЯ 2015'!U$87=0,0,('ОБЩАЯ 2015'!U$87/'ОБЩАЯ 2015'!U$86)*'ОБЩАЯ 2015'!U51)</f>
        <v>0</v>
      </c>
      <c r="V51" s="73">
        <f>IF('ОБЩАЯ 2015'!V$87=0,0,('ОБЩАЯ 2015'!V$87/'ОБЩАЯ 2015'!V$86)*'ОБЩАЯ 2015'!V51)</f>
        <v>0</v>
      </c>
      <c r="W51" s="73">
        <f>IF('ОБЩАЯ 2015'!W$87=0,0,('ОБЩАЯ 2015'!W$87/'ОБЩАЯ 2015'!W$86)*'ОБЩАЯ 2015'!W51)</f>
        <v>0</v>
      </c>
      <c r="X51" s="73">
        <f>IF('ОБЩАЯ 2015'!X$87=0,0,('ОБЩАЯ 2015'!X$87/'ОБЩАЯ 2015'!X$86)*'ОБЩАЯ 2015'!X51)</f>
        <v>0</v>
      </c>
      <c r="Y51" s="73">
        <f>IF('ОБЩАЯ 2015'!Y$87=0,0,('ОБЩАЯ 2015'!Y$87/'ОБЩАЯ 2015'!Y$86)*'ОБЩАЯ 2015'!Y51)</f>
        <v>0</v>
      </c>
      <c r="Z51" s="73">
        <f>'ОБЩАЯ 2015'!Z51</f>
        <v>0</v>
      </c>
      <c r="AA51" s="73" t="e">
        <f>IF('ОБЩАЯ 2015'!AA$87=0,0,('ОБЩАЯ 2015'!AA$87/'ОБЩАЯ 2015'!AA$86)*'ОБЩАЯ 2015'!AA51)</f>
        <v>#REF!</v>
      </c>
      <c r="AB51" s="73">
        <f>IF('ОБЩАЯ 2015'!AB$87=0,0,('ОБЩАЯ 2015'!AB$87/'ОБЩАЯ 2015'!AB$86)*'ОБЩАЯ 2015'!AB51)</f>
        <v>46875.268342079704</v>
      </c>
      <c r="AC51" s="73">
        <f>IF('ОБЩАЯ 2015'!AC$87=0,0,('ОБЩАЯ 2015'!AC$87/'ОБЩАЯ 2015'!AC$86)*'ОБЩАЯ 2015'!AC51)</f>
        <v>0</v>
      </c>
      <c r="AD51" s="73" t="e">
        <f>IF('ОБЩАЯ 2015'!AD$87=0,0,('ОБЩАЯ 2015'!AD$87/'ОБЩАЯ 2015'!AD$86)*'ОБЩАЯ 2015'!AD51)</f>
        <v>#REF!</v>
      </c>
      <c r="AE51" s="73" t="e">
        <f>IF('ОБЩАЯ 2015'!AE$87=0,0,('ОБЩАЯ 2015'!AE$87/'ОБЩАЯ 2015'!AE$86)*'ОБЩАЯ 2015'!AE51)</f>
        <v>#REF!</v>
      </c>
    </row>
    <row r="52" spans="1:31">
      <c r="A52" s="103" t="s">
        <v>160</v>
      </c>
      <c r="B52" s="110" t="s">
        <v>161</v>
      </c>
      <c r="C52" s="71" t="s">
        <v>103</v>
      </c>
      <c r="D52" s="72" t="e">
        <f t="shared" si="31"/>
        <v>#REF!</v>
      </c>
      <c r="E52" s="73" t="e">
        <f t="shared" si="40"/>
        <v>#REF!</v>
      </c>
      <c r="F52" s="288"/>
      <c r="G52" s="73">
        <f>IF('ОБЩАЯ 2015'!G$87=0,0,('ОБЩАЯ 2015'!G$87/'ОБЩАЯ 2015'!G$86)*'ОБЩАЯ 2015'!G52)</f>
        <v>0</v>
      </c>
      <c r="H52" s="73">
        <f>IF('ОБЩАЯ 2015'!H$87=0,0,('ОБЩАЯ 2015'!H$87/'ОБЩАЯ 2015'!H$86)*'ОБЩАЯ 2015'!H52)</f>
        <v>0</v>
      </c>
      <c r="I52" s="73">
        <f>'ОБЩАЯ 2015'!I52</f>
        <v>0</v>
      </c>
      <c r="J52" s="73">
        <f>IF('ОБЩАЯ 2015'!J$87=0,0,('ОБЩАЯ 2015'!J$87/'ОБЩАЯ 2015'!J$86)*'ОБЩАЯ 2015'!J52)</f>
        <v>0</v>
      </c>
      <c r="K52" s="73">
        <f>'ОБЩАЯ 2015'!K52</f>
        <v>0</v>
      </c>
      <c r="L52" s="73">
        <f>'ОБЩАЯ 2015'!L52</f>
        <v>0</v>
      </c>
      <c r="M52" s="73">
        <f>IF('ОБЩАЯ 2015'!M$87=0,0,('ОБЩАЯ 2015'!M$87/'ОБЩАЯ 2015'!M$86)*'ОБЩАЯ 2015'!M52)</f>
        <v>13316.672136577603</v>
      </c>
      <c r="N52" s="73">
        <f>IF('ОБЩАЯ 2015'!N$87=0,0,('ОБЩАЯ 2015'!N$87/'ОБЩАЯ 2015'!N$86)*'ОБЩАЯ 2015'!N52)</f>
        <v>0</v>
      </c>
      <c r="O52" s="73">
        <f>IF('ОБЩАЯ 2015'!O$87=0,0,('ОБЩАЯ 2015'!O$87/'ОБЩАЯ 2015'!O$86)*'ОБЩАЯ 2015'!O52)</f>
        <v>0</v>
      </c>
      <c r="P52" s="73">
        <f>IF('ОБЩАЯ 2015'!P$87=0,0,('ОБЩАЯ 2015'!P$87/'ОБЩАЯ 2015'!P$86)*'ОБЩАЯ 2015'!P52)</f>
        <v>0</v>
      </c>
      <c r="Q52" s="73">
        <f>IF('ОБЩАЯ 2015'!Q$87=0,0,('ОБЩАЯ 2015'!Q$87/'ОБЩАЯ 2015'!Q$86)*'ОБЩАЯ 2015'!Q52)</f>
        <v>0</v>
      </c>
      <c r="R52" s="73">
        <f>IF('ОБЩАЯ 2015'!R$87=0,0,('ОБЩАЯ 2015'!R$87/'ОБЩАЯ 2015'!R$86)*'ОБЩАЯ 2015'!R52)</f>
        <v>0</v>
      </c>
      <c r="S52" s="73">
        <f>IF('ОБЩАЯ 2015'!S$87=0,0,('ОБЩАЯ 2015'!S$87/'ОБЩАЯ 2015'!S$86)*'ОБЩАЯ 2015'!S52)</f>
        <v>0</v>
      </c>
      <c r="T52" s="73">
        <f>IF('ОБЩАЯ 2015'!T$87=0,0,('ОБЩАЯ 2015'!T$87/'ОБЩАЯ 2015'!T$86)*'ОБЩАЯ 2015'!T52)</f>
        <v>213604.12913606412</v>
      </c>
      <c r="U52" s="73">
        <f>IF('ОБЩАЯ 2015'!U$87=0,0,('ОБЩАЯ 2015'!U$87/'ОБЩАЯ 2015'!U$86)*'ОБЩАЯ 2015'!U52)</f>
        <v>0</v>
      </c>
      <c r="V52" s="73">
        <f>IF('ОБЩАЯ 2015'!V$87=0,0,('ОБЩАЯ 2015'!V$87/'ОБЩАЯ 2015'!V$86)*'ОБЩАЯ 2015'!V52)</f>
        <v>0</v>
      </c>
      <c r="W52" s="73">
        <f>IF('ОБЩАЯ 2015'!W$87=0,0,('ОБЩАЯ 2015'!W$87/'ОБЩАЯ 2015'!W$86)*'ОБЩАЯ 2015'!W52)</f>
        <v>0</v>
      </c>
      <c r="X52" s="73">
        <f>IF('ОБЩАЯ 2015'!X$87=0,0,('ОБЩАЯ 2015'!X$87/'ОБЩАЯ 2015'!X$86)*'ОБЩАЯ 2015'!X52)</f>
        <v>0</v>
      </c>
      <c r="Y52" s="73">
        <f>IF('ОБЩАЯ 2015'!Y$87=0,0,('ОБЩАЯ 2015'!Y$87/'ОБЩАЯ 2015'!Y$86)*'ОБЩАЯ 2015'!Y52)</f>
        <v>0</v>
      </c>
      <c r="Z52" s="73">
        <f>'ОБЩАЯ 2015'!Z52</f>
        <v>0</v>
      </c>
      <c r="AA52" s="73" t="e">
        <f>IF('ОБЩАЯ 2015'!AA$87=0,0,('ОБЩАЯ 2015'!AA$87/'ОБЩАЯ 2015'!AA$86)*'ОБЩАЯ 2015'!AA52)</f>
        <v>#REF!</v>
      </c>
      <c r="AB52" s="73">
        <f>IF('ОБЩАЯ 2015'!AB$87=0,0,('ОБЩАЯ 2015'!AB$87/'ОБЩАЯ 2015'!AB$86)*'ОБЩАЯ 2015'!AB52)</f>
        <v>29003.048796675546</v>
      </c>
      <c r="AC52" s="73">
        <f>IF('ОБЩАЯ 2015'!AC$87=0,0,('ОБЩАЯ 2015'!AC$87/'ОБЩАЯ 2015'!AC$86)*'ОБЩАЯ 2015'!AC52)</f>
        <v>0</v>
      </c>
      <c r="AD52" s="73" t="e">
        <f>IF('ОБЩАЯ 2015'!AD$87=0,0,('ОБЩАЯ 2015'!AD$87/'ОБЩАЯ 2015'!AD$86)*'ОБЩАЯ 2015'!AD52)</f>
        <v>#REF!</v>
      </c>
      <c r="AE52" s="73" t="e">
        <f>IF('ОБЩАЯ 2015'!AE$87=0,0,('ОБЩАЯ 2015'!AE$87/'ОБЩАЯ 2015'!AE$86)*'ОБЩАЯ 2015'!AE52)</f>
        <v>#REF!</v>
      </c>
    </row>
    <row r="53" spans="1:31">
      <c r="A53" s="103" t="s">
        <v>162</v>
      </c>
      <c r="B53" s="110" t="s">
        <v>163</v>
      </c>
      <c r="C53" s="71" t="s">
        <v>103</v>
      </c>
      <c r="D53" s="72" t="e">
        <f t="shared" si="31"/>
        <v>#REF!</v>
      </c>
      <c r="E53" s="73" t="e">
        <f t="shared" si="40"/>
        <v>#REF!</v>
      </c>
      <c r="F53" s="288">
        <v>16734.349999999999</v>
      </c>
      <c r="G53" s="73">
        <f>IF('ОБЩАЯ 2015'!G$87=0,0,('ОБЩАЯ 2015'!G$87/'ОБЩАЯ 2015'!G$86)*'ОБЩАЯ 2015'!G53)</f>
        <v>0</v>
      </c>
      <c r="H53" s="73">
        <f>IF('ОБЩАЯ 2015'!H$87=0,0,('ОБЩАЯ 2015'!H$87/'ОБЩАЯ 2015'!H$86)*'ОБЩАЯ 2015'!H53)</f>
        <v>19.550883841259157</v>
      </c>
      <c r="I53" s="73">
        <f>'ОБЩАЯ 2015'!I53</f>
        <v>10410.1109</v>
      </c>
      <c r="J53" s="73">
        <f>IF('ОБЩАЯ 2015'!J$87=0,0,('ОБЩАЯ 2015'!J$87/'ОБЩАЯ 2015'!J$86)*'ОБЩАЯ 2015'!J53)</f>
        <v>0</v>
      </c>
      <c r="K53" s="73">
        <f>'ОБЩАЯ 2015'!K53</f>
        <v>16772.04</v>
      </c>
      <c r="L53" s="73">
        <f>'ОБЩАЯ 2015'!L53</f>
        <v>4560.37</v>
      </c>
      <c r="M53" s="73">
        <f>IF('ОБЩАЯ 2015'!M$87=0,0,('ОБЩАЯ 2015'!M$87/'ОБЩАЯ 2015'!M$86)*'ОБЩАЯ 2015'!M53)</f>
        <v>0</v>
      </c>
      <c r="N53" s="73">
        <f>IF('ОБЩАЯ 2015'!N$87=0,0,('ОБЩАЯ 2015'!N$87/'ОБЩАЯ 2015'!N$86)*'ОБЩАЯ 2015'!N53)</f>
        <v>0</v>
      </c>
      <c r="O53" s="73">
        <f>IF('ОБЩАЯ 2015'!O$87=0,0,('ОБЩАЯ 2015'!O$87/'ОБЩАЯ 2015'!O$86)*'ОБЩАЯ 2015'!O53)</f>
        <v>0</v>
      </c>
      <c r="P53" s="73">
        <f>IF('ОБЩАЯ 2015'!P$87=0,0,('ОБЩАЯ 2015'!P$87/'ОБЩАЯ 2015'!P$86)*'ОБЩАЯ 2015'!P53)</f>
        <v>11421.965472093003</v>
      </c>
      <c r="Q53" s="73">
        <f>IF('ОБЩАЯ 2015'!Q$87=0,0,('ОБЩАЯ 2015'!Q$87/'ОБЩАЯ 2015'!Q$86)*'ОБЩАЯ 2015'!Q53)</f>
        <v>0</v>
      </c>
      <c r="R53" s="73">
        <f>IF('ОБЩАЯ 2015'!R$87=0,0,('ОБЩАЯ 2015'!R$87/'ОБЩАЯ 2015'!R$86)*'ОБЩАЯ 2015'!R53)</f>
        <v>14694.68176707205</v>
      </c>
      <c r="S53" s="73">
        <f>IF('ОБЩАЯ 2015'!S$87=0,0,('ОБЩАЯ 2015'!S$87/'ОБЩАЯ 2015'!S$86)*'ОБЩАЯ 2015'!S53)</f>
        <v>0</v>
      </c>
      <c r="T53" s="73">
        <f>IF('ОБЩАЯ 2015'!T$87=0,0,('ОБЩАЯ 2015'!T$87/'ОБЩАЯ 2015'!T$86)*'ОБЩАЯ 2015'!T53)</f>
        <v>0</v>
      </c>
      <c r="U53" s="73">
        <f>IF('ОБЩАЯ 2015'!U$87=0,0,('ОБЩАЯ 2015'!U$87/'ОБЩАЯ 2015'!U$86)*'ОБЩАЯ 2015'!U53)</f>
        <v>0</v>
      </c>
      <c r="V53" s="73">
        <f>IF('ОБЩАЯ 2015'!V$87=0,0,('ОБЩАЯ 2015'!V$87/'ОБЩАЯ 2015'!V$86)*'ОБЩАЯ 2015'!V53)</f>
        <v>0</v>
      </c>
      <c r="W53" s="73">
        <f>IF('ОБЩАЯ 2015'!W$87=0,0,('ОБЩАЯ 2015'!W$87/'ОБЩАЯ 2015'!W$86)*'ОБЩАЯ 2015'!W53)</f>
        <v>3487.3628590649805</v>
      </c>
      <c r="X53" s="73">
        <f>IF('ОБЩАЯ 2015'!X$87=0,0,('ОБЩАЯ 2015'!X$87/'ОБЩАЯ 2015'!X$86)*'ОБЩАЯ 2015'!X53)</f>
        <v>0</v>
      </c>
      <c r="Y53" s="73">
        <f>IF('ОБЩАЯ 2015'!Y$87=0,0,('ОБЩАЯ 2015'!Y$87/'ОБЩАЯ 2015'!Y$86)*'ОБЩАЯ 2015'!Y53)</f>
        <v>1916.4723148962401</v>
      </c>
      <c r="Z53" s="73">
        <f>'ОБЩАЯ 2015'!Z53</f>
        <v>620.94190153295006</v>
      </c>
      <c r="AA53" s="73" t="e">
        <f>IF('ОБЩАЯ 2015'!AA$87=0,0,('ОБЩАЯ 2015'!AA$87/'ОБЩАЯ 2015'!AA$86)*'ОБЩАЯ 2015'!AA53)</f>
        <v>#REF!</v>
      </c>
      <c r="AB53" s="73">
        <f>IF('ОБЩАЯ 2015'!AB$87=0,0,('ОБЩАЯ 2015'!AB$87/'ОБЩАЯ 2015'!AB$86)*'ОБЩАЯ 2015'!AB53)</f>
        <v>38.774637528264137</v>
      </c>
      <c r="AC53" s="73">
        <f>IF('ОБЩАЯ 2015'!AC$87=0,0,('ОБЩАЯ 2015'!AC$87/'ОБЩАЯ 2015'!AC$86)*'ОБЩАЯ 2015'!AC53)</f>
        <v>0</v>
      </c>
      <c r="AD53" s="73" t="e">
        <f>IF('ОБЩАЯ 2015'!AD$87=0,0,('ОБЩАЯ 2015'!AD$87/'ОБЩАЯ 2015'!AD$86)*'ОБЩАЯ 2015'!AD53)</f>
        <v>#REF!</v>
      </c>
      <c r="AE53" s="73" t="e">
        <f>IF('ОБЩАЯ 2015'!AE$87=0,0,('ОБЩАЯ 2015'!AE$87/'ОБЩАЯ 2015'!AE$86)*'ОБЩАЯ 2015'!AE53)</f>
        <v>#REF!</v>
      </c>
    </row>
    <row r="54" spans="1:31">
      <c r="A54" s="103" t="s">
        <v>164</v>
      </c>
      <c r="B54" s="81" t="s">
        <v>165</v>
      </c>
      <c r="C54" s="71" t="s">
        <v>103</v>
      </c>
      <c r="D54" s="72" t="e">
        <f t="shared" si="31"/>
        <v>#REF!</v>
      </c>
      <c r="E54" s="73" t="e">
        <f t="shared" si="40"/>
        <v>#REF!</v>
      </c>
      <c r="F54" s="288"/>
      <c r="G54" s="73">
        <f>IF('ОБЩАЯ 2015'!G$87=0,0,('ОБЩАЯ 2015'!G$87/'ОБЩАЯ 2015'!G$86)*'ОБЩАЯ 2015'!G54)</f>
        <v>0</v>
      </c>
      <c r="H54" s="73">
        <f>IF('ОБЩАЯ 2015'!H$87=0,0,('ОБЩАЯ 2015'!H$87/'ОБЩАЯ 2015'!H$86)*'ОБЩАЯ 2015'!H54)</f>
        <v>10.769732051742864</v>
      </c>
      <c r="I54" s="73">
        <f>'ОБЩАЯ 2015'!I54</f>
        <v>1143.2771629405102</v>
      </c>
      <c r="J54" s="73">
        <f>IF('ОБЩАЯ 2015'!J$87=0,0,('ОБЩАЯ 2015'!J$87/'ОБЩАЯ 2015'!J$86)*'ОБЩАЯ 2015'!J54)</f>
        <v>0</v>
      </c>
      <c r="K54" s="73">
        <f>'ОБЩАЯ 2015'!K54</f>
        <v>1537.74</v>
      </c>
      <c r="L54" s="73">
        <f>'ОБЩАЯ 2015'!L54</f>
        <v>78.525000000000006</v>
      </c>
      <c r="M54" s="73">
        <f>IF('ОБЩАЯ 2015'!M$87=0,0,('ОБЩАЯ 2015'!M$87/'ОБЩАЯ 2015'!M$86)*'ОБЩАЯ 2015'!M54)</f>
        <v>12223.421674896314</v>
      </c>
      <c r="N54" s="73">
        <f>IF('ОБЩАЯ 2015'!N$87=0,0,('ОБЩАЯ 2015'!N$87/'ОБЩАЯ 2015'!N$86)*'ОБЩАЯ 2015'!N54)</f>
        <v>328.86697810020939</v>
      </c>
      <c r="O54" s="73">
        <f>IF('ОБЩАЯ 2015'!O$87=0,0,('ОБЩАЯ 2015'!O$87/'ОБЩАЯ 2015'!O$86)*'ОБЩАЯ 2015'!O54)</f>
        <v>0</v>
      </c>
      <c r="P54" s="73">
        <f>IF('ОБЩАЯ 2015'!P$87=0,0,('ОБЩАЯ 2015'!P$87/'ОБЩАЯ 2015'!P$86)*'ОБЩАЯ 2015'!P54)</f>
        <v>0</v>
      </c>
      <c r="Q54" s="73">
        <f>IF('ОБЩАЯ 2015'!Q$87=0,0,('ОБЩАЯ 2015'!Q$87/'ОБЩАЯ 2015'!Q$86)*'ОБЩАЯ 2015'!Q54)</f>
        <v>0</v>
      </c>
      <c r="R54" s="73">
        <f>IF('ОБЩАЯ 2015'!R$87=0,0,('ОБЩАЯ 2015'!R$87/'ОБЩАЯ 2015'!R$86)*'ОБЩАЯ 2015'!R54)</f>
        <v>52382.062244957466</v>
      </c>
      <c r="S54" s="73">
        <f>IF('ОБЩАЯ 2015'!S$87=0,0,('ОБЩАЯ 2015'!S$87/'ОБЩАЯ 2015'!S$86)*'ОБЩАЯ 2015'!S54)</f>
        <v>0</v>
      </c>
      <c r="T54" s="73">
        <f>IF('ОБЩАЯ 2015'!T$87=0,0,('ОБЩАЯ 2015'!T$87/'ОБЩАЯ 2015'!T$86)*'ОБЩАЯ 2015'!T54)</f>
        <v>0</v>
      </c>
      <c r="U54" s="73">
        <f>IF('ОБЩАЯ 2015'!U$87=0,0,('ОБЩАЯ 2015'!U$87/'ОБЩАЯ 2015'!U$86)*'ОБЩАЯ 2015'!U54)</f>
        <v>0</v>
      </c>
      <c r="V54" s="73">
        <f>IF('ОБЩАЯ 2015'!V$87=0,0,('ОБЩАЯ 2015'!V$87/'ОБЩАЯ 2015'!V$86)*'ОБЩАЯ 2015'!V54)</f>
        <v>0</v>
      </c>
      <c r="W54" s="73">
        <f>IF('ОБЩАЯ 2015'!W$87=0,0,('ОБЩАЯ 2015'!W$87/'ОБЩАЯ 2015'!W$86)*'ОБЩАЯ 2015'!W54)</f>
        <v>0</v>
      </c>
      <c r="X54" s="73">
        <f>IF('ОБЩАЯ 2015'!X$87=0,0,('ОБЩАЯ 2015'!X$87/'ОБЩАЯ 2015'!X$86)*'ОБЩАЯ 2015'!X54)</f>
        <v>0</v>
      </c>
      <c r="Y54" s="73">
        <f>IF('ОБЩАЯ 2015'!Y$87=0,0,('ОБЩАЯ 2015'!Y$87/'ОБЩАЯ 2015'!Y$86)*'ОБЩАЯ 2015'!Y54)</f>
        <v>0</v>
      </c>
      <c r="Z54" s="73">
        <f>'ОБЩАЯ 2015'!Z54</f>
        <v>41123.904418228587</v>
      </c>
      <c r="AA54" s="73" t="e">
        <f>IF('ОБЩАЯ 2015'!AA$87=0,0,('ОБЩАЯ 2015'!AA$87/'ОБЩАЯ 2015'!AA$86)*'ОБЩАЯ 2015'!AA54)</f>
        <v>#REF!</v>
      </c>
      <c r="AB54" s="73">
        <f>IF('ОБЩАЯ 2015'!AB$87=0,0,('ОБЩАЯ 2015'!AB$87/'ОБЩАЯ 2015'!AB$86)*'ОБЩАЯ 2015'!AB54)</f>
        <v>6623.9819217416934</v>
      </c>
      <c r="AC54" s="73">
        <f>IF('ОБЩАЯ 2015'!AC$87=0,0,('ОБЩАЯ 2015'!AC$87/'ОБЩАЯ 2015'!AC$86)*'ОБЩАЯ 2015'!AC54)</f>
        <v>306.81</v>
      </c>
      <c r="AD54" s="73" t="e">
        <f>IF('ОБЩАЯ 2015'!AD$87=0,0,('ОБЩАЯ 2015'!AD$87/'ОБЩАЯ 2015'!AD$86)*'ОБЩАЯ 2015'!AD54)</f>
        <v>#REF!</v>
      </c>
      <c r="AE54" s="73" t="e">
        <f>IF('ОБЩАЯ 2015'!AE$87=0,0,('ОБЩАЯ 2015'!AE$87/'ОБЩАЯ 2015'!AE$86)*'ОБЩАЯ 2015'!AE54)</f>
        <v>#REF!</v>
      </c>
    </row>
    <row r="55" spans="1:31">
      <c r="A55" s="103" t="s">
        <v>166</v>
      </c>
      <c r="B55" s="81" t="s">
        <v>167</v>
      </c>
      <c r="C55" s="71" t="s">
        <v>103</v>
      </c>
      <c r="D55" s="72" t="e">
        <f t="shared" si="31"/>
        <v>#REF!</v>
      </c>
      <c r="E55" s="73" t="e">
        <f t="shared" si="40"/>
        <v>#REF!</v>
      </c>
      <c r="F55" s="288"/>
      <c r="G55" s="73">
        <f>IF('ОБЩАЯ 2015'!G$87=0,0,('ОБЩАЯ 2015'!G$87/'ОБЩАЯ 2015'!G$86)*'ОБЩАЯ 2015'!G55)</f>
        <v>0</v>
      </c>
      <c r="H55" s="73">
        <f>IF('ОБЩАЯ 2015'!H$87=0,0,('ОБЩАЯ 2015'!H$87/'ОБЩАЯ 2015'!H$86)*'ОБЩАЯ 2015'!H55)</f>
        <v>8.8962801204873045</v>
      </c>
      <c r="I55" s="73">
        <f>'ОБЩАЯ 2015'!I55</f>
        <v>0</v>
      </c>
      <c r="J55" s="73">
        <f>IF('ОБЩАЯ 2015'!J$87=0,0,('ОБЩАЯ 2015'!J$87/'ОБЩАЯ 2015'!J$86)*'ОБЩАЯ 2015'!J55)</f>
        <v>0</v>
      </c>
      <c r="K55" s="73">
        <f>'ОБЩАЯ 2015'!K55</f>
        <v>0</v>
      </c>
      <c r="L55" s="73">
        <f>'ОБЩАЯ 2015'!L55</f>
        <v>118.973</v>
      </c>
      <c r="M55" s="73">
        <f>IF('ОБЩАЯ 2015'!M$87=0,0,('ОБЩАЯ 2015'!M$87/'ОБЩАЯ 2015'!M$86)*'ОБЩАЯ 2015'!M55)</f>
        <v>0</v>
      </c>
      <c r="N55" s="73">
        <f>IF('ОБЩАЯ 2015'!N$87=0,0,('ОБЩАЯ 2015'!N$87/'ОБЩАЯ 2015'!N$86)*'ОБЩАЯ 2015'!N55)</f>
        <v>59.781676737921998</v>
      </c>
      <c r="O55" s="73">
        <f>IF('ОБЩАЯ 2015'!O$87=0,0,('ОБЩАЯ 2015'!O$87/'ОБЩАЯ 2015'!O$86)*'ОБЩАЯ 2015'!O55)</f>
        <v>0</v>
      </c>
      <c r="P55" s="73">
        <f>IF('ОБЩАЯ 2015'!P$87=0,0,('ОБЩАЯ 2015'!P$87/'ОБЩАЯ 2015'!P$86)*'ОБЩАЯ 2015'!P55)</f>
        <v>0</v>
      </c>
      <c r="Q55" s="73">
        <f>IF('ОБЩАЯ 2015'!Q$87=0,0,('ОБЩАЯ 2015'!Q$87/'ОБЩАЯ 2015'!Q$86)*'ОБЩАЯ 2015'!Q55)</f>
        <v>0</v>
      </c>
      <c r="R55" s="73">
        <f>IF('ОБЩАЯ 2015'!R$87=0,0,('ОБЩАЯ 2015'!R$87/'ОБЩАЯ 2015'!R$86)*'ОБЩАЯ 2015'!R55)</f>
        <v>0</v>
      </c>
      <c r="S55" s="73">
        <f>IF('ОБЩАЯ 2015'!S$87=0,0,('ОБЩАЯ 2015'!S$87/'ОБЩАЯ 2015'!S$86)*'ОБЩАЯ 2015'!S55)</f>
        <v>0</v>
      </c>
      <c r="T55" s="73">
        <f>IF('ОБЩАЯ 2015'!T$87=0,0,('ОБЩАЯ 2015'!T$87/'ОБЩАЯ 2015'!T$86)*'ОБЩАЯ 2015'!T55)</f>
        <v>1871.2030358931388</v>
      </c>
      <c r="U55" s="73">
        <f>IF('ОБЩАЯ 2015'!U$87=0,0,('ОБЩАЯ 2015'!U$87/'ОБЩАЯ 2015'!U$86)*'ОБЩАЯ 2015'!U55)</f>
        <v>380.55326689919838</v>
      </c>
      <c r="V55" s="73">
        <f>IF('ОБЩАЯ 2015'!V$87=0,0,('ОБЩАЯ 2015'!V$87/'ОБЩАЯ 2015'!V$86)*'ОБЩАЯ 2015'!V55)</f>
        <v>0</v>
      </c>
      <c r="W55" s="73">
        <f>IF('ОБЩАЯ 2015'!W$87=0,0,('ОБЩАЯ 2015'!W$87/'ОБЩАЯ 2015'!W$86)*'ОБЩАЯ 2015'!W55)</f>
        <v>0</v>
      </c>
      <c r="X55" s="73">
        <f>IF('ОБЩАЯ 2015'!X$87=0,0,('ОБЩАЯ 2015'!X$87/'ОБЩАЯ 2015'!X$86)*'ОБЩАЯ 2015'!X55)</f>
        <v>0</v>
      </c>
      <c r="Y55" s="73">
        <f>IF('ОБЩАЯ 2015'!Y$87=0,0,('ОБЩАЯ 2015'!Y$87/'ОБЩАЯ 2015'!Y$86)*'ОБЩАЯ 2015'!Y55)</f>
        <v>0</v>
      </c>
      <c r="Z55" s="73">
        <f>'ОБЩАЯ 2015'!Z55</f>
        <v>1051.0933343799277</v>
      </c>
      <c r="AA55" s="73" t="e">
        <f>IF('ОБЩАЯ 2015'!AA$87=0,0,('ОБЩАЯ 2015'!AA$87/'ОБЩАЯ 2015'!AA$86)*'ОБЩАЯ 2015'!AA55)</f>
        <v>#REF!</v>
      </c>
      <c r="AB55" s="73">
        <f>IF('ОБЩАЯ 2015'!AB$87=0,0,('ОБЩАЯ 2015'!AB$87/'ОБЩАЯ 2015'!AB$86)*'ОБЩАЯ 2015'!AB55)</f>
        <v>2819.5452287404519</v>
      </c>
      <c r="AC55" s="73">
        <f>IF('ОБЩАЯ 2015'!AC$87=0,0,('ОБЩАЯ 2015'!AC$87/'ОБЩАЯ 2015'!AC$86)*'ОБЩАЯ 2015'!AC55)</f>
        <v>0</v>
      </c>
      <c r="AD55" s="73" t="e">
        <f>IF('ОБЩАЯ 2015'!AD$87=0,0,('ОБЩАЯ 2015'!AD$87/'ОБЩАЯ 2015'!AD$86)*'ОБЩАЯ 2015'!AD55)</f>
        <v>#REF!</v>
      </c>
      <c r="AE55" s="73" t="e">
        <f>IF('ОБЩАЯ 2015'!AE$87=0,0,('ОБЩАЯ 2015'!AE$87/'ОБЩАЯ 2015'!AE$86)*'ОБЩАЯ 2015'!AE55)</f>
        <v>#REF!</v>
      </c>
    </row>
    <row r="56" spans="1:31">
      <c r="A56" s="103" t="s">
        <v>168</v>
      </c>
      <c r="B56" s="81" t="s">
        <v>169</v>
      </c>
      <c r="C56" s="71" t="s">
        <v>103</v>
      </c>
      <c r="D56" s="72" t="e">
        <f t="shared" si="31"/>
        <v>#REF!</v>
      </c>
      <c r="E56" s="73" t="e">
        <f t="shared" si="40"/>
        <v>#REF!</v>
      </c>
      <c r="F56" s="288"/>
      <c r="G56" s="73">
        <f>IF('ОБЩАЯ 2015'!G$87=0,0,('ОБЩАЯ 2015'!G$87/'ОБЩАЯ 2015'!G$86)*'ОБЩАЯ 2015'!G56)</f>
        <v>0</v>
      </c>
      <c r="H56" s="73">
        <f>IF('ОБЩАЯ 2015'!H$87=0,0,('ОБЩАЯ 2015'!H$87/'ОБЩАЯ 2015'!H$86)*'ОБЩАЯ 2015'!H56)</f>
        <v>0</v>
      </c>
      <c r="I56" s="73">
        <f>'ОБЩАЯ 2015'!I56</f>
        <v>0</v>
      </c>
      <c r="J56" s="73">
        <f>IF('ОБЩАЯ 2015'!J$87=0,0,('ОБЩАЯ 2015'!J$87/'ОБЩАЯ 2015'!J$86)*'ОБЩАЯ 2015'!J56)</f>
        <v>0</v>
      </c>
      <c r="K56" s="73">
        <f>'ОБЩАЯ 2015'!K56</f>
        <v>0</v>
      </c>
      <c r="L56" s="73">
        <f>'ОБЩАЯ 2015'!L56</f>
        <v>0</v>
      </c>
      <c r="M56" s="73">
        <f>IF('ОБЩАЯ 2015'!M$87=0,0,('ОБЩАЯ 2015'!M$87/'ОБЩАЯ 2015'!M$86)*'ОБЩАЯ 2015'!M56)</f>
        <v>0</v>
      </c>
      <c r="N56" s="73">
        <f>IF('ОБЩАЯ 2015'!N$87=0,0,('ОБЩАЯ 2015'!N$87/'ОБЩАЯ 2015'!N$86)*'ОБЩАЯ 2015'!N56)</f>
        <v>0</v>
      </c>
      <c r="O56" s="73">
        <f>IF('ОБЩАЯ 2015'!O$87=0,0,('ОБЩАЯ 2015'!O$87/'ОБЩАЯ 2015'!O$86)*'ОБЩАЯ 2015'!O56)</f>
        <v>0</v>
      </c>
      <c r="P56" s="73">
        <f>IF('ОБЩАЯ 2015'!P$87=0,0,('ОБЩАЯ 2015'!P$87/'ОБЩАЯ 2015'!P$86)*'ОБЩАЯ 2015'!P56)</f>
        <v>0</v>
      </c>
      <c r="Q56" s="73">
        <f>IF('ОБЩАЯ 2015'!Q$87=0,0,('ОБЩАЯ 2015'!Q$87/'ОБЩАЯ 2015'!Q$86)*'ОБЩАЯ 2015'!Q56)</f>
        <v>0</v>
      </c>
      <c r="R56" s="73">
        <f>IF('ОБЩАЯ 2015'!R$87=0,0,('ОБЩАЯ 2015'!R$87/'ОБЩАЯ 2015'!R$86)*'ОБЩАЯ 2015'!R56)</f>
        <v>123.28316905035838</v>
      </c>
      <c r="S56" s="73">
        <f>IF('ОБЩАЯ 2015'!S$87=0,0,('ОБЩАЯ 2015'!S$87/'ОБЩАЯ 2015'!S$86)*'ОБЩАЯ 2015'!S56)</f>
        <v>0</v>
      </c>
      <c r="T56" s="73">
        <f>IF('ОБЩАЯ 2015'!T$87=0,0,('ОБЩАЯ 2015'!T$87/'ОБЩАЯ 2015'!T$86)*'ОБЩАЯ 2015'!T56)</f>
        <v>0</v>
      </c>
      <c r="U56" s="73">
        <f>IF('ОБЩАЯ 2015'!U$87=0,0,('ОБЩАЯ 2015'!U$87/'ОБЩАЯ 2015'!U$86)*'ОБЩАЯ 2015'!U56)</f>
        <v>0</v>
      </c>
      <c r="V56" s="73">
        <f>IF('ОБЩАЯ 2015'!V$87=0,0,('ОБЩАЯ 2015'!V$87/'ОБЩАЯ 2015'!V$86)*'ОБЩАЯ 2015'!V56)</f>
        <v>0</v>
      </c>
      <c r="W56" s="73">
        <f>IF('ОБЩАЯ 2015'!W$87=0,0,('ОБЩАЯ 2015'!W$87/'ОБЩАЯ 2015'!W$86)*'ОБЩАЯ 2015'!W56)</f>
        <v>0</v>
      </c>
      <c r="X56" s="73">
        <f>IF('ОБЩАЯ 2015'!X$87=0,0,('ОБЩАЯ 2015'!X$87/'ОБЩАЯ 2015'!X$86)*'ОБЩАЯ 2015'!X56)</f>
        <v>0</v>
      </c>
      <c r="Y56" s="73">
        <f>IF('ОБЩАЯ 2015'!Y$87=0,0,('ОБЩАЯ 2015'!Y$87/'ОБЩАЯ 2015'!Y$86)*'ОБЩАЯ 2015'!Y56)</f>
        <v>0</v>
      </c>
      <c r="Z56" s="73">
        <f>'ОБЩАЯ 2015'!Z56</f>
        <v>7882.060021264203</v>
      </c>
      <c r="AA56" s="73" t="e">
        <f>IF('ОБЩАЯ 2015'!AA$87=0,0,('ОБЩАЯ 2015'!AA$87/'ОБЩАЯ 2015'!AA$86)*'ОБЩАЯ 2015'!AA56)</f>
        <v>#REF!</v>
      </c>
      <c r="AB56" s="73">
        <f>IF('ОБЩАЯ 2015'!AB$87=0,0,('ОБЩАЯ 2015'!AB$87/'ОБЩАЯ 2015'!AB$86)*'ОБЩАЯ 2015'!AB56)</f>
        <v>0</v>
      </c>
      <c r="AC56" s="73">
        <f>IF('ОБЩАЯ 2015'!AC$87=0,0,('ОБЩАЯ 2015'!AC$87/'ОБЩАЯ 2015'!AC$86)*'ОБЩАЯ 2015'!AC56)</f>
        <v>0</v>
      </c>
      <c r="AD56" s="73" t="e">
        <f>IF('ОБЩАЯ 2015'!AD$87=0,0,('ОБЩАЯ 2015'!AD$87/'ОБЩАЯ 2015'!AD$86)*'ОБЩАЯ 2015'!AD56)</f>
        <v>#REF!</v>
      </c>
      <c r="AE56" s="73" t="e">
        <f>IF('ОБЩАЯ 2015'!AE$87=0,0,('ОБЩАЯ 2015'!AE$87/'ОБЩАЯ 2015'!AE$86)*'ОБЩАЯ 2015'!AE56)</f>
        <v>#REF!</v>
      </c>
    </row>
    <row r="57" spans="1:31">
      <c r="A57" s="107" t="s">
        <v>67</v>
      </c>
      <c r="B57" s="64" t="s">
        <v>170</v>
      </c>
      <c r="C57" s="65" t="s">
        <v>103</v>
      </c>
      <c r="D57" s="66" t="e">
        <f t="shared" si="31"/>
        <v>#REF!</v>
      </c>
      <c r="E57" s="108" t="e">
        <f>SUM(E58:E61)</f>
        <v>#REF!</v>
      </c>
      <c r="F57" s="293">
        <f>SUM(F58:F61)</f>
        <v>1035321.4130399501</v>
      </c>
      <c r="G57" s="108">
        <f>SUM(G58:G61)</f>
        <v>342.00635291834624</v>
      </c>
      <c r="H57" s="108">
        <f t="shared" ref="H57:AE57" si="41">SUM(H58:H61)</f>
        <v>137.7772135365822</v>
      </c>
      <c r="I57" s="108">
        <f t="shared" si="41"/>
        <v>1544.5912592108809</v>
      </c>
      <c r="J57" s="108">
        <f t="shared" si="41"/>
        <v>102.44711485004198</v>
      </c>
      <c r="K57" s="108">
        <f t="shared" ref="K57:L57" si="42">SUM(K58:K61)</f>
        <v>45.893999999999998</v>
      </c>
      <c r="L57" s="108">
        <f t="shared" si="42"/>
        <v>215.71199999999999</v>
      </c>
      <c r="M57" s="108">
        <f t="shared" si="41"/>
        <v>2662.88325156475</v>
      </c>
      <c r="N57" s="108">
        <f t="shared" si="41"/>
        <v>204.14374145343754</v>
      </c>
      <c r="O57" s="108">
        <f t="shared" si="41"/>
        <v>0</v>
      </c>
      <c r="P57" s="108">
        <f t="shared" si="41"/>
        <v>862.25090098215378</v>
      </c>
      <c r="Q57" s="108">
        <f t="shared" si="41"/>
        <v>-92.378433869562315</v>
      </c>
      <c r="R57" s="108">
        <f t="shared" si="41"/>
        <v>10577.463294767824</v>
      </c>
      <c r="S57" s="108">
        <f t="shared" si="41"/>
        <v>0</v>
      </c>
      <c r="T57" s="108">
        <f t="shared" si="41"/>
        <v>7931.7869708654316</v>
      </c>
      <c r="U57" s="108">
        <f t="shared" si="41"/>
        <v>0</v>
      </c>
      <c r="V57" s="108">
        <f t="shared" si="41"/>
        <v>0</v>
      </c>
      <c r="W57" s="108">
        <f t="shared" si="41"/>
        <v>743.44687275499939</v>
      </c>
      <c r="X57" s="108">
        <f t="shared" si="41"/>
        <v>0</v>
      </c>
      <c r="Y57" s="108">
        <f t="shared" si="41"/>
        <v>10.007688328439896</v>
      </c>
      <c r="Z57" s="108">
        <f t="shared" ref="Z57" si="43">SUM(Z58:Z61)</f>
        <v>1040.45155</v>
      </c>
      <c r="AA57" s="108" t="e">
        <f t="shared" si="41"/>
        <v>#REF!</v>
      </c>
      <c r="AB57" s="108">
        <f t="shared" si="41"/>
        <v>3516.8449378076602</v>
      </c>
      <c r="AC57" s="108">
        <f t="shared" si="41"/>
        <v>12.39</v>
      </c>
      <c r="AD57" s="108" t="e">
        <f t="shared" si="41"/>
        <v>#REF!</v>
      </c>
      <c r="AE57" s="108" t="e">
        <f t="shared" si="41"/>
        <v>#REF!</v>
      </c>
    </row>
    <row r="58" spans="1:31">
      <c r="A58" s="69" t="s">
        <v>171</v>
      </c>
      <c r="B58" s="81" t="s">
        <v>172</v>
      </c>
      <c r="C58" s="71" t="s">
        <v>103</v>
      </c>
      <c r="D58" s="72" t="e">
        <f t="shared" si="31"/>
        <v>#REF!</v>
      </c>
      <c r="E58" s="73" t="e">
        <f t="shared" ref="E58:E62" si="44">SUM(F58:AF58)</f>
        <v>#REF!</v>
      </c>
      <c r="F58" s="288"/>
      <c r="G58" s="73">
        <f>IF('ОБЩАЯ 2015'!G$87=0,0,('ОБЩАЯ 2015'!G$87/'ОБЩАЯ 2015'!G$86)*'ОБЩАЯ 2015'!G58)</f>
        <v>0</v>
      </c>
      <c r="H58" s="73">
        <f>IF('ОБЩАЯ 2015'!H$87=0,0,('ОБЩАЯ 2015'!H$87/'ОБЩАЯ 2015'!H$86)*'ОБЩАЯ 2015'!H58)</f>
        <v>0</v>
      </c>
      <c r="I58" s="73">
        <f>'ОБЩАЯ 2015'!I58</f>
        <v>0</v>
      </c>
      <c r="J58" s="73">
        <f>IF('ОБЩАЯ 2015'!J$87=0,0,('ОБЩАЯ 2015'!J$87/'ОБЩАЯ 2015'!J$86)*'ОБЩАЯ 2015'!J58)</f>
        <v>62.622816914647721</v>
      </c>
      <c r="K58" s="73">
        <f>'ОБЩАЯ 2015'!K58</f>
        <v>0</v>
      </c>
      <c r="L58" s="73">
        <f>'ОБЩАЯ 2015'!L58</f>
        <v>83.055999999999997</v>
      </c>
      <c r="M58" s="73">
        <f>IF('ОБЩАЯ 2015'!M$87=0,0,('ОБЩАЯ 2015'!M$87/'ОБЩАЯ 2015'!M$86)*'ОБЩАЯ 2015'!M58)</f>
        <v>0</v>
      </c>
      <c r="N58" s="73">
        <f>IF('ОБЩАЯ 2015'!N$87=0,0,('ОБЩАЯ 2015'!N$87/'ОБЩАЯ 2015'!N$86)*'ОБЩАЯ 2015'!N58)</f>
        <v>0</v>
      </c>
      <c r="O58" s="73">
        <f>IF('ОБЩАЯ 2015'!O$87=0,0,('ОБЩАЯ 2015'!O$87/'ОБЩАЯ 2015'!O$86)*'ОБЩАЯ 2015'!O58)</f>
        <v>0</v>
      </c>
      <c r="P58" s="73">
        <f>IF('ОБЩАЯ 2015'!P$87=0,0,('ОБЩАЯ 2015'!P$87/'ОБЩАЯ 2015'!P$86)*'ОБЩАЯ 2015'!P58)</f>
        <v>0</v>
      </c>
      <c r="Q58" s="73">
        <f>IF('ОБЩАЯ 2015'!Q$87=0,0,('ОБЩАЯ 2015'!Q$87/'ОБЩАЯ 2015'!Q$86)*'ОБЩАЯ 2015'!Q58)</f>
        <v>-16.509152525444289</v>
      </c>
      <c r="R58" s="73">
        <f>IF('ОБЩАЯ 2015'!R$87=0,0,('ОБЩАЯ 2015'!R$87/'ОБЩАЯ 2015'!R$86)*'ОБЩАЯ 2015'!R58)</f>
        <v>0</v>
      </c>
      <c r="S58" s="73">
        <f>IF('ОБЩАЯ 2015'!S$87=0,0,('ОБЩАЯ 2015'!S$87/'ОБЩАЯ 2015'!S$86)*'ОБЩАЯ 2015'!S58)</f>
        <v>0</v>
      </c>
      <c r="T58" s="73">
        <f>IF('ОБЩАЯ 2015'!T$87=0,0,('ОБЩАЯ 2015'!T$87/'ОБЩАЯ 2015'!T$86)*'ОБЩАЯ 2015'!T58)</f>
        <v>0</v>
      </c>
      <c r="U58" s="73">
        <f>IF('ОБЩАЯ 2015'!U$87=0,0,('ОБЩАЯ 2015'!U$87/'ОБЩАЯ 2015'!U$86)*'ОБЩАЯ 2015'!U58)</f>
        <v>0</v>
      </c>
      <c r="V58" s="73">
        <f>IF('ОБЩАЯ 2015'!V$87=0,0,('ОБЩАЯ 2015'!V$87/'ОБЩАЯ 2015'!V$86)*'ОБЩАЯ 2015'!V58)</f>
        <v>0</v>
      </c>
      <c r="W58" s="73">
        <f>IF('ОБЩАЯ 2015'!W$87=0,0,('ОБЩАЯ 2015'!W$87/'ОБЩАЯ 2015'!W$86)*'ОБЩАЯ 2015'!W58)</f>
        <v>3.5472554799236486</v>
      </c>
      <c r="X58" s="73">
        <f>IF('ОБЩАЯ 2015'!X$87=0,0,('ОБЩАЯ 2015'!X$87/'ОБЩАЯ 2015'!X$86)*'ОБЩАЯ 2015'!X58)</f>
        <v>0</v>
      </c>
      <c r="Y58" s="73">
        <f>IF('ОБЩАЯ 2015'!Y$87=0,0,('ОБЩАЯ 2015'!Y$87/'ОБЩАЯ 2015'!Y$86)*'ОБЩАЯ 2015'!Y58)</f>
        <v>0</v>
      </c>
      <c r="Z58" s="73">
        <f>'ОБЩАЯ 2015'!Z58</f>
        <v>0</v>
      </c>
      <c r="AA58" s="73" t="e">
        <f>IF('ОБЩАЯ 2015'!AA$87=0,0,('ОБЩАЯ 2015'!AA$87/'ОБЩАЯ 2015'!AA$86)*'ОБЩАЯ 2015'!AA58)</f>
        <v>#REF!</v>
      </c>
      <c r="AB58" s="73">
        <f>IF('ОБЩАЯ 2015'!AB$87=0,0,('ОБЩАЯ 2015'!AB$87/'ОБЩАЯ 2015'!AB$86)*'ОБЩАЯ 2015'!AB58)</f>
        <v>0</v>
      </c>
      <c r="AC58" s="73">
        <f>IF('ОБЩАЯ 2015'!AC$87=0,0,('ОБЩАЯ 2015'!AC$87/'ОБЩАЯ 2015'!AC$86)*'ОБЩАЯ 2015'!AC58)</f>
        <v>8.17</v>
      </c>
      <c r="AD58" s="73" t="e">
        <f>IF('ОБЩАЯ 2015'!AD$87=0,0,('ОБЩАЯ 2015'!AD$87/'ОБЩАЯ 2015'!AD$86)*'ОБЩАЯ 2015'!AD58)</f>
        <v>#REF!</v>
      </c>
      <c r="AE58" s="73" t="e">
        <f>IF('ОБЩАЯ 2015'!AE$87=0,0,('ОБЩАЯ 2015'!AE$87/'ОБЩАЯ 2015'!AE$86)*'ОБЩАЯ 2015'!AE58)</f>
        <v>#REF!</v>
      </c>
    </row>
    <row r="59" spans="1:31">
      <c r="A59" s="69" t="s">
        <v>173</v>
      </c>
      <c r="B59" s="81" t="s">
        <v>174</v>
      </c>
      <c r="C59" s="71" t="s">
        <v>103</v>
      </c>
      <c r="D59" s="72" t="e">
        <f t="shared" si="31"/>
        <v>#REF!</v>
      </c>
      <c r="E59" s="73" t="e">
        <f t="shared" si="44"/>
        <v>#REF!</v>
      </c>
      <c r="F59" s="288"/>
      <c r="G59" s="73">
        <f>IF('ОБЩАЯ 2015'!G$87=0,0,('ОБЩАЯ 2015'!G$87/'ОБЩАЯ 2015'!G$86)*'ОБЩАЯ 2015'!G59)</f>
        <v>0</v>
      </c>
      <c r="H59" s="73">
        <f>IF('ОБЩАЯ 2015'!H$87=0,0,('ОБЩАЯ 2015'!H$87/'ОБЩАЯ 2015'!H$86)*'ОБЩАЯ 2015'!H59)</f>
        <v>49.714506555664343</v>
      </c>
      <c r="I59" s="73">
        <f>'ОБЩАЯ 2015'!I59</f>
        <v>0</v>
      </c>
      <c r="J59" s="73">
        <f>IF('ОБЩАЯ 2015'!J$87=0,0,('ОБЩАЯ 2015'!J$87/'ОБЩАЯ 2015'!J$86)*'ОБЩАЯ 2015'!J59)</f>
        <v>0</v>
      </c>
      <c r="K59" s="73">
        <f>'ОБЩАЯ 2015'!K59</f>
        <v>4.68</v>
      </c>
      <c r="L59" s="73">
        <f>'ОБЩАЯ 2015'!L59</f>
        <v>0</v>
      </c>
      <c r="M59" s="73">
        <f>IF('ОБЩАЯ 2015'!M$87=0,0,('ОБЩАЯ 2015'!M$87/'ОБЩАЯ 2015'!M$86)*'ОБЩАЯ 2015'!M59)</f>
        <v>0</v>
      </c>
      <c r="N59" s="73">
        <f>IF('ОБЩАЯ 2015'!N$87=0,0,('ОБЩАЯ 2015'!N$87/'ОБЩАЯ 2015'!N$86)*'ОБЩАЯ 2015'!N59)</f>
        <v>21.963381497262709</v>
      </c>
      <c r="O59" s="73">
        <f>IF('ОБЩАЯ 2015'!O$87=0,0,('ОБЩАЯ 2015'!O$87/'ОБЩАЯ 2015'!O$86)*'ОБЩАЯ 2015'!O59)</f>
        <v>0</v>
      </c>
      <c r="P59" s="73">
        <f>IF('ОБЩАЯ 2015'!P$87=0,0,('ОБЩАЯ 2015'!P$87/'ОБЩАЯ 2015'!P$86)*'ОБЩАЯ 2015'!P59)</f>
        <v>0</v>
      </c>
      <c r="Q59" s="73">
        <f>IF('ОБЩАЯ 2015'!Q$87=0,0,('ОБЩАЯ 2015'!Q$87/'ОБЩАЯ 2015'!Q$86)*'ОБЩАЯ 2015'!Q59)</f>
        <v>-1.3309035487641949</v>
      </c>
      <c r="R59" s="73">
        <f>IF('ОБЩАЯ 2015'!R$87=0,0,('ОБЩАЯ 2015'!R$87/'ОБЩАЯ 2015'!R$86)*'ОБЩАЯ 2015'!R59)</f>
        <v>244.61241617614505</v>
      </c>
      <c r="S59" s="73">
        <f>IF('ОБЩАЯ 2015'!S$87=0,0,('ОБЩАЯ 2015'!S$87/'ОБЩАЯ 2015'!S$86)*'ОБЩАЯ 2015'!S59)</f>
        <v>0</v>
      </c>
      <c r="T59" s="73">
        <f>IF('ОБЩАЯ 2015'!T$87=0,0,('ОБЩАЯ 2015'!T$87/'ОБЩАЯ 2015'!T$86)*'ОБЩАЯ 2015'!T59)</f>
        <v>0</v>
      </c>
      <c r="U59" s="73">
        <f>IF('ОБЩАЯ 2015'!U$87=0,0,('ОБЩАЯ 2015'!U$87/'ОБЩАЯ 2015'!U$86)*'ОБЩАЯ 2015'!U59)</f>
        <v>0</v>
      </c>
      <c r="V59" s="73">
        <f>IF('ОБЩАЯ 2015'!V$87=0,0,('ОБЩАЯ 2015'!V$87/'ОБЩАЯ 2015'!V$86)*'ОБЩАЯ 2015'!V59)</f>
        <v>0</v>
      </c>
      <c r="W59" s="73">
        <f>IF('ОБЩАЯ 2015'!W$87=0,0,('ОБЩАЯ 2015'!W$87/'ОБЩАЯ 2015'!W$86)*'ОБЩАЯ 2015'!W59)</f>
        <v>0</v>
      </c>
      <c r="X59" s="73">
        <f>IF('ОБЩАЯ 2015'!X$87=0,0,('ОБЩАЯ 2015'!X$87/'ОБЩАЯ 2015'!X$86)*'ОБЩАЯ 2015'!X59)</f>
        <v>0</v>
      </c>
      <c r="Y59" s="73">
        <f>IF('ОБЩАЯ 2015'!Y$87=0,0,('ОБЩАЯ 2015'!Y$87/'ОБЩАЯ 2015'!Y$86)*'ОБЩАЯ 2015'!Y59)</f>
        <v>0</v>
      </c>
      <c r="Z59" s="73">
        <f>'ОБЩАЯ 2015'!Z59</f>
        <v>0</v>
      </c>
      <c r="AA59" s="73" t="e">
        <f>IF('ОБЩАЯ 2015'!AA$87=0,0,('ОБЩАЯ 2015'!AA$87/'ОБЩАЯ 2015'!AA$86)*'ОБЩАЯ 2015'!AA59)</f>
        <v>#REF!</v>
      </c>
      <c r="AB59" s="73">
        <f>IF('ОБЩАЯ 2015'!AB$87=0,0,('ОБЩАЯ 2015'!AB$87/'ОБЩАЯ 2015'!AB$86)*'ОБЩАЯ 2015'!AB59)</f>
        <v>194.18772785914521</v>
      </c>
      <c r="AC59" s="73">
        <f>IF('ОБЩАЯ 2015'!AC$87=0,0,('ОБЩАЯ 2015'!AC$87/'ОБЩАЯ 2015'!AC$86)*'ОБЩАЯ 2015'!AC59)</f>
        <v>0.48</v>
      </c>
      <c r="AD59" s="73" t="e">
        <f>IF('ОБЩАЯ 2015'!AD$87=0,0,('ОБЩАЯ 2015'!AD$87/'ОБЩАЯ 2015'!AD$86)*'ОБЩАЯ 2015'!AD59)</f>
        <v>#REF!</v>
      </c>
      <c r="AE59" s="73" t="e">
        <f>IF('ОБЩАЯ 2015'!AE$87=0,0,('ОБЩАЯ 2015'!AE$87/'ОБЩАЯ 2015'!AE$86)*'ОБЩАЯ 2015'!AE59)</f>
        <v>#REF!</v>
      </c>
    </row>
    <row r="60" spans="1:31">
      <c r="A60" s="69" t="s">
        <v>175</v>
      </c>
      <c r="B60" s="81" t="s">
        <v>176</v>
      </c>
      <c r="C60" s="71" t="s">
        <v>103</v>
      </c>
      <c r="D60" s="72" t="e">
        <f t="shared" si="31"/>
        <v>#REF!</v>
      </c>
      <c r="E60" s="73" t="e">
        <f t="shared" si="44"/>
        <v>#REF!</v>
      </c>
      <c r="F60" s="288"/>
      <c r="G60" s="73">
        <f>IF('ОБЩАЯ 2015'!G$87=0,0,('ОБЩАЯ 2015'!G$87/'ОБЩАЯ 2015'!G$86)*'ОБЩАЯ 2015'!G60)</f>
        <v>342.00635291834624</v>
      </c>
      <c r="H60" s="73">
        <f>IF('ОБЩАЯ 2015'!H$87=0,0,('ОБЩАЯ 2015'!H$87/'ОБЩАЯ 2015'!H$86)*'ОБЩАЯ 2015'!H60)</f>
        <v>88.062706980917852</v>
      </c>
      <c r="I60" s="73">
        <f>'ОБЩАЯ 2015'!I60</f>
        <v>1544.5912592108809</v>
      </c>
      <c r="J60" s="73">
        <f>IF('ОБЩАЯ 2015'!J$87=0,0,('ОБЩАЯ 2015'!J$87/'ОБЩАЯ 2015'!J$86)*'ОБЩАЯ 2015'!J60)</f>
        <v>39.824297935394263</v>
      </c>
      <c r="K60" s="73">
        <f>'ОБЩАЯ 2015'!K60</f>
        <v>41.213999999999999</v>
      </c>
      <c r="L60" s="73">
        <f>'ОБЩАЯ 2015'!L60</f>
        <v>120.039</v>
      </c>
      <c r="M60" s="73">
        <f>IF('ОБЩАЯ 2015'!M$87=0,0,('ОБЩАЯ 2015'!M$87/'ОБЩАЯ 2015'!M$86)*'ОБЩАЯ 2015'!M60)</f>
        <v>2651.5082697127009</v>
      </c>
      <c r="N60" s="73">
        <f>IF('ОБЩАЯ 2015'!N$87=0,0,('ОБЩАЯ 2015'!N$87/'ОБЩАЯ 2015'!N$86)*'ОБЩАЯ 2015'!N60)</f>
        <v>179.82453450843806</v>
      </c>
      <c r="O60" s="73">
        <f>IF('ОБЩАЯ 2015'!O$87=0,0,('ОБЩАЯ 2015'!O$87/'ОБЩАЯ 2015'!O$86)*'ОБЩАЯ 2015'!O60)</f>
        <v>0</v>
      </c>
      <c r="P60" s="73">
        <f>IF('ОБЩАЯ 2015'!P$87=0,0,('ОБЩАЯ 2015'!P$87/'ОБЩАЯ 2015'!P$86)*'ОБЩАЯ 2015'!P60)</f>
        <v>862.25090098215378</v>
      </c>
      <c r="Q60" s="73">
        <f>IF('ОБЩАЯ 2015'!Q$87=0,0,('ОБЩАЯ 2015'!Q$87/'ОБЩАЯ 2015'!Q$86)*'ОБЩАЯ 2015'!Q60)</f>
        <v>-56.813798276420918</v>
      </c>
      <c r="R60" s="73">
        <f>IF('ОБЩАЯ 2015'!R$87=0,0,('ОБЩАЯ 2015'!R$87/'ОБЩАЯ 2015'!R$86)*'ОБЩАЯ 2015'!R60)</f>
        <v>10332.850878591678</v>
      </c>
      <c r="S60" s="73">
        <f>IF('ОБЩАЯ 2015'!S$87=0,0,('ОБЩАЯ 2015'!S$87/'ОБЩАЯ 2015'!S$86)*'ОБЩАЯ 2015'!S60)</f>
        <v>0</v>
      </c>
      <c r="T60" s="73">
        <f>IF('ОБЩАЯ 2015'!T$87=0,0,('ОБЩАЯ 2015'!T$87/'ОБЩАЯ 2015'!T$86)*'ОБЩАЯ 2015'!T60)</f>
        <v>7931.7869708654316</v>
      </c>
      <c r="U60" s="73">
        <f>IF('ОБЩАЯ 2015'!U$87=0,0,('ОБЩАЯ 2015'!U$87/'ОБЩАЯ 2015'!U$86)*'ОБЩАЯ 2015'!U60)</f>
        <v>0</v>
      </c>
      <c r="V60" s="73">
        <f>IF('ОБЩАЯ 2015'!V$87=0,0,('ОБЩАЯ 2015'!V$87/'ОБЩАЯ 2015'!V$86)*'ОБЩАЯ 2015'!V60)</f>
        <v>0</v>
      </c>
      <c r="W60" s="73">
        <f>IF('ОБЩАЯ 2015'!W$87=0,0,('ОБЩАЯ 2015'!W$87/'ОБЩАЯ 2015'!W$86)*'ОБЩАЯ 2015'!W60)</f>
        <v>738.04312086015773</v>
      </c>
      <c r="X60" s="73">
        <f>IF('ОБЩАЯ 2015'!X$87=0,0,('ОБЩАЯ 2015'!X$87/'ОБЩАЯ 2015'!X$86)*'ОБЩАЯ 2015'!X60)</f>
        <v>0</v>
      </c>
      <c r="Y60" s="73">
        <f>IF('ОБЩАЯ 2015'!Y$87=0,0,('ОБЩАЯ 2015'!Y$87/'ОБЩАЯ 2015'!Y$86)*'ОБЩАЯ 2015'!Y60)</f>
        <v>10.007688328439896</v>
      </c>
      <c r="Z60" s="73">
        <f>'ОБЩАЯ 2015'!Z60</f>
        <v>0</v>
      </c>
      <c r="AA60" s="73" t="e">
        <f>IF('ОБЩАЯ 2015'!AA$87=0,0,('ОБЩАЯ 2015'!AA$87/'ОБЩАЯ 2015'!AA$86)*'ОБЩАЯ 2015'!AA60)</f>
        <v>#REF!</v>
      </c>
      <c r="AB60" s="73">
        <f>IF('ОБЩАЯ 2015'!AB$87=0,0,('ОБЩАЯ 2015'!AB$87/'ОБЩАЯ 2015'!AB$86)*'ОБЩАЯ 2015'!AB60)</f>
        <v>3312.7353354076913</v>
      </c>
      <c r="AC60" s="73">
        <f>IF('ОБЩАЯ 2015'!AC$87=0,0,('ОБЩАЯ 2015'!AC$87/'ОБЩАЯ 2015'!AC$86)*'ОБЩАЯ 2015'!AC60)</f>
        <v>3.74</v>
      </c>
      <c r="AD60" s="73" t="e">
        <f>IF('ОБЩАЯ 2015'!AD$87=0,0,('ОБЩАЯ 2015'!AD$87/'ОБЩАЯ 2015'!AD$86)*'ОБЩАЯ 2015'!AD60)</f>
        <v>#REF!</v>
      </c>
      <c r="AE60" s="73" t="e">
        <f>IF('ОБЩАЯ 2015'!AE$87=0,0,('ОБЩАЯ 2015'!AE$87/'ОБЩАЯ 2015'!AE$86)*'ОБЩАЯ 2015'!AE60)</f>
        <v>#REF!</v>
      </c>
    </row>
    <row r="61" spans="1:31">
      <c r="A61" s="69" t="s">
        <v>177</v>
      </c>
      <c r="B61" s="81" t="s">
        <v>178</v>
      </c>
      <c r="C61" s="71" t="s">
        <v>103</v>
      </c>
      <c r="D61" s="72" t="e">
        <f t="shared" si="31"/>
        <v>#REF!</v>
      </c>
      <c r="E61" s="73" t="e">
        <f t="shared" si="44"/>
        <v>#REF!</v>
      </c>
      <c r="F61" s="288">
        <v>1035321.4130399501</v>
      </c>
      <c r="G61" s="73">
        <f>IF('ОБЩАЯ 2015'!G$87=0,0,('ОБЩАЯ 2015'!G$87/'ОБЩАЯ 2015'!G$86)*'ОБЩАЯ 2015'!G61)</f>
        <v>0</v>
      </c>
      <c r="H61" s="73">
        <f>IF('ОБЩАЯ 2015'!H$87=0,0,('ОБЩАЯ 2015'!H$87/'ОБЩАЯ 2015'!H$86)*'ОБЩАЯ 2015'!H61)</f>
        <v>0</v>
      </c>
      <c r="I61" s="73">
        <f>'ОБЩАЯ 2015'!I61</f>
        <v>0</v>
      </c>
      <c r="J61" s="73">
        <f>IF('ОБЩАЯ 2015'!J$87=0,0,('ОБЩАЯ 2015'!J$87/'ОБЩАЯ 2015'!J$86)*'ОБЩАЯ 2015'!J61)</f>
        <v>0</v>
      </c>
      <c r="K61" s="73">
        <f>'ОБЩАЯ 2015'!K61</f>
        <v>0</v>
      </c>
      <c r="L61" s="73">
        <f>'ОБЩАЯ 2015'!L61</f>
        <v>12.617000000000001</v>
      </c>
      <c r="M61" s="73">
        <f>IF('ОБЩАЯ 2015'!M$87=0,0,('ОБЩАЯ 2015'!M$87/'ОБЩАЯ 2015'!M$86)*'ОБЩАЯ 2015'!M61)</f>
        <v>11.37498185204934</v>
      </c>
      <c r="N61" s="73">
        <f>IF('ОБЩАЯ 2015'!N$87=0,0,('ОБЩАЯ 2015'!N$87/'ОБЩАЯ 2015'!N$86)*'ОБЩАЯ 2015'!N61)</f>
        <v>2.3558254477367688</v>
      </c>
      <c r="O61" s="73">
        <f>IF('ОБЩАЯ 2015'!O$87=0,0,('ОБЩАЯ 2015'!O$87/'ОБЩАЯ 2015'!O$86)*'ОБЩАЯ 2015'!O61)</f>
        <v>0</v>
      </c>
      <c r="P61" s="73">
        <f>IF('ОБЩАЯ 2015'!P$87=0,0,('ОБЩАЯ 2015'!P$87/'ОБЩАЯ 2015'!P$86)*'ОБЩАЯ 2015'!P61)</f>
        <v>0</v>
      </c>
      <c r="Q61" s="73">
        <f>IF('ОБЩАЯ 2015'!Q$87=0,0,('ОБЩАЯ 2015'!Q$87/'ОБЩАЯ 2015'!Q$86)*'ОБЩАЯ 2015'!Q61)</f>
        <v>-17.724579518932906</v>
      </c>
      <c r="R61" s="73">
        <f>IF('ОБЩАЯ 2015'!R$87=0,0,('ОБЩАЯ 2015'!R$87/'ОБЩАЯ 2015'!R$86)*'ОБЩАЯ 2015'!R61)</f>
        <v>0</v>
      </c>
      <c r="S61" s="73">
        <f>IF('ОБЩАЯ 2015'!S$87=0,0,('ОБЩАЯ 2015'!S$87/'ОБЩАЯ 2015'!S$86)*'ОБЩАЯ 2015'!S61)</f>
        <v>0</v>
      </c>
      <c r="T61" s="73">
        <f>IF('ОБЩАЯ 2015'!T$87=0,0,('ОБЩАЯ 2015'!T$87/'ОБЩАЯ 2015'!T$86)*'ОБЩАЯ 2015'!T61)</f>
        <v>0</v>
      </c>
      <c r="U61" s="73">
        <f>IF('ОБЩАЯ 2015'!U$87=0,0,('ОБЩАЯ 2015'!U$87/'ОБЩАЯ 2015'!U$86)*'ОБЩАЯ 2015'!U61)</f>
        <v>0</v>
      </c>
      <c r="V61" s="73">
        <f>IF('ОБЩАЯ 2015'!V$87=0,0,('ОБЩАЯ 2015'!V$87/'ОБЩАЯ 2015'!V$86)*'ОБЩАЯ 2015'!V61)</f>
        <v>0</v>
      </c>
      <c r="W61" s="73">
        <f>IF('ОБЩАЯ 2015'!W$87=0,0,('ОБЩАЯ 2015'!W$87/'ОБЩАЯ 2015'!W$86)*'ОБЩАЯ 2015'!W61)</f>
        <v>1.856496414918084</v>
      </c>
      <c r="X61" s="73">
        <f>IF('ОБЩАЯ 2015'!X$87=0,0,('ОБЩАЯ 2015'!X$87/'ОБЩАЯ 2015'!X$86)*'ОБЩАЯ 2015'!X61)</f>
        <v>0</v>
      </c>
      <c r="Y61" s="73">
        <f>IF('ОБЩАЯ 2015'!Y$87=0,0,('ОБЩАЯ 2015'!Y$87/'ОБЩАЯ 2015'!Y$86)*'ОБЩАЯ 2015'!Y61)</f>
        <v>0</v>
      </c>
      <c r="Z61" s="73">
        <f>'ОБЩАЯ 2015'!Z61</f>
        <v>1040.45155</v>
      </c>
      <c r="AA61" s="73" t="e">
        <f>IF('ОБЩАЯ 2015'!AA$87=0,0,('ОБЩАЯ 2015'!AA$87/'ОБЩАЯ 2015'!AA$86)*'ОБЩАЯ 2015'!AA61)</f>
        <v>#REF!</v>
      </c>
      <c r="AB61" s="73">
        <f>IF('ОБЩАЯ 2015'!AB$87=0,0,('ОБЩАЯ 2015'!AB$87/'ОБЩАЯ 2015'!AB$86)*'ОБЩАЯ 2015'!AB61)</f>
        <v>9.9218745408236462</v>
      </c>
      <c r="AC61" s="73">
        <f>IF('ОБЩАЯ 2015'!AC$87=0,0,('ОБЩАЯ 2015'!AC$87/'ОБЩАЯ 2015'!AC$86)*'ОБЩАЯ 2015'!AC61)</f>
        <v>0</v>
      </c>
      <c r="AD61" s="73" t="e">
        <f>IF('ОБЩАЯ 2015'!AD$87=0,0,('ОБЩАЯ 2015'!AD$87/'ОБЩАЯ 2015'!AD$86)*'ОБЩАЯ 2015'!AD61)</f>
        <v>#REF!</v>
      </c>
      <c r="AE61" s="73" t="e">
        <f>IF('ОБЩАЯ 2015'!AE$87=0,0,('ОБЩАЯ 2015'!AE$87/'ОБЩАЯ 2015'!AE$86)*'ОБЩАЯ 2015'!AE61)</f>
        <v>#REF!</v>
      </c>
    </row>
    <row r="62" spans="1:31">
      <c r="A62" s="486" t="s">
        <v>68</v>
      </c>
      <c r="B62" s="488" t="s">
        <v>179</v>
      </c>
      <c r="C62" s="71" t="s">
        <v>103</v>
      </c>
      <c r="D62" s="72" t="e">
        <f t="shared" si="31"/>
        <v>#REF!</v>
      </c>
      <c r="E62" s="73" t="e">
        <f t="shared" si="44"/>
        <v>#REF!</v>
      </c>
      <c r="F62" s="288">
        <v>467065.8375513404</v>
      </c>
      <c r="G62" s="73">
        <f>IF('ОБЩАЯ 2015'!G$87=0,0,('ОБЩАЯ 2015'!G$87/'ОБЩАЯ 2015'!G$86)*'ОБЩАЯ 2015'!G62)</f>
        <v>496.20874650844797</v>
      </c>
      <c r="H62" s="73">
        <f>IF('ОБЩАЯ 2015'!H$87=0,0,('ОБЩАЯ 2015'!H$87/'ОБЩАЯ 2015'!H$86)*'ОБЩАЯ 2015'!H62)</f>
        <v>1071.0179305995132</v>
      </c>
      <c r="I62" s="73">
        <f>'ОБЩАЯ 2015'!I62</f>
        <v>7041.4025359327252</v>
      </c>
      <c r="J62" s="73">
        <f>IF('ОБЩАЯ 2015'!J$87=0,0,('ОБЩАЯ 2015'!J$87/'ОБЩАЯ 2015'!J$86)*'ОБЩАЯ 2015'!J62)</f>
        <v>1717.4258204264099</v>
      </c>
      <c r="K62" s="73">
        <f>'ОБЩАЯ 2015'!K62</f>
        <v>12162.77</v>
      </c>
      <c r="L62" s="73">
        <f>'ОБЩАЯ 2015'!L62</f>
        <v>11694.93</v>
      </c>
      <c r="M62" s="73">
        <f>IF('ОБЩАЯ 2015'!M$87=0,0,('ОБЩАЯ 2015'!M$87/'ОБЩАЯ 2015'!M$86)*'ОБЩАЯ 2015'!M62)</f>
        <v>28564.166192670215</v>
      </c>
      <c r="N62" s="73">
        <f>IF('ОБЩАЯ 2015'!N$87=0,0,('ОБЩАЯ 2015'!N$87/'ОБЩАЯ 2015'!N$86)*'ОБЩАЯ 2015'!N62)</f>
        <v>2167.7034041292231</v>
      </c>
      <c r="O62" s="73">
        <f>IF('ОБЩАЯ 2015'!O$87=0,0,('ОБЩАЯ 2015'!O$87/'ОБЩАЯ 2015'!O$86)*'ОБЩАЯ 2015'!O62)</f>
        <v>3798.1972425024501</v>
      </c>
      <c r="P62" s="73">
        <f>IF('ОБЩАЯ 2015'!P$87=0,0,('ОБЩАЯ 2015'!P$87/'ОБЩАЯ 2015'!P$86)*'ОБЩАЯ 2015'!P62)</f>
        <v>5798.0489901063074</v>
      </c>
      <c r="Q62" s="73">
        <f>IF('ОБЩАЯ 2015'!Q$87=0,0,('ОБЩАЯ 2015'!Q$87/'ОБЩАЯ 2015'!Q$86)*'ОБЩАЯ 2015'!Q62)</f>
        <v>-339.53360555689835</v>
      </c>
      <c r="R62" s="73">
        <f>IF('ОБЩАЯ 2015'!R$87=0,0,('ОБЩАЯ 2015'!R$87/'ОБЩАЯ 2015'!R$86)*'ОБЩАЯ 2015'!R62)</f>
        <v>65961.561165449879</v>
      </c>
      <c r="S62" s="73">
        <f>IF('ОБЩАЯ 2015'!S$87=0,0,('ОБЩАЯ 2015'!S$87/'ОБЩАЯ 2015'!S$86)*'ОБЩАЯ 2015'!S62)</f>
        <v>23236.173304539116</v>
      </c>
      <c r="T62" s="73">
        <f>IF('ОБЩАЯ 2015'!T$87=0,0,('ОБЩАЯ 2015'!T$87/'ОБЩАЯ 2015'!T$86)*'ОБЩАЯ 2015'!T62)</f>
        <v>47981.377826332442</v>
      </c>
      <c r="U62" s="73">
        <f>IF('ОБЩАЯ 2015'!U$87=0,0,('ОБЩАЯ 2015'!U$87/'ОБЩАЯ 2015'!U$86)*'ОБЩАЯ 2015'!U62)</f>
        <v>1121.5864270934956</v>
      </c>
      <c r="V62" s="73">
        <f>IF('ОБЩАЯ 2015'!V$87=0,0,('ОБЩАЯ 2015'!V$87/'ОБЩАЯ 2015'!V$86)*'ОБЩАЯ 2015'!V62)</f>
        <v>0</v>
      </c>
      <c r="W62" s="73">
        <f>IF('ОБЩАЯ 2015'!W$87=0,0,('ОБЩАЯ 2015'!W$87/'ОБЩАЯ 2015'!W$86)*'ОБЩАЯ 2015'!W62)</f>
        <v>6613.2222058440666</v>
      </c>
      <c r="X62" s="73">
        <f>IF('ОБЩАЯ 2015'!X$87=0,0,('ОБЩАЯ 2015'!X$87/'ОБЩАЯ 2015'!X$86)*'ОБЩАЯ 2015'!X62)</f>
        <v>17068.398550830028</v>
      </c>
      <c r="Y62" s="73">
        <f>IF('ОБЩАЯ 2015'!Y$87=0,0,('ОБЩАЯ 2015'!Y$87/'ОБЩАЯ 2015'!Y$86)*'ОБЩАЯ 2015'!Y62)</f>
        <v>13804.23570171836</v>
      </c>
      <c r="Z62" s="73">
        <f>'ОБЩАЯ 2015'!Z62</f>
        <v>53700.77</v>
      </c>
      <c r="AA62" s="73" t="e">
        <f>IF('ОБЩАЯ 2015'!AA$87=0,0,('ОБЩАЯ 2015'!AA$87/'ОБЩАЯ 2015'!AA$86)*'ОБЩАЯ 2015'!AA62)</f>
        <v>#REF!</v>
      </c>
      <c r="AB62" s="73">
        <f>IF('ОБЩАЯ 2015'!AB$87=0,0,('ОБЩАЯ 2015'!AB$87/'ОБЩАЯ 2015'!AB$86)*'ОБЩАЯ 2015'!AB62)</f>
        <v>25923.710749771377</v>
      </c>
      <c r="AC62" s="73">
        <f>IF('ОБЩАЯ 2015'!AC$87=0,0,('ОБЩАЯ 2015'!AC$87/'ОБЩАЯ 2015'!AC$86)*'ОБЩАЯ 2015'!AC62)</f>
        <v>418.61</v>
      </c>
      <c r="AD62" s="73" t="e">
        <f>IF('ОБЩАЯ 2015'!AD$87=0,0,('ОБЩАЯ 2015'!AD$87/'ОБЩАЯ 2015'!AD$86)*'ОБЩАЯ 2015'!AD62)</f>
        <v>#REF!</v>
      </c>
      <c r="AE62" s="73" t="e">
        <f>IF('ОБЩАЯ 2015'!AE$87=0,0,('ОБЩАЯ 2015'!AE$87/'ОБЩАЯ 2015'!AE$86)*'ОБЩАЯ 2015'!AE62)</f>
        <v>#REF!</v>
      </c>
    </row>
    <row r="63" spans="1:31">
      <c r="A63" s="487"/>
      <c r="B63" s="489"/>
      <c r="C63" s="71" t="s">
        <v>51</v>
      </c>
      <c r="D63" s="72" t="e">
        <f t="shared" si="31"/>
        <v>#REF!</v>
      </c>
      <c r="E63" s="111" t="e">
        <f t="shared" ref="E63:AE63" si="45">IF(E62=0,0,E62/E20)</f>
        <v>#REF!</v>
      </c>
      <c r="F63" s="295">
        <f t="shared" si="45"/>
        <v>0.30399999999999999</v>
      </c>
      <c r="G63" s="111">
        <f t="shared" si="45"/>
        <v>0.3039979204574994</v>
      </c>
      <c r="H63" s="111">
        <f t="shared" si="45"/>
        <v>0.30400102194204637</v>
      </c>
      <c r="I63" s="111">
        <f t="shared" si="45"/>
        <v>0.30054056217358727</v>
      </c>
      <c r="J63" s="111">
        <f t="shared" si="45"/>
        <v>0.30399934347302771</v>
      </c>
      <c r="K63" s="111">
        <f t="shared" ref="K63:L63" si="46">IF(K62=0,0,K62/K20)</f>
        <v>0.30399994105343919</v>
      </c>
      <c r="L63" s="111">
        <f t="shared" si="46"/>
        <v>0.30400011437439156</v>
      </c>
      <c r="M63" s="111">
        <f t="shared" si="45"/>
        <v>0.3039999527965549</v>
      </c>
      <c r="N63" s="111">
        <f t="shared" si="45"/>
        <v>0.30399996491515319</v>
      </c>
      <c r="O63" s="111">
        <f t="shared" si="45"/>
        <v>0.30399967706066489</v>
      </c>
      <c r="P63" s="111">
        <f t="shared" si="45"/>
        <v>0.30400033272564686</v>
      </c>
      <c r="Q63" s="111">
        <f t="shared" si="45"/>
        <v>0.3040000772398489</v>
      </c>
      <c r="R63" s="111">
        <f t="shared" si="45"/>
        <v>0.3040000234748963</v>
      </c>
      <c r="S63" s="111">
        <f t="shared" si="45"/>
        <v>0.30400003349585802</v>
      </c>
      <c r="T63" s="111">
        <f t="shared" si="45"/>
        <v>0.30400002458741815</v>
      </c>
      <c r="U63" s="111">
        <f t="shared" si="45"/>
        <v>0.30400017975450672</v>
      </c>
      <c r="V63" s="111">
        <f t="shared" si="45"/>
        <v>0</v>
      </c>
      <c r="W63" s="111">
        <f t="shared" si="45"/>
        <v>0.30400019224139602</v>
      </c>
      <c r="X63" s="111">
        <f t="shared" si="45"/>
        <v>0.30399990184596137</v>
      </c>
      <c r="Y63" s="111">
        <f t="shared" si="45"/>
        <v>0.30400004682697818</v>
      </c>
      <c r="Z63" s="111">
        <f t="shared" ref="Z63" si="47">IF(Z62=0,0,Z62/Z20)</f>
        <v>0.30399999954712009</v>
      </c>
      <c r="AA63" s="111" t="e">
        <f t="shared" si="45"/>
        <v>#REF!</v>
      </c>
      <c r="AB63" s="111">
        <f t="shared" si="45"/>
        <v>0.30400002730295506</v>
      </c>
      <c r="AC63" s="111">
        <f t="shared" si="45"/>
        <v>0.304001452432825</v>
      </c>
      <c r="AD63" s="111" t="e">
        <f t="shared" si="45"/>
        <v>#REF!</v>
      </c>
      <c r="AE63" s="111" t="e">
        <f t="shared" si="45"/>
        <v>#REF!</v>
      </c>
    </row>
    <row r="64" spans="1:31">
      <c r="A64" s="63" t="s">
        <v>69</v>
      </c>
      <c r="B64" s="112" t="s">
        <v>180</v>
      </c>
      <c r="C64" s="65" t="s">
        <v>103</v>
      </c>
      <c r="D64" s="66" t="e">
        <f t="shared" si="31"/>
        <v>#REF!</v>
      </c>
      <c r="E64" s="108" t="e">
        <f>SUM(E65:E69)</f>
        <v>#REF!</v>
      </c>
      <c r="F64" s="293">
        <f>SUM(F65:F69)</f>
        <v>0</v>
      </c>
      <c r="G64" s="108">
        <f>SUM(G65:G69)</f>
        <v>126.37310006163094</v>
      </c>
      <c r="H64" s="108">
        <f t="shared" ref="H64:AE64" si="48">SUM(H65:H69)</f>
        <v>112.04079845860774</v>
      </c>
      <c r="I64" s="108">
        <f t="shared" si="48"/>
        <v>187.03</v>
      </c>
      <c r="J64" s="108">
        <f t="shared" si="48"/>
        <v>162.87543463069755</v>
      </c>
      <c r="K64" s="108">
        <f t="shared" ref="K64:L64" si="49">SUM(K65:K69)</f>
        <v>141.97</v>
      </c>
      <c r="L64" s="108">
        <f t="shared" si="49"/>
        <v>3579.9900000000002</v>
      </c>
      <c r="M64" s="108">
        <f t="shared" si="48"/>
        <v>3062.4987904780064</v>
      </c>
      <c r="N64" s="108">
        <f t="shared" si="48"/>
        <v>125.7969093065811</v>
      </c>
      <c r="O64" s="108">
        <f t="shared" si="48"/>
        <v>455.40097150233385</v>
      </c>
      <c r="P64" s="108">
        <f t="shared" si="48"/>
        <v>234.6996185171065</v>
      </c>
      <c r="Q64" s="108">
        <f t="shared" si="48"/>
        <v>-6.1578039830491473</v>
      </c>
      <c r="R64" s="108">
        <f t="shared" si="48"/>
        <v>2396.3715201635596</v>
      </c>
      <c r="S64" s="108">
        <f t="shared" si="48"/>
        <v>102.15390627233128</v>
      </c>
      <c r="T64" s="108">
        <f t="shared" si="48"/>
        <v>924.68071478012234</v>
      </c>
      <c r="U64" s="108">
        <f t="shared" si="48"/>
        <v>8.7517540374216605</v>
      </c>
      <c r="V64" s="108">
        <f t="shared" si="48"/>
        <v>0</v>
      </c>
      <c r="W64" s="108">
        <f t="shared" si="48"/>
        <v>2341.0434650124189</v>
      </c>
      <c r="X64" s="108">
        <f t="shared" si="48"/>
        <v>184.18526138825658</v>
      </c>
      <c r="Y64" s="108">
        <f t="shared" si="48"/>
        <v>991.14525703437971</v>
      </c>
      <c r="Z64" s="108">
        <f t="shared" ref="Z64" si="50">SUM(Z65:Z69)</f>
        <v>704081.7439804821</v>
      </c>
      <c r="AA64" s="108" t="e">
        <f t="shared" si="48"/>
        <v>#REF!</v>
      </c>
      <c r="AB64" s="108">
        <f t="shared" si="48"/>
        <v>3026.9691242502936</v>
      </c>
      <c r="AC64" s="108">
        <f t="shared" si="48"/>
        <v>109.18</v>
      </c>
      <c r="AD64" s="108" t="e">
        <f t="shared" si="48"/>
        <v>#REF!</v>
      </c>
      <c r="AE64" s="108" t="e">
        <f t="shared" si="48"/>
        <v>#REF!</v>
      </c>
    </row>
    <row r="65" spans="1:31">
      <c r="A65" s="69" t="s">
        <v>181</v>
      </c>
      <c r="B65" s="81" t="s">
        <v>182</v>
      </c>
      <c r="C65" s="71" t="s">
        <v>103</v>
      </c>
      <c r="D65" s="72" t="e">
        <f t="shared" si="31"/>
        <v>#REF!</v>
      </c>
      <c r="E65" s="73" t="e">
        <f t="shared" ref="E65:E72" si="51">SUM(F65:AF65)</f>
        <v>#REF!</v>
      </c>
      <c r="F65" s="288"/>
      <c r="G65" s="73">
        <f>IF('ОБЩАЯ 2015'!G$87=0,0,('ОБЩАЯ 2015'!G$87/'ОБЩАЯ 2015'!G$86)*'ОБЩАЯ 2015'!G65)</f>
        <v>0</v>
      </c>
      <c r="H65" s="73">
        <f>IF('ОБЩАЯ 2015'!H$87=0,0,('ОБЩАЯ 2015'!H$87/'ОБЩАЯ 2015'!H$86)*'ОБЩАЯ 2015'!H65)</f>
        <v>0</v>
      </c>
      <c r="I65" s="73">
        <f>'ОБЩАЯ 2015'!I65</f>
        <v>0</v>
      </c>
      <c r="J65" s="73">
        <f>IF('ОБЩАЯ 2015'!J$87=0,0,('ОБЩАЯ 2015'!J$87/'ОБЩАЯ 2015'!J$86)*'ОБЩАЯ 2015'!J65)</f>
        <v>0</v>
      </c>
      <c r="K65" s="73">
        <f>'ОБЩАЯ 2015'!K65</f>
        <v>0</v>
      </c>
      <c r="L65" s="73">
        <f>'ОБЩАЯ 2015'!L65</f>
        <v>0</v>
      </c>
      <c r="M65" s="73">
        <f>IF('ОБЩАЯ 2015'!M$87=0,0,('ОБЩАЯ 2015'!M$87/'ОБЩАЯ 2015'!M$86)*'ОБЩАЯ 2015'!M65)</f>
        <v>0</v>
      </c>
      <c r="N65" s="73">
        <f>IF('ОБЩАЯ 2015'!N$87=0,0,('ОБЩАЯ 2015'!N$87/'ОБЩАЯ 2015'!N$86)*'ОБЩАЯ 2015'!N65)</f>
        <v>0</v>
      </c>
      <c r="O65" s="73">
        <f>IF('ОБЩАЯ 2015'!O$87=0,0,('ОБЩАЯ 2015'!O$87/'ОБЩАЯ 2015'!O$86)*'ОБЩАЯ 2015'!O65)</f>
        <v>0</v>
      </c>
      <c r="P65" s="73">
        <f>IF('ОБЩАЯ 2015'!P$87=0,0,('ОБЩАЯ 2015'!P$87/'ОБЩАЯ 2015'!P$86)*'ОБЩАЯ 2015'!P65)</f>
        <v>0</v>
      </c>
      <c r="Q65" s="73">
        <f>IF('ОБЩАЯ 2015'!Q$87=0,0,('ОБЩАЯ 2015'!Q$87/'ОБЩАЯ 2015'!Q$86)*'ОБЩАЯ 2015'!Q65)</f>
        <v>0</v>
      </c>
      <c r="R65" s="73">
        <f>IF('ОБЩАЯ 2015'!R$87=0,0,('ОБЩАЯ 2015'!R$87/'ОБЩАЯ 2015'!R$86)*'ОБЩАЯ 2015'!R65)</f>
        <v>0</v>
      </c>
      <c r="S65" s="73">
        <f>IF('ОБЩАЯ 2015'!S$87=0,0,('ОБЩАЯ 2015'!S$87/'ОБЩАЯ 2015'!S$86)*'ОБЩАЯ 2015'!S65)</f>
        <v>0</v>
      </c>
      <c r="T65" s="73">
        <f>IF('ОБЩАЯ 2015'!T$87=0,0,('ОБЩАЯ 2015'!T$87/'ОБЩАЯ 2015'!T$86)*'ОБЩАЯ 2015'!T65)</f>
        <v>0</v>
      </c>
      <c r="U65" s="73">
        <f>IF('ОБЩАЯ 2015'!U$87=0,0,('ОБЩАЯ 2015'!U$87/'ОБЩАЯ 2015'!U$86)*'ОБЩАЯ 2015'!U65)</f>
        <v>0</v>
      </c>
      <c r="V65" s="73">
        <f>IF('ОБЩАЯ 2015'!V$87=0,0,('ОБЩАЯ 2015'!V$87/'ОБЩАЯ 2015'!V$86)*'ОБЩАЯ 2015'!V65)</f>
        <v>0</v>
      </c>
      <c r="W65" s="73">
        <f>IF('ОБЩАЯ 2015'!W$87=0,0,('ОБЩАЯ 2015'!W$87/'ОБЩАЯ 2015'!W$86)*'ОБЩАЯ 2015'!W65)</f>
        <v>0</v>
      </c>
      <c r="X65" s="73">
        <f>IF('ОБЩАЯ 2015'!X$87=0,0,('ОБЩАЯ 2015'!X$87/'ОБЩАЯ 2015'!X$86)*'ОБЩАЯ 2015'!X65)</f>
        <v>0</v>
      </c>
      <c r="Y65" s="73">
        <f>IF('ОБЩАЯ 2015'!Y$87=0,0,('ОБЩАЯ 2015'!Y$87/'ОБЩАЯ 2015'!Y$86)*'ОБЩАЯ 2015'!Y65)</f>
        <v>0</v>
      </c>
      <c r="Z65" s="73">
        <f>'ОБЩАЯ 2015'!Z65</f>
        <v>695259.41</v>
      </c>
      <c r="AA65" s="73" t="e">
        <f>IF('ОБЩАЯ 2015'!AA$87=0,0,('ОБЩАЯ 2015'!AA$87/'ОБЩАЯ 2015'!AA$86)*'ОБЩАЯ 2015'!AA65)</f>
        <v>#REF!</v>
      </c>
      <c r="AB65" s="73">
        <f>IF('ОБЩАЯ 2015'!AB$87=0,0,('ОБЩАЯ 2015'!AB$87/'ОБЩАЯ 2015'!AB$86)*'ОБЩАЯ 2015'!AB65)</f>
        <v>0</v>
      </c>
      <c r="AC65" s="73">
        <f>IF('ОБЩАЯ 2015'!AC$87=0,0,('ОБЩАЯ 2015'!AC$87/'ОБЩАЯ 2015'!AC$86)*'ОБЩАЯ 2015'!AC65)</f>
        <v>0</v>
      </c>
      <c r="AD65" s="73" t="e">
        <f>IF('ОБЩАЯ 2015'!AD$87=0,0,('ОБЩАЯ 2015'!AD$87/'ОБЩАЯ 2015'!AD$86)*'ОБЩАЯ 2015'!AD65)</f>
        <v>#REF!</v>
      </c>
      <c r="AE65" s="73" t="e">
        <f>IF('ОБЩАЯ 2015'!AE$87=0,0,('ОБЩАЯ 2015'!AE$87/'ОБЩАЯ 2015'!AE$86)*'ОБЩАЯ 2015'!AE65)</f>
        <v>#REF!</v>
      </c>
    </row>
    <row r="66" spans="1:31">
      <c r="A66" s="69" t="s">
        <v>183</v>
      </c>
      <c r="B66" s="81" t="s">
        <v>184</v>
      </c>
      <c r="C66" s="71" t="s">
        <v>103</v>
      </c>
      <c r="D66" s="72" t="e">
        <f t="shared" si="31"/>
        <v>#REF!</v>
      </c>
      <c r="E66" s="73" t="e">
        <f t="shared" si="51"/>
        <v>#REF!</v>
      </c>
      <c r="F66" s="288"/>
      <c r="G66" s="73">
        <f>IF('ОБЩАЯ 2015'!G$87=0,0,('ОБЩАЯ 2015'!G$87/'ОБЩАЯ 2015'!G$86)*'ОБЩАЯ 2015'!G66)</f>
        <v>0</v>
      </c>
      <c r="H66" s="73">
        <f>IF('ОБЩАЯ 2015'!H$87=0,0,('ОБЩАЯ 2015'!H$87/'ОБЩАЯ 2015'!H$86)*'ОБЩАЯ 2015'!H66)</f>
        <v>0</v>
      </c>
      <c r="I66" s="73">
        <f>'ОБЩАЯ 2015'!I66</f>
        <v>79.98</v>
      </c>
      <c r="J66" s="73">
        <f>IF('ОБЩАЯ 2015'!J$87=0,0,('ОБЩАЯ 2015'!J$87/'ОБЩАЯ 2015'!J$86)*'ОБЩАЯ 2015'!J66)</f>
        <v>35.615998989385432</v>
      </c>
      <c r="K66" s="73">
        <f>'ОБЩАЯ 2015'!K66</f>
        <v>40.1</v>
      </c>
      <c r="L66" s="73">
        <f>'ОБЩАЯ 2015'!L66</f>
        <v>178.48</v>
      </c>
      <c r="M66" s="73">
        <f>IF('ОБЩАЯ 2015'!M$87=0,0,('ОБЩАЯ 2015'!M$87/'ОБЩАЯ 2015'!M$86)*'ОБЩАЯ 2015'!M66)</f>
        <v>283.70542972170119</v>
      </c>
      <c r="N66" s="73">
        <f>IF('ОБЩАЯ 2015'!N$87=0,0,('ОБЩАЯ 2015'!N$87/'ОБЩАЯ 2015'!N$86)*'ОБЩАЯ 2015'!N66)</f>
        <v>14.207920731262019</v>
      </c>
      <c r="O66" s="73">
        <f>IF('ОБЩАЯ 2015'!O$87=0,0,('ОБЩАЯ 2015'!O$87/'ОБЩАЯ 2015'!O$86)*'ОБЩАЯ 2015'!O66)</f>
        <v>295.62778104405288</v>
      </c>
      <c r="P66" s="73">
        <f>IF('ОБЩАЯ 2015'!P$87=0,0,('ОБЩАЯ 2015'!P$87/'ОБЩАЯ 2015'!P$86)*'ОБЩАЯ 2015'!P66)</f>
        <v>94.114513973730567</v>
      </c>
      <c r="Q66" s="73">
        <f>IF('ОБЩАЯ 2015'!Q$87=0,0,('ОБЩАЯ 2015'!Q$87/'ОБЩАЯ 2015'!Q$86)*'ОБЩАЯ 2015'!Q66)</f>
        <v>-3.9378507386717945</v>
      </c>
      <c r="R66" s="73">
        <f>IF('ОБЩАЯ 2015'!R$87=0,0,('ОБЩАЯ 2015'!R$87/'ОБЩАЯ 2015'!R$86)*'ОБЩАЯ 2015'!R66)</f>
        <v>1878.5305190958486</v>
      </c>
      <c r="S66" s="73">
        <f>IF('ОБЩАЯ 2015'!S$87=0,0,('ОБЩАЯ 2015'!S$87/'ОБЩАЯ 2015'!S$86)*'ОБЩАЯ 2015'!S66)</f>
        <v>0</v>
      </c>
      <c r="T66" s="73">
        <f>IF('ОБЩАЯ 2015'!T$87=0,0,('ОБЩАЯ 2015'!T$87/'ОБЩАЯ 2015'!T$86)*'ОБЩАЯ 2015'!T66)</f>
        <v>799.17886938662639</v>
      </c>
      <c r="U66" s="73">
        <f>IF('ОБЩАЯ 2015'!U$87=0,0,('ОБЩАЯ 2015'!U$87/'ОБЩАЯ 2015'!U$86)*'ОБЩАЯ 2015'!U66)</f>
        <v>0</v>
      </c>
      <c r="V66" s="73">
        <f>IF('ОБЩАЯ 2015'!V$87=0,0,('ОБЩАЯ 2015'!V$87/'ОБЩАЯ 2015'!V$86)*'ОБЩАЯ 2015'!V66)</f>
        <v>0</v>
      </c>
      <c r="W66" s="73">
        <f>IF('ОБЩАЯ 2015'!W$87=0,0,('ОБЩАЯ 2015'!W$87/'ОБЩАЯ 2015'!W$86)*'ОБЩАЯ 2015'!W66)</f>
        <v>409.92507812257315</v>
      </c>
      <c r="X66" s="73">
        <f>IF('ОБЩАЯ 2015'!X$87=0,0,('ОБЩАЯ 2015'!X$87/'ОБЩАЯ 2015'!X$86)*'ОБЩАЯ 2015'!X66)</f>
        <v>59.196150569791499</v>
      </c>
      <c r="Y66" s="73">
        <f>IF('ОБЩАЯ 2015'!Y$87=0,0,('ОБЩАЯ 2015'!Y$87/'ОБЩАЯ 2015'!Y$86)*'ОБЩАЯ 2015'!Y66)</f>
        <v>56.63064297887928</v>
      </c>
      <c r="Z66" s="73">
        <f>'ОБЩАЯ 2015'!Z66</f>
        <v>1115.1439804820222</v>
      </c>
      <c r="AA66" s="73" t="e">
        <f>IF('ОБЩАЯ 2015'!AA$87=0,0,('ОБЩАЯ 2015'!AA$87/'ОБЩАЯ 2015'!AA$86)*'ОБЩАЯ 2015'!AA66)</f>
        <v>#REF!</v>
      </c>
      <c r="AB66" s="73">
        <f>IF('ОБЩАЯ 2015'!AB$87=0,0,('ОБЩАЯ 2015'!AB$87/'ОБЩАЯ 2015'!AB$86)*'ОБЩАЯ 2015'!AB66)</f>
        <v>308.03673502895521</v>
      </c>
      <c r="AC66" s="73">
        <f>IF('ОБЩАЯ 2015'!AC$87=0,0,('ОБЩАЯ 2015'!AC$87/'ОБЩАЯ 2015'!AC$86)*'ОБЩАЯ 2015'!AC66)</f>
        <v>9</v>
      </c>
      <c r="AD66" s="73" t="e">
        <f>IF('ОБЩАЯ 2015'!AD$87=0,0,('ОБЩАЯ 2015'!AD$87/'ОБЩАЯ 2015'!AD$86)*'ОБЩАЯ 2015'!AD66)</f>
        <v>#REF!</v>
      </c>
      <c r="AE66" s="73" t="e">
        <f>IF('ОБЩАЯ 2015'!AE$87=0,0,('ОБЩАЯ 2015'!AE$87/'ОБЩАЯ 2015'!AE$86)*'ОБЩАЯ 2015'!AE66)</f>
        <v>#REF!</v>
      </c>
    </row>
    <row r="67" spans="1:31">
      <c r="A67" s="69" t="s">
        <v>185</v>
      </c>
      <c r="B67" s="81" t="s">
        <v>186</v>
      </c>
      <c r="C67" s="71" t="s">
        <v>103</v>
      </c>
      <c r="D67" s="72" t="e">
        <f t="shared" si="31"/>
        <v>#REF!</v>
      </c>
      <c r="E67" s="73" t="e">
        <f t="shared" si="51"/>
        <v>#REF!</v>
      </c>
      <c r="F67" s="288"/>
      <c r="G67" s="73">
        <f>IF('ОБЩАЯ 2015'!G$87=0,0,('ОБЩАЯ 2015'!G$87/'ОБЩАЯ 2015'!G$86)*'ОБЩАЯ 2015'!G67)</f>
        <v>0</v>
      </c>
      <c r="H67" s="73">
        <f>IF('ОБЩАЯ 2015'!H$87=0,0,('ОБЩАЯ 2015'!H$87/'ОБЩАЯ 2015'!H$86)*'ОБЩАЯ 2015'!H67)</f>
        <v>0</v>
      </c>
      <c r="I67" s="73">
        <f>'ОБЩАЯ 2015'!I67</f>
        <v>0</v>
      </c>
      <c r="J67" s="73">
        <f>IF('ОБЩАЯ 2015'!J$87=0,0,('ОБЩАЯ 2015'!J$87/'ОБЩАЯ 2015'!J$86)*'ОБЩАЯ 2015'!J67)</f>
        <v>0</v>
      </c>
      <c r="K67" s="73">
        <f>'ОБЩАЯ 2015'!K67</f>
        <v>0</v>
      </c>
      <c r="L67" s="73">
        <f>'ОБЩАЯ 2015'!L67</f>
        <v>0</v>
      </c>
      <c r="M67" s="73">
        <f>IF('ОБЩАЯ 2015'!M$87=0,0,('ОБЩАЯ 2015'!M$87/'ОБЩАЯ 2015'!M$86)*'ОБЩАЯ 2015'!M67)</f>
        <v>0</v>
      </c>
      <c r="N67" s="73">
        <f>IF('ОБЩАЯ 2015'!N$87=0,0,('ОБЩАЯ 2015'!N$87/'ОБЩАЯ 2015'!N$86)*'ОБЩАЯ 2015'!N67)</f>
        <v>0</v>
      </c>
      <c r="O67" s="73">
        <f>IF('ОБЩАЯ 2015'!O$87=0,0,('ОБЩАЯ 2015'!O$87/'ОБЩАЯ 2015'!O$86)*'ОБЩАЯ 2015'!O67)</f>
        <v>0</v>
      </c>
      <c r="P67" s="73">
        <f>IF('ОБЩАЯ 2015'!P$87=0,0,('ОБЩАЯ 2015'!P$87/'ОБЩАЯ 2015'!P$86)*'ОБЩАЯ 2015'!P67)</f>
        <v>0</v>
      </c>
      <c r="Q67" s="73">
        <f>IF('ОБЩАЯ 2015'!Q$87=0,0,('ОБЩАЯ 2015'!Q$87/'ОБЩАЯ 2015'!Q$86)*'ОБЩАЯ 2015'!Q67)</f>
        <v>0</v>
      </c>
      <c r="R67" s="73">
        <f>IF('ОБЩАЯ 2015'!R$87=0,0,('ОБЩАЯ 2015'!R$87/'ОБЩАЯ 2015'!R$86)*'ОБЩАЯ 2015'!R67)</f>
        <v>0</v>
      </c>
      <c r="S67" s="73">
        <f>IF('ОБЩАЯ 2015'!S$87=0,0,('ОБЩАЯ 2015'!S$87/'ОБЩАЯ 2015'!S$86)*'ОБЩАЯ 2015'!S67)</f>
        <v>0</v>
      </c>
      <c r="T67" s="73">
        <f>IF('ОБЩАЯ 2015'!T$87=0,0,('ОБЩАЯ 2015'!T$87/'ОБЩАЯ 2015'!T$86)*'ОБЩАЯ 2015'!T67)</f>
        <v>0</v>
      </c>
      <c r="U67" s="73">
        <f>IF('ОБЩАЯ 2015'!U$87=0,0,('ОБЩАЯ 2015'!U$87/'ОБЩАЯ 2015'!U$86)*'ОБЩАЯ 2015'!U67)</f>
        <v>0</v>
      </c>
      <c r="V67" s="73">
        <f>IF('ОБЩАЯ 2015'!V$87=0,0,('ОБЩАЯ 2015'!V$87/'ОБЩАЯ 2015'!V$86)*'ОБЩАЯ 2015'!V67)</f>
        <v>0</v>
      </c>
      <c r="W67" s="73">
        <f>IF('ОБЩАЯ 2015'!W$87=0,0,('ОБЩАЯ 2015'!W$87/'ОБЩАЯ 2015'!W$86)*'ОБЩАЯ 2015'!W67)</f>
        <v>0</v>
      </c>
      <c r="X67" s="73">
        <f>IF('ОБЩАЯ 2015'!X$87=0,0,('ОБЩАЯ 2015'!X$87/'ОБЩАЯ 2015'!X$86)*'ОБЩАЯ 2015'!X67)</f>
        <v>0</v>
      </c>
      <c r="Y67" s="73">
        <f>IF('ОБЩАЯ 2015'!Y$87=0,0,('ОБЩАЯ 2015'!Y$87/'ОБЩАЯ 2015'!Y$86)*'ОБЩАЯ 2015'!Y67)</f>
        <v>0</v>
      </c>
      <c r="Z67" s="73">
        <f>'ОБЩАЯ 2015'!Z67</f>
        <v>0</v>
      </c>
      <c r="AA67" s="73" t="e">
        <f>IF('ОБЩАЯ 2015'!AA$87=0,0,('ОБЩАЯ 2015'!AA$87/'ОБЩАЯ 2015'!AA$86)*'ОБЩАЯ 2015'!AA67)</f>
        <v>#REF!</v>
      </c>
      <c r="AB67" s="73">
        <f>IF('ОБЩАЯ 2015'!AB$87=0,0,('ОБЩАЯ 2015'!AB$87/'ОБЩАЯ 2015'!AB$86)*'ОБЩАЯ 2015'!AB67)</f>
        <v>90.041334953047553</v>
      </c>
      <c r="AC67" s="73">
        <f>IF('ОБЩАЯ 2015'!AC$87=0,0,('ОБЩАЯ 2015'!AC$87/'ОБЩАЯ 2015'!AC$86)*'ОБЩАЯ 2015'!AC67)</f>
        <v>0</v>
      </c>
      <c r="AD67" s="73" t="e">
        <f>IF('ОБЩАЯ 2015'!AD$87=0,0,('ОБЩАЯ 2015'!AD$87/'ОБЩАЯ 2015'!AD$86)*'ОБЩАЯ 2015'!AD67)</f>
        <v>#REF!</v>
      </c>
      <c r="AE67" s="73" t="e">
        <f>IF('ОБЩАЯ 2015'!AE$87=0,0,('ОБЩАЯ 2015'!AE$87/'ОБЩАЯ 2015'!AE$86)*'ОБЩАЯ 2015'!AE67)</f>
        <v>#REF!</v>
      </c>
    </row>
    <row r="68" spans="1:31">
      <c r="A68" s="69" t="s">
        <v>187</v>
      </c>
      <c r="B68" s="81" t="s">
        <v>188</v>
      </c>
      <c r="C68" s="71" t="s">
        <v>103</v>
      </c>
      <c r="D68" s="72" t="e">
        <f t="shared" si="31"/>
        <v>#REF!</v>
      </c>
      <c r="E68" s="73" t="e">
        <f t="shared" si="51"/>
        <v>#REF!</v>
      </c>
      <c r="F68" s="288"/>
      <c r="G68" s="73">
        <f>IF('ОБЩАЯ 2015'!G$87=0,0,('ОБЩАЯ 2015'!G$87/'ОБЩАЯ 2015'!G$86)*'ОБЩАЯ 2015'!G68)</f>
        <v>0</v>
      </c>
      <c r="H68" s="73">
        <f>IF('ОБЩАЯ 2015'!H$87=0,0,('ОБЩАЯ 2015'!H$87/'ОБЩАЯ 2015'!H$86)*'ОБЩАЯ 2015'!H68)</f>
        <v>0</v>
      </c>
      <c r="I68" s="73">
        <f>'ОБЩАЯ 2015'!I68</f>
        <v>0</v>
      </c>
      <c r="J68" s="73">
        <f>IF('ОБЩАЯ 2015'!J$87=0,0,('ОБЩАЯ 2015'!J$87/'ОБЩАЯ 2015'!J$86)*'ОБЩАЯ 2015'!J68)</f>
        <v>0</v>
      </c>
      <c r="K68" s="73">
        <f>'ОБЩАЯ 2015'!K68</f>
        <v>0</v>
      </c>
      <c r="L68" s="73">
        <f>'ОБЩАЯ 2015'!L68</f>
        <v>0</v>
      </c>
      <c r="M68" s="73">
        <f>IF('ОБЩАЯ 2015'!M$87=0,0,('ОБЩАЯ 2015'!M$87/'ОБЩАЯ 2015'!M$86)*'ОБЩАЯ 2015'!M68)</f>
        <v>0</v>
      </c>
      <c r="N68" s="73">
        <f>IF('ОБЩАЯ 2015'!N$87=0,0,('ОБЩАЯ 2015'!N$87/'ОБЩАЯ 2015'!N$86)*'ОБЩАЯ 2015'!N68)</f>
        <v>0</v>
      </c>
      <c r="O68" s="73">
        <f>IF('ОБЩАЯ 2015'!O$87=0,0,('ОБЩАЯ 2015'!O$87/'ОБЩАЯ 2015'!O$86)*'ОБЩАЯ 2015'!O68)</f>
        <v>0</v>
      </c>
      <c r="P68" s="73">
        <f>IF('ОБЩАЯ 2015'!P$87=0,0,('ОБЩАЯ 2015'!P$87/'ОБЩАЯ 2015'!P$86)*'ОБЩАЯ 2015'!P68)</f>
        <v>0</v>
      </c>
      <c r="Q68" s="73">
        <f>IF('ОБЩАЯ 2015'!Q$87=0,0,('ОБЩАЯ 2015'!Q$87/'ОБЩАЯ 2015'!Q$86)*'ОБЩАЯ 2015'!Q68)</f>
        <v>0</v>
      </c>
      <c r="R68" s="73">
        <f>IF('ОБЩАЯ 2015'!R$87=0,0,('ОБЩАЯ 2015'!R$87/'ОБЩАЯ 2015'!R$86)*'ОБЩАЯ 2015'!R68)</f>
        <v>0</v>
      </c>
      <c r="S68" s="73">
        <f>IF('ОБЩАЯ 2015'!S$87=0,0,('ОБЩАЯ 2015'!S$87/'ОБЩАЯ 2015'!S$86)*'ОБЩАЯ 2015'!S68)</f>
        <v>0</v>
      </c>
      <c r="T68" s="73">
        <f>IF('ОБЩАЯ 2015'!T$87=0,0,('ОБЩАЯ 2015'!T$87/'ОБЩАЯ 2015'!T$86)*'ОБЩАЯ 2015'!T68)</f>
        <v>0</v>
      </c>
      <c r="U68" s="73">
        <f>IF('ОБЩАЯ 2015'!U$87=0,0,('ОБЩАЯ 2015'!U$87/'ОБЩАЯ 2015'!U$86)*'ОБЩАЯ 2015'!U68)</f>
        <v>0</v>
      </c>
      <c r="V68" s="73">
        <f>IF('ОБЩАЯ 2015'!V$87=0,0,('ОБЩАЯ 2015'!V$87/'ОБЩАЯ 2015'!V$86)*'ОБЩАЯ 2015'!V68)</f>
        <v>0</v>
      </c>
      <c r="W68" s="73">
        <f>IF('ОБЩАЯ 2015'!W$87=0,0,('ОБЩАЯ 2015'!W$87/'ОБЩАЯ 2015'!W$86)*'ОБЩАЯ 2015'!W68)</f>
        <v>1823.5017267391088</v>
      </c>
      <c r="X68" s="73">
        <f>IF('ОБЩАЯ 2015'!X$87=0,0,('ОБЩАЯ 2015'!X$87/'ОБЩАЯ 2015'!X$86)*'ОБЩАЯ 2015'!X68)</f>
        <v>0</v>
      </c>
      <c r="Y68" s="73">
        <f>IF('ОБЩАЯ 2015'!Y$87=0,0,('ОБЩАЯ 2015'!Y$87/'ОБЩАЯ 2015'!Y$86)*'ОБЩАЯ 2015'!Y68)</f>
        <v>830.5135542273772</v>
      </c>
      <c r="Z68" s="73">
        <f>'ОБЩАЯ 2015'!Z68</f>
        <v>2673.14</v>
      </c>
      <c r="AA68" s="73" t="e">
        <f>IF('ОБЩАЯ 2015'!AA$87=0,0,('ОБЩАЯ 2015'!AA$87/'ОБЩАЯ 2015'!AA$86)*'ОБЩАЯ 2015'!AA68)</f>
        <v>#REF!</v>
      </c>
      <c r="AB68" s="73">
        <f>IF('ОБЩАЯ 2015'!AB$87=0,0,('ОБЩАЯ 2015'!AB$87/'ОБЩАЯ 2015'!AB$86)*'ОБЩАЯ 2015'!AB68)</f>
        <v>733.89258109495927</v>
      </c>
      <c r="AC68" s="73">
        <f>IF('ОБЩАЯ 2015'!AC$87=0,0,('ОБЩАЯ 2015'!AC$87/'ОБЩАЯ 2015'!AC$86)*'ОБЩАЯ 2015'!AC68)</f>
        <v>0</v>
      </c>
      <c r="AD68" s="73" t="e">
        <f>IF('ОБЩАЯ 2015'!AD$87=0,0,('ОБЩАЯ 2015'!AD$87/'ОБЩАЯ 2015'!AD$86)*'ОБЩАЯ 2015'!AD68)</f>
        <v>#REF!</v>
      </c>
      <c r="AE68" s="73" t="e">
        <f>IF('ОБЩАЯ 2015'!AE$87=0,0,('ОБЩАЯ 2015'!AE$87/'ОБЩАЯ 2015'!AE$86)*'ОБЩАЯ 2015'!AE68)</f>
        <v>#REF!</v>
      </c>
    </row>
    <row r="69" spans="1:31">
      <c r="A69" s="63" t="s">
        <v>189</v>
      </c>
      <c r="B69" s="68" t="s">
        <v>190</v>
      </c>
      <c r="C69" s="65" t="s">
        <v>103</v>
      </c>
      <c r="D69" s="66" t="e">
        <f t="shared" si="31"/>
        <v>#REF!</v>
      </c>
      <c r="E69" s="73" t="e">
        <f t="shared" si="51"/>
        <v>#REF!</v>
      </c>
      <c r="F69" s="288"/>
      <c r="G69" s="73">
        <f>IF('ОБЩАЯ 2015'!G$87=0,0,('ОБЩАЯ 2015'!G$87/'ОБЩАЯ 2015'!G$86)*'ОБЩАЯ 2015'!G69)</f>
        <v>126.37310006163094</v>
      </c>
      <c r="H69" s="73">
        <f>IF('ОБЩАЯ 2015'!H$87=0,0,('ОБЩАЯ 2015'!H$87/'ОБЩАЯ 2015'!H$86)*'ОБЩАЯ 2015'!H69)</f>
        <v>112.04079845860774</v>
      </c>
      <c r="I69" s="73">
        <f>'ОБЩАЯ 2015'!I69</f>
        <v>107.05</v>
      </c>
      <c r="J69" s="73">
        <f>IF('ОБЩАЯ 2015'!J$87=0,0,('ОБЩАЯ 2015'!J$87/'ОБЩАЯ 2015'!J$86)*'ОБЩАЯ 2015'!J69)</f>
        <v>127.25943564131211</v>
      </c>
      <c r="K69" s="73">
        <f>'ОБЩАЯ 2015'!K69</f>
        <v>101.87</v>
      </c>
      <c r="L69" s="73">
        <f>'ОБЩАЯ 2015'!L69</f>
        <v>3401.51</v>
      </c>
      <c r="M69" s="73">
        <f>IF('ОБЩАЯ 2015'!M$87=0,0,('ОБЩАЯ 2015'!M$87/'ОБЩАЯ 2015'!M$86)*'ОБЩАЯ 2015'!M69)</f>
        <v>2778.7933607563054</v>
      </c>
      <c r="N69" s="73">
        <f>IF('ОБЩАЯ 2015'!N$87=0,0,('ОБЩАЯ 2015'!N$87/'ОБЩАЯ 2015'!N$86)*'ОБЩАЯ 2015'!N69)</f>
        <v>111.58898857531908</v>
      </c>
      <c r="O69" s="73">
        <f>IF('ОБЩАЯ 2015'!O$87=0,0,('ОБЩАЯ 2015'!O$87/'ОБЩАЯ 2015'!O$86)*'ОБЩАЯ 2015'!O69)</f>
        <v>159.77319045828094</v>
      </c>
      <c r="P69" s="73">
        <f>IF('ОБЩАЯ 2015'!P$87=0,0,('ОБЩАЯ 2015'!P$87/'ОБЩАЯ 2015'!P$86)*'ОБЩАЯ 2015'!P69)</f>
        <v>140.58510454337593</v>
      </c>
      <c r="Q69" s="73">
        <f>IF('ОБЩАЯ 2015'!Q$87=0,0,('ОБЩАЯ 2015'!Q$87/'ОБЩАЯ 2015'!Q$86)*'ОБЩАЯ 2015'!Q69)</f>
        <v>-2.2199532443773533</v>
      </c>
      <c r="R69" s="73">
        <f>IF('ОБЩАЯ 2015'!R$87=0,0,('ОБЩАЯ 2015'!R$87/'ОБЩАЯ 2015'!R$86)*'ОБЩАЯ 2015'!R69)</f>
        <v>517.84100106771075</v>
      </c>
      <c r="S69" s="73">
        <f>IF('ОБЩАЯ 2015'!S$87=0,0,('ОБЩАЯ 2015'!S$87/'ОБЩАЯ 2015'!S$86)*'ОБЩАЯ 2015'!S69)</f>
        <v>102.15390627233128</v>
      </c>
      <c r="T69" s="73">
        <f>IF('ОБЩАЯ 2015'!T$87=0,0,('ОБЩАЯ 2015'!T$87/'ОБЩАЯ 2015'!T$86)*'ОБЩАЯ 2015'!T69)</f>
        <v>125.50184539349601</v>
      </c>
      <c r="U69" s="73">
        <f>IF('ОБЩАЯ 2015'!U$87=0,0,('ОБЩАЯ 2015'!U$87/'ОБЩАЯ 2015'!U$86)*'ОБЩАЯ 2015'!U69)</f>
        <v>8.7517540374216605</v>
      </c>
      <c r="V69" s="73">
        <f>IF('ОБЩАЯ 2015'!V$87=0,0,('ОБЩАЯ 2015'!V$87/'ОБЩАЯ 2015'!V$86)*'ОБЩАЯ 2015'!V69)</f>
        <v>0</v>
      </c>
      <c r="W69" s="73">
        <f>IF('ОБЩАЯ 2015'!W$87=0,0,('ОБЩАЯ 2015'!W$87/'ОБЩАЯ 2015'!W$86)*'ОБЩАЯ 2015'!W69)</f>
        <v>107.61666015073686</v>
      </c>
      <c r="X69" s="73">
        <f>IF('ОБЩАЯ 2015'!X$87=0,0,('ОБЩАЯ 2015'!X$87/'ОБЩАЯ 2015'!X$86)*'ОБЩАЯ 2015'!X69)</f>
        <v>124.98911081846508</v>
      </c>
      <c r="Y69" s="73">
        <f>IF('ОБЩАЯ 2015'!Y$87=0,0,('ОБЩАЯ 2015'!Y$87/'ОБЩАЯ 2015'!Y$86)*'ОБЩАЯ 2015'!Y69)</f>
        <v>104.00105982812332</v>
      </c>
      <c r="Z69" s="73">
        <f>'ОБЩАЯ 2015'!Z69</f>
        <v>5034.05</v>
      </c>
      <c r="AA69" s="73" t="e">
        <f>IF('ОБЩАЯ 2015'!AA$87=0,0,('ОБЩАЯ 2015'!AA$87/'ОБЩАЯ 2015'!AA$86)*'ОБЩАЯ 2015'!AA69)</f>
        <v>#REF!</v>
      </c>
      <c r="AB69" s="73">
        <f>IF('ОБЩАЯ 2015'!AB$87=0,0,('ОБЩАЯ 2015'!AB$87/'ОБЩАЯ 2015'!AB$86)*'ОБЩАЯ 2015'!AB69)</f>
        <v>1894.9984731733316</v>
      </c>
      <c r="AC69" s="73">
        <f>IF('ОБЩАЯ 2015'!AC$87=0,0,('ОБЩАЯ 2015'!AC$87/'ОБЩАЯ 2015'!AC$86)*'ОБЩАЯ 2015'!AC69)</f>
        <v>100.18</v>
      </c>
      <c r="AD69" s="73" t="e">
        <f>IF('ОБЩАЯ 2015'!AD$87=0,0,('ОБЩАЯ 2015'!AD$87/'ОБЩАЯ 2015'!AD$86)*'ОБЩАЯ 2015'!AD69)</f>
        <v>#REF!</v>
      </c>
      <c r="AE69" s="73" t="e">
        <f>IF('ОБЩАЯ 2015'!AE$87=0,0,('ОБЩАЯ 2015'!AE$87/'ОБЩАЯ 2015'!AE$86)*'ОБЩАЯ 2015'!AE69)</f>
        <v>#REF!</v>
      </c>
    </row>
    <row r="70" spans="1:31">
      <c r="A70" s="69" t="s">
        <v>70</v>
      </c>
      <c r="B70" s="113" t="s">
        <v>191</v>
      </c>
      <c r="C70" s="71" t="s">
        <v>103</v>
      </c>
      <c r="D70" s="72" t="e">
        <f t="shared" si="31"/>
        <v>#REF!</v>
      </c>
      <c r="E70" s="73" t="e">
        <f t="shared" si="51"/>
        <v>#REF!</v>
      </c>
      <c r="F70" s="288"/>
      <c r="G70" s="73">
        <f>IF('ОБЩАЯ 2015'!G$87=0,0,('ОБЩАЯ 2015'!G$87/'ОБЩАЯ 2015'!G$86)*'ОБЩАЯ 2015'!G70)</f>
        <v>0</v>
      </c>
      <c r="H70" s="73">
        <f>IF('ОБЩАЯ 2015'!H$87=0,0,('ОБЩАЯ 2015'!H$87/'ОБЩАЯ 2015'!H$86)*'ОБЩАЯ 2015'!H70)</f>
        <v>0</v>
      </c>
      <c r="I70" s="73">
        <f>'ОБЩАЯ 2015'!I70</f>
        <v>0</v>
      </c>
      <c r="J70" s="73">
        <f>IF('ОБЩАЯ 2015'!J$87=0,0,('ОБЩАЯ 2015'!J$87/'ОБЩАЯ 2015'!J$86)*'ОБЩАЯ 2015'!J70)</f>
        <v>0</v>
      </c>
      <c r="K70" s="73">
        <f>'ОБЩАЯ 2015'!K70</f>
        <v>0</v>
      </c>
      <c r="L70" s="73">
        <f>'ОБЩАЯ 2015'!L70</f>
        <v>0</v>
      </c>
      <c r="M70" s="73">
        <f>IF('ОБЩАЯ 2015'!M$87=0,0,('ОБЩАЯ 2015'!M$87/'ОБЩАЯ 2015'!M$86)*'ОБЩАЯ 2015'!M70)</f>
        <v>0</v>
      </c>
      <c r="N70" s="73">
        <f>IF('ОБЩАЯ 2015'!N$87=0,0,('ОБЩАЯ 2015'!N$87/'ОБЩАЯ 2015'!N$86)*'ОБЩАЯ 2015'!N70)</f>
        <v>0</v>
      </c>
      <c r="O70" s="73">
        <f>IF('ОБЩАЯ 2015'!O$87=0,0,('ОБЩАЯ 2015'!O$87/'ОБЩАЯ 2015'!O$86)*'ОБЩАЯ 2015'!O70)</f>
        <v>0</v>
      </c>
      <c r="P70" s="73">
        <f>IF('ОБЩАЯ 2015'!P$87=0,0,('ОБЩАЯ 2015'!P$87/'ОБЩАЯ 2015'!P$86)*'ОБЩАЯ 2015'!P70)</f>
        <v>0</v>
      </c>
      <c r="Q70" s="73">
        <f>IF('ОБЩАЯ 2015'!Q$87=0,0,('ОБЩАЯ 2015'!Q$87/'ОБЩАЯ 2015'!Q$86)*'ОБЩАЯ 2015'!Q70)</f>
        <v>0</v>
      </c>
      <c r="R70" s="73">
        <f>IF('ОБЩАЯ 2015'!R$87=0,0,('ОБЩАЯ 2015'!R$87/'ОБЩАЯ 2015'!R$86)*'ОБЩАЯ 2015'!R70)</f>
        <v>0</v>
      </c>
      <c r="S70" s="73">
        <f>IF('ОБЩАЯ 2015'!S$87=0,0,('ОБЩАЯ 2015'!S$87/'ОБЩАЯ 2015'!S$86)*'ОБЩАЯ 2015'!S70)</f>
        <v>0</v>
      </c>
      <c r="T70" s="73">
        <f>IF('ОБЩАЯ 2015'!T$87=0,0,('ОБЩАЯ 2015'!T$87/'ОБЩАЯ 2015'!T$86)*'ОБЩАЯ 2015'!T70)</f>
        <v>24596.251437230698</v>
      </c>
      <c r="U70" s="73">
        <f>IF('ОБЩАЯ 2015'!U$87=0,0,('ОБЩАЯ 2015'!U$87/'ОБЩАЯ 2015'!U$86)*'ОБЩАЯ 2015'!U70)</f>
        <v>0</v>
      </c>
      <c r="V70" s="73">
        <f>IF('ОБЩАЯ 2015'!V$87=0,0,('ОБЩАЯ 2015'!V$87/'ОБЩАЯ 2015'!V$86)*'ОБЩАЯ 2015'!V70)</f>
        <v>0</v>
      </c>
      <c r="W70" s="73">
        <f>IF('ОБЩАЯ 2015'!W$87=0,0,('ОБЩАЯ 2015'!W$87/'ОБЩАЯ 2015'!W$86)*'ОБЩАЯ 2015'!W70)</f>
        <v>0</v>
      </c>
      <c r="X70" s="73">
        <f>IF('ОБЩАЯ 2015'!X$87=0,0,('ОБЩАЯ 2015'!X$87/'ОБЩАЯ 2015'!X$86)*'ОБЩАЯ 2015'!X70)</f>
        <v>0</v>
      </c>
      <c r="Y70" s="73">
        <f>IF('ОБЩАЯ 2015'!Y$87=0,0,('ОБЩАЯ 2015'!Y$87/'ОБЩАЯ 2015'!Y$86)*'ОБЩАЯ 2015'!Y70)</f>
        <v>0</v>
      </c>
      <c r="Z70" s="73">
        <f>'ОБЩАЯ 2015'!Z70</f>
        <v>297057.16409496323</v>
      </c>
      <c r="AA70" s="73" t="e">
        <f>IF('ОБЩАЯ 2015'!AA$87=0,0,('ОБЩАЯ 2015'!AA$87/'ОБЩАЯ 2015'!AA$86)*'ОБЩАЯ 2015'!AA70)</f>
        <v>#REF!</v>
      </c>
      <c r="AB70" s="73">
        <f>IF('ОБЩАЯ 2015'!AB$87=0,0,('ОБЩАЯ 2015'!AB$87/'ОБЩАЯ 2015'!AB$86)*'ОБЩАЯ 2015'!AB70)</f>
        <v>0</v>
      </c>
      <c r="AC70" s="73">
        <f>IF('ОБЩАЯ 2015'!AC$87=0,0,('ОБЩАЯ 2015'!AC$87/'ОБЩАЯ 2015'!AC$86)*'ОБЩАЯ 2015'!AC70)</f>
        <v>0</v>
      </c>
      <c r="AD70" s="73" t="e">
        <f>IF('ОБЩАЯ 2015'!AD$87=0,0,('ОБЩАЯ 2015'!AD$87/'ОБЩАЯ 2015'!AD$86)*'ОБЩАЯ 2015'!AD70)</f>
        <v>#REF!</v>
      </c>
      <c r="AE70" s="73" t="e">
        <f>IF('ОБЩАЯ 2015'!AE$87=0,0,('ОБЩАЯ 2015'!AE$87/'ОБЩАЯ 2015'!AE$86)*'ОБЩАЯ 2015'!AE70)</f>
        <v>#REF!</v>
      </c>
    </row>
    <row r="71" spans="1:31">
      <c r="A71" s="63" t="s">
        <v>71</v>
      </c>
      <c r="B71" s="112" t="s">
        <v>192</v>
      </c>
      <c r="C71" s="65" t="s">
        <v>103</v>
      </c>
      <c r="D71" s="66" t="e">
        <f t="shared" si="31"/>
        <v>#REF!</v>
      </c>
      <c r="E71" s="73" t="e">
        <f t="shared" si="51"/>
        <v>#REF!</v>
      </c>
      <c r="F71" s="288"/>
      <c r="G71" s="73">
        <f>IF('ОБЩАЯ 2015'!G$87=0,0,('ОБЩАЯ 2015'!G$87/'ОБЩАЯ 2015'!G$86)*'ОБЩАЯ 2015'!G71)</f>
        <v>0</v>
      </c>
      <c r="H71" s="73">
        <f>IF('ОБЩАЯ 2015'!H$87=0,0,('ОБЩАЯ 2015'!H$87/'ОБЩАЯ 2015'!H$86)*'ОБЩАЯ 2015'!H71)</f>
        <v>0</v>
      </c>
      <c r="I71" s="73">
        <f>'ОБЩАЯ 2015'!I71</f>
        <v>0</v>
      </c>
      <c r="J71" s="73">
        <f>IF('ОБЩАЯ 2015'!J$87=0,0,('ОБЩАЯ 2015'!J$87/'ОБЩАЯ 2015'!J$86)*'ОБЩАЯ 2015'!J71)</f>
        <v>0</v>
      </c>
      <c r="K71" s="73">
        <f>'ОБЩАЯ 2015'!K71</f>
        <v>0</v>
      </c>
      <c r="L71" s="73">
        <f>'ОБЩАЯ 2015'!L71</f>
        <v>15.524146056042992</v>
      </c>
      <c r="M71" s="73">
        <f>IF('ОБЩАЯ 2015'!M$87=0,0,('ОБЩАЯ 2015'!M$87/'ОБЩАЯ 2015'!M$86)*'ОБЩАЯ 2015'!M71)</f>
        <v>0</v>
      </c>
      <c r="N71" s="73">
        <f>IF('ОБЩАЯ 2015'!N$87=0,0,('ОБЩАЯ 2015'!N$87/'ОБЩАЯ 2015'!N$86)*'ОБЩАЯ 2015'!N71)</f>
        <v>106.47471043241707</v>
      </c>
      <c r="O71" s="73">
        <f>IF('ОБЩАЯ 2015'!O$87=0,0,('ОБЩАЯ 2015'!O$87/'ОБЩАЯ 2015'!O$86)*'ОБЩАЯ 2015'!O71)</f>
        <v>0</v>
      </c>
      <c r="P71" s="73">
        <f>IF('ОБЩАЯ 2015'!P$87=0,0,('ОБЩАЯ 2015'!P$87/'ОБЩАЯ 2015'!P$86)*'ОБЩАЯ 2015'!P71)</f>
        <v>0</v>
      </c>
      <c r="Q71" s="73">
        <f>IF('ОБЩАЯ 2015'!Q$87=0,0,('ОБЩАЯ 2015'!Q$87/'ОБЩАЯ 2015'!Q$86)*'ОБЩАЯ 2015'!Q71)</f>
        <v>0</v>
      </c>
      <c r="R71" s="73">
        <f>IF('ОБЩАЯ 2015'!R$87=0,0,('ОБЩАЯ 2015'!R$87/'ОБЩАЯ 2015'!R$86)*'ОБЩАЯ 2015'!R71)</f>
        <v>55322.420370927837</v>
      </c>
      <c r="S71" s="73">
        <f>IF('ОБЩАЯ 2015'!S$87=0,0,('ОБЩАЯ 2015'!S$87/'ОБЩАЯ 2015'!S$86)*'ОБЩАЯ 2015'!S71)</f>
        <v>0</v>
      </c>
      <c r="T71" s="73">
        <f>IF('ОБЩАЯ 2015'!T$87=0,0,('ОБЩАЯ 2015'!T$87/'ОБЩАЯ 2015'!T$86)*'ОБЩАЯ 2015'!T71)</f>
        <v>3095.9536756860866</v>
      </c>
      <c r="U71" s="73">
        <f>IF('ОБЩАЯ 2015'!U$87=0,0,('ОБЩАЯ 2015'!U$87/'ОБЩАЯ 2015'!U$86)*'ОБЩАЯ 2015'!U71)</f>
        <v>0</v>
      </c>
      <c r="V71" s="73">
        <f>IF('ОБЩАЯ 2015'!V$87=0,0,('ОБЩАЯ 2015'!V$87/'ОБЩАЯ 2015'!V$86)*'ОБЩАЯ 2015'!V71)</f>
        <v>0</v>
      </c>
      <c r="W71" s="73">
        <f>IF('ОБЩАЯ 2015'!W$87=0,0,('ОБЩАЯ 2015'!W$87/'ОБЩАЯ 2015'!W$86)*'ОБЩАЯ 2015'!W71)</f>
        <v>0</v>
      </c>
      <c r="X71" s="73">
        <f>IF('ОБЩАЯ 2015'!X$87=0,0,('ОБЩАЯ 2015'!X$87/'ОБЩАЯ 2015'!X$86)*'ОБЩАЯ 2015'!X71)</f>
        <v>0</v>
      </c>
      <c r="Y71" s="73">
        <f>IF('ОБЩАЯ 2015'!Y$87=0,0,('ОБЩАЯ 2015'!Y$87/'ОБЩАЯ 2015'!Y$86)*'ОБЩАЯ 2015'!Y71)</f>
        <v>0</v>
      </c>
      <c r="Z71" s="73">
        <f>'ОБЩАЯ 2015'!Z71</f>
        <v>106394.397</v>
      </c>
      <c r="AA71" s="73" t="e">
        <f>IF('ОБЩАЯ 2015'!AA$87=0,0,('ОБЩАЯ 2015'!AA$87/'ОБЩАЯ 2015'!AA$86)*'ОБЩАЯ 2015'!AA71)</f>
        <v>#REF!</v>
      </c>
      <c r="AB71" s="73">
        <f>IF('ОБЩАЯ 2015'!AB$87=0,0,('ОБЩАЯ 2015'!AB$87/'ОБЩАЯ 2015'!AB$86)*'ОБЩАЯ 2015'!AB71)</f>
        <v>1141.0086321611075</v>
      </c>
      <c r="AC71" s="73">
        <f>IF('ОБЩАЯ 2015'!AC$87=0,0,('ОБЩАЯ 2015'!AC$87/'ОБЩАЯ 2015'!AC$86)*'ОБЩАЯ 2015'!AC71)</f>
        <v>0</v>
      </c>
      <c r="AD71" s="73" t="e">
        <f>IF('ОБЩАЯ 2015'!AD$87=0,0,('ОБЩАЯ 2015'!AD$87/'ОБЩАЯ 2015'!AD$86)*'ОБЩАЯ 2015'!AD71)</f>
        <v>#REF!</v>
      </c>
      <c r="AE71" s="73" t="e">
        <f>IF('ОБЩАЯ 2015'!AE$87=0,0,('ОБЩАЯ 2015'!AE$87/'ОБЩАЯ 2015'!AE$86)*'ОБЩАЯ 2015'!AE71)</f>
        <v>#REF!</v>
      </c>
    </row>
    <row r="72" spans="1:31">
      <c r="A72" s="69" t="s">
        <v>193</v>
      </c>
      <c r="B72" s="81" t="s">
        <v>194</v>
      </c>
      <c r="C72" s="71" t="s">
        <v>103</v>
      </c>
      <c r="D72" s="72" t="e">
        <f t="shared" si="31"/>
        <v>#REF!</v>
      </c>
      <c r="E72" s="73" t="e">
        <f t="shared" si="51"/>
        <v>#REF!</v>
      </c>
      <c r="F72" s="288"/>
      <c r="G72" s="73">
        <f>IF('ОБЩАЯ 2015'!G$87=0,0,('ОБЩАЯ 2015'!G$87/'ОБЩАЯ 2015'!G$86)*'ОБЩАЯ 2015'!G72)</f>
        <v>0</v>
      </c>
      <c r="H72" s="73">
        <f>IF('ОБЩАЯ 2015'!H$87=0,0,('ОБЩАЯ 2015'!H$87/'ОБЩАЯ 2015'!H$86)*'ОБЩАЯ 2015'!H72)</f>
        <v>0</v>
      </c>
      <c r="I72" s="73">
        <f>'ОБЩАЯ 2015'!I72</f>
        <v>0</v>
      </c>
      <c r="J72" s="73">
        <f>IF('ОБЩАЯ 2015'!J$87=0,0,('ОБЩАЯ 2015'!J$87/'ОБЩАЯ 2015'!J$86)*'ОБЩАЯ 2015'!J72)</f>
        <v>0</v>
      </c>
      <c r="K72" s="73">
        <f>'ОБЩАЯ 2015'!K72</f>
        <v>0</v>
      </c>
      <c r="L72" s="73">
        <f>'ОБЩАЯ 2015'!L72</f>
        <v>0</v>
      </c>
      <c r="M72" s="73">
        <f>IF('ОБЩАЯ 2015'!M$87=0,0,('ОБЩАЯ 2015'!M$87/'ОБЩАЯ 2015'!M$86)*'ОБЩАЯ 2015'!M72)</f>
        <v>0</v>
      </c>
      <c r="N72" s="73">
        <f>IF('ОБЩАЯ 2015'!N$87=0,0,('ОБЩАЯ 2015'!N$87/'ОБЩАЯ 2015'!N$86)*'ОБЩАЯ 2015'!N72)</f>
        <v>0</v>
      </c>
      <c r="O72" s="73">
        <f>IF('ОБЩАЯ 2015'!O$87=0,0,('ОБЩАЯ 2015'!O$87/'ОБЩАЯ 2015'!O$86)*'ОБЩАЯ 2015'!O72)</f>
        <v>0</v>
      </c>
      <c r="P72" s="73">
        <f>IF('ОБЩАЯ 2015'!P$87=0,0,('ОБЩАЯ 2015'!P$87/'ОБЩАЯ 2015'!P$86)*'ОБЩАЯ 2015'!P72)</f>
        <v>0</v>
      </c>
      <c r="Q72" s="73">
        <f>IF('ОБЩАЯ 2015'!Q$87=0,0,('ОБЩАЯ 2015'!Q$87/'ОБЩАЯ 2015'!Q$86)*'ОБЩАЯ 2015'!Q72)</f>
        <v>0</v>
      </c>
      <c r="R72" s="73">
        <f>IF('ОБЩАЯ 2015'!R$87=0,0,('ОБЩАЯ 2015'!R$87/'ОБЩАЯ 2015'!R$86)*'ОБЩАЯ 2015'!R72)</f>
        <v>0</v>
      </c>
      <c r="S72" s="73">
        <f>IF('ОБЩАЯ 2015'!S$87=0,0,('ОБЩАЯ 2015'!S$87/'ОБЩАЯ 2015'!S$86)*'ОБЩАЯ 2015'!S72)</f>
        <v>0</v>
      </c>
      <c r="T72" s="73">
        <f>IF('ОБЩАЯ 2015'!T$87=0,0,('ОБЩАЯ 2015'!T$87/'ОБЩАЯ 2015'!T$86)*'ОБЩАЯ 2015'!T72)</f>
        <v>0</v>
      </c>
      <c r="U72" s="73">
        <f>IF('ОБЩАЯ 2015'!U$87=0,0,('ОБЩАЯ 2015'!U$87/'ОБЩАЯ 2015'!U$86)*'ОБЩАЯ 2015'!U72)</f>
        <v>0</v>
      </c>
      <c r="V72" s="73">
        <f>IF('ОБЩАЯ 2015'!V$87=0,0,('ОБЩАЯ 2015'!V$87/'ОБЩАЯ 2015'!V$86)*'ОБЩАЯ 2015'!V72)</f>
        <v>0</v>
      </c>
      <c r="W72" s="73">
        <f>IF('ОБЩАЯ 2015'!W$87=0,0,('ОБЩАЯ 2015'!W$87/'ОБЩАЯ 2015'!W$86)*'ОБЩАЯ 2015'!W72)</f>
        <v>0</v>
      </c>
      <c r="X72" s="73">
        <f>IF('ОБЩАЯ 2015'!X$87=0,0,('ОБЩАЯ 2015'!X$87/'ОБЩАЯ 2015'!X$86)*'ОБЩАЯ 2015'!X72)</f>
        <v>0</v>
      </c>
      <c r="Y72" s="73">
        <f>IF('ОБЩАЯ 2015'!Y$87=0,0,('ОБЩАЯ 2015'!Y$87/'ОБЩАЯ 2015'!Y$86)*'ОБЩАЯ 2015'!Y72)</f>
        <v>0</v>
      </c>
      <c r="Z72" s="73">
        <f>'ОБЩАЯ 2015'!Z72</f>
        <v>74264.289999999994</v>
      </c>
      <c r="AA72" s="73" t="e">
        <f>IF('ОБЩАЯ 2015'!AA$87=0,0,('ОБЩАЯ 2015'!AA$87/'ОБЩАЯ 2015'!AA$86)*'ОБЩАЯ 2015'!AA72)</f>
        <v>#REF!</v>
      </c>
      <c r="AB72" s="73">
        <f>IF('ОБЩАЯ 2015'!AB$87=0,0,('ОБЩАЯ 2015'!AB$87/'ОБЩАЯ 2015'!AB$86)*'ОБЩАЯ 2015'!AB72)</f>
        <v>0</v>
      </c>
      <c r="AC72" s="73">
        <f>IF('ОБЩАЯ 2015'!AC$87=0,0,('ОБЩАЯ 2015'!AC$87/'ОБЩАЯ 2015'!AC$86)*'ОБЩАЯ 2015'!AC72)</f>
        <v>0</v>
      </c>
      <c r="AD72" s="73" t="e">
        <f>IF('ОБЩАЯ 2015'!AD$87=0,0,('ОБЩАЯ 2015'!AD$87/'ОБЩАЯ 2015'!AD$86)*'ОБЩАЯ 2015'!AD72)</f>
        <v>#REF!</v>
      </c>
      <c r="AE72" s="73" t="e">
        <f>IF('ОБЩАЯ 2015'!AE$87=0,0,('ОБЩАЯ 2015'!AE$87/'ОБЩАЯ 2015'!AE$86)*'ОБЩАЯ 2015'!AE72)</f>
        <v>#REF!</v>
      </c>
    </row>
    <row r="73" spans="1:31">
      <c r="A73" s="63" t="s">
        <v>72</v>
      </c>
      <c r="B73" s="114" t="s">
        <v>195</v>
      </c>
      <c r="C73" s="65" t="s">
        <v>103</v>
      </c>
      <c r="D73" s="66" t="e">
        <f t="shared" si="31"/>
        <v>#REF!</v>
      </c>
      <c r="E73" s="67" t="e">
        <f>SUM(E74:E76)</f>
        <v>#REF!</v>
      </c>
      <c r="F73" s="290">
        <f>SUM(F74:F76)</f>
        <v>9663.76</v>
      </c>
      <c r="G73" s="67">
        <f>SUM(G74:G76)</f>
        <v>0</v>
      </c>
      <c r="H73" s="67">
        <f t="shared" ref="H73:AE73" si="52">SUM(H74:H76)</f>
        <v>0</v>
      </c>
      <c r="I73" s="67">
        <f t="shared" si="52"/>
        <v>497.39</v>
      </c>
      <c r="J73" s="67">
        <f t="shared" si="52"/>
        <v>0</v>
      </c>
      <c r="K73" s="67">
        <f t="shared" ref="K73:L73" si="53">SUM(K74:K76)</f>
        <v>0</v>
      </c>
      <c r="L73" s="67">
        <f t="shared" si="53"/>
        <v>0</v>
      </c>
      <c r="M73" s="67">
        <f t="shared" si="52"/>
        <v>34203.375578077488</v>
      </c>
      <c r="N73" s="67">
        <f t="shared" si="52"/>
        <v>0</v>
      </c>
      <c r="O73" s="67">
        <f t="shared" si="52"/>
        <v>0</v>
      </c>
      <c r="P73" s="67">
        <f t="shared" si="52"/>
        <v>0</v>
      </c>
      <c r="Q73" s="67">
        <f t="shared" si="52"/>
        <v>0</v>
      </c>
      <c r="R73" s="67">
        <f t="shared" si="52"/>
        <v>-5158.3114425121994</v>
      </c>
      <c r="S73" s="67">
        <f t="shared" si="52"/>
        <v>0</v>
      </c>
      <c r="T73" s="67">
        <f t="shared" si="52"/>
        <v>67918.421613452185</v>
      </c>
      <c r="U73" s="67">
        <f t="shared" si="52"/>
        <v>0</v>
      </c>
      <c r="V73" s="67">
        <f t="shared" si="52"/>
        <v>0</v>
      </c>
      <c r="W73" s="67">
        <f t="shared" si="52"/>
        <v>0</v>
      </c>
      <c r="X73" s="67">
        <f t="shared" si="52"/>
        <v>0</v>
      </c>
      <c r="Y73" s="67">
        <f t="shared" si="52"/>
        <v>0</v>
      </c>
      <c r="Z73" s="67">
        <f t="shared" ref="Z73" si="54">SUM(Z74:Z76)</f>
        <v>122876.51418687154</v>
      </c>
      <c r="AA73" s="67" t="e">
        <f t="shared" si="52"/>
        <v>#REF!</v>
      </c>
      <c r="AB73" s="67">
        <f t="shared" si="52"/>
        <v>23124.957396747806</v>
      </c>
      <c r="AC73" s="67">
        <f t="shared" si="52"/>
        <v>0</v>
      </c>
      <c r="AD73" s="67" t="e">
        <f t="shared" si="52"/>
        <v>#REF!</v>
      </c>
      <c r="AE73" s="67" t="e">
        <f t="shared" si="52"/>
        <v>#REF!</v>
      </c>
    </row>
    <row r="74" spans="1:31">
      <c r="A74" s="69" t="s">
        <v>196</v>
      </c>
      <c r="B74" s="115" t="s">
        <v>197</v>
      </c>
      <c r="C74" s="65" t="s">
        <v>103</v>
      </c>
      <c r="D74" s="66" t="e">
        <f t="shared" si="31"/>
        <v>#REF!</v>
      </c>
      <c r="E74" s="73" t="e">
        <f t="shared" ref="E74:E76" si="55">SUM(F74:AF74)</f>
        <v>#REF!</v>
      </c>
      <c r="F74" s="288"/>
      <c r="G74" s="73">
        <f>IF('ОБЩАЯ 2015'!G$87=0,0,('ОБЩАЯ 2015'!G$87/'ОБЩАЯ 2015'!G$86)*'ОБЩАЯ 2015'!G74)</f>
        <v>0</v>
      </c>
      <c r="H74" s="73">
        <f>IF('ОБЩАЯ 2015'!H$87=0,0,('ОБЩАЯ 2015'!H$87/'ОБЩАЯ 2015'!H$86)*'ОБЩАЯ 2015'!H74)</f>
        <v>0</v>
      </c>
      <c r="I74" s="73">
        <f>'ОБЩАЯ 2015'!I74</f>
        <v>497.39</v>
      </c>
      <c r="J74" s="73">
        <f>IF('ОБЩАЯ 2015'!J$87=0,0,('ОБЩАЯ 2015'!J$87/'ОБЩАЯ 2015'!J$86)*'ОБЩАЯ 2015'!J74)</f>
        <v>0</v>
      </c>
      <c r="K74" s="73">
        <f>'ОБЩАЯ 2015'!K74</f>
        <v>0</v>
      </c>
      <c r="L74" s="73">
        <f>'ОБЩАЯ 2015'!L74</f>
        <v>0</v>
      </c>
      <c r="M74" s="73">
        <f>IF('ОБЩАЯ 2015'!M$87=0,0,('ОБЩАЯ 2015'!M$87/'ОБЩАЯ 2015'!M$86)*'ОБЩАЯ 2015'!M74)</f>
        <v>0</v>
      </c>
      <c r="N74" s="73">
        <f>IF('ОБЩАЯ 2015'!N$87=0,0,('ОБЩАЯ 2015'!N$87/'ОБЩАЯ 2015'!N$86)*'ОБЩАЯ 2015'!N74)</f>
        <v>0</v>
      </c>
      <c r="O74" s="73">
        <f>IF('ОБЩАЯ 2015'!O$87=0,0,('ОБЩАЯ 2015'!O$87/'ОБЩАЯ 2015'!O$86)*'ОБЩАЯ 2015'!O74)</f>
        <v>0</v>
      </c>
      <c r="P74" s="73">
        <f>IF('ОБЩАЯ 2015'!P$87=0,0,('ОБЩАЯ 2015'!P$87/'ОБЩАЯ 2015'!P$86)*'ОБЩАЯ 2015'!P74)</f>
        <v>0</v>
      </c>
      <c r="Q74" s="73">
        <f>IF('ОБЩАЯ 2015'!Q$87=0,0,('ОБЩАЯ 2015'!Q$87/'ОБЩАЯ 2015'!Q$86)*'ОБЩАЯ 2015'!Q74)</f>
        <v>0</v>
      </c>
      <c r="R74" s="73">
        <f>IF('ОБЩАЯ 2015'!R$87=0,0,('ОБЩАЯ 2015'!R$87/'ОБЩАЯ 2015'!R$86)*'ОБЩАЯ 2015'!R74)</f>
        <v>-5158.3114425121994</v>
      </c>
      <c r="S74" s="73">
        <f>IF('ОБЩАЯ 2015'!S$87=0,0,('ОБЩАЯ 2015'!S$87/'ОБЩАЯ 2015'!S$86)*'ОБЩАЯ 2015'!S74)</f>
        <v>0</v>
      </c>
      <c r="T74" s="73">
        <f>IF('ОБЩАЯ 2015'!T$87=0,0,('ОБЩАЯ 2015'!T$87/'ОБЩАЯ 2015'!T$86)*'ОБЩАЯ 2015'!T74)</f>
        <v>0</v>
      </c>
      <c r="U74" s="73">
        <f>IF('ОБЩАЯ 2015'!U$87=0,0,('ОБЩАЯ 2015'!U$87/'ОБЩАЯ 2015'!U$86)*'ОБЩАЯ 2015'!U74)</f>
        <v>0</v>
      </c>
      <c r="V74" s="73">
        <f>IF('ОБЩАЯ 2015'!V$87=0,0,('ОБЩАЯ 2015'!V$87/'ОБЩАЯ 2015'!V$86)*'ОБЩАЯ 2015'!V74)</f>
        <v>0</v>
      </c>
      <c r="W74" s="73">
        <f>IF('ОБЩАЯ 2015'!W$87=0,0,('ОБЩАЯ 2015'!W$87/'ОБЩАЯ 2015'!W$86)*'ОБЩАЯ 2015'!W74)</f>
        <v>0</v>
      </c>
      <c r="X74" s="73">
        <f>IF('ОБЩАЯ 2015'!X$87=0,0,('ОБЩАЯ 2015'!X$87/'ОБЩАЯ 2015'!X$86)*'ОБЩАЯ 2015'!X74)</f>
        <v>0</v>
      </c>
      <c r="Y74" s="73">
        <f>IF('ОБЩАЯ 2015'!Y$87=0,0,('ОБЩАЯ 2015'!Y$87/'ОБЩАЯ 2015'!Y$86)*'ОБЩАЯ 2015'!Y74)</f>
        <v>0</v>
      </c>
      <c r="Z74" s="73">
        <f>'ОБЩАЯ 2015'!Z74</f>
        <v>0</v>
      </c>
      <c r="AA74" s="73" t="e">
        <f>IF('ОБЩАЯ 2015'!AA$87=0,0,('ОБЩАЯ 2015'!AA$87/'ОБЩАЯ 2015'!AA$86)*'ОБЩАЯ 2015'!AA74)</f>
        <v>#REF!</v>
      </c>
      <c r="AB74" s="73">
        <f>IF('ОБЩАЯ 2015'!AB$87=0,0,('ОБЩАЯ 2015'!AB$87/'ОБЩАЯ 2015'!AB$86)*'ОБЩАЯ 2015'!AB74)</f>
        <v>0</v>
      </c>
      <c r="AC74" s="73">
        <f>IF('ОБЩАЯ 2015'!AC$87=0,0,('ОБЩАЯ 2015'!AC$87/'ОБЩАЯ 2015'!AC$86)*'ОБЩАЯ 2015'!AC74)</f>
        <v>0</v>
      </c>
      <c r="AD74" s="73" t="e">
        <f>IF('ОБЩАЯ 2015'!AD$87=0,0,('ОБЩАЯ 2015'!AD$87/'ОБЩАЯ 2015'!AD$86)*'ОБЩАЯ 2015'!AD74)</f>
        <v>#REF!</v>
      </c>
      <c r="AE74" s="73" t="e">
        <f>IF('ОБЩАЯ 2015'!AE$87=0,0,('ОБЩАЯ 2015'!AE$87/'ОБЩАЯ 2015'!AE$86)*'ОБЩАЯ 2015'!AE74)</f>
        <v>#REF!</v>
      </c>
    </row>
    <row r="75" spans="1:31">
      <c r="A75" s="69" t="s">
        <v>198</v>
      </c>
      <c r="B75" s="116" t="s">
        <v>199</v>
      </c>
      <c r="C75" s="71" t="s">
        <v>103</v>
      </c>
      <c r="D75" s="72" t="e">
        <f t="shared" si="31"/>
        <v>#REF!</v>
      </c>
      <c r="E75" s="73" t="e">
        <f t="shared" si="55"/>
        <v>#REF!</v>
      </c>
      <c r="F75" s="288">
        <v>9663.76</v>
      </c>
      <c r="G75" s="73">
        <f>IF('ОБЩАЯ 2015'!G$87=0,0,('ОБЩАЯ 2015'!G$87/'ОБЩАЯ 2015'!G$86)*'ОБЩАЯ 2015'!G75)</f>
        <v>0</v>
      </c>
      <c r="H75" s="73">
        <f>IF('ОБЩАЯ 2015'!H$87=0,0,('ОБЩАЯ 2015'!H$87/'ОБЩАЯ 2015'!H$86)*'ОБЩАЯ 2015'!H75)</f>
        <v>0</v>
      </c>
      <c r="I75" s="73">
        <f>'ОБЩАЯ 2015'!I75</f>
        <v>0</v>
      </c>
      <c r="J75" s="73">
        <f>IF('ОБЩАЯ 2015'!J$87=0,0,('ОБЩАЯ 2015'!J$87/'ОБЩАЯ 2015'!J$86)*'ОБЩАЯ 2015'!J75)</f>
        <v>0</v>
      </c>
      <c r="K75" s="73">
        <f>'ОБЩАЯ 2015'!K75</f>
        <v>0</v>
      </c>
      <c r="L75" s="73">
        <f>'ОБЩАЯ 2015'!L75</f>
        <v>0</v>
      </c>
      <c r="M75" s="73">
        <f>IF('ОБЩАЯ 2015'!M$87=0,0,('ОБЩАЯ 2015'!M$87/'ОБЩАЯ 2015'!M$86)*'ОБЩАЯ 2015'!M75)</f>
        <v>34203.375578077488</v>
      </c>
      <c r="N75" s="73">
        <f>IF('ОБЩАЯ 2015'!N$87=0,0,('ОБЩАЯ 2015'!N$87/'ОБЩАЯ 2015'!N$86)*'ОБЩАЯ 2015'!N75)</f>
        <v>0</v>
      </c>
      <c r="O75" s="73">
        <f>IF('ОБЩАЯ 2015'!O$87=0,0,('ОБЩАЯ 2015'!O$87/'ОБЩАЯ 2015'!O$86)*'ОБЩАЯ 2015'!O75)</f>
        <v>0</v>
      </c>
      <c r="P75" s="73">
        <f>IF('ОБЩАЯ 2015'!P$87=0,0,('ОБЩАЯ 2015'!P$87/'ОБЩАЯ 2015'!P$86)*'ОБЩАЯ 2015'!P75)</f>
        <v>0</v>
      </c>
      <c r="Q75" s="73">
        <f>IF('ОБЩАЯ 2015'!Q$87=0,0,('ОБЩАЯ 2015'!Q$87/'ОБЩАЯ 2015'!Q$86)*'ОБЩАЯ 2015'!Q75)</f>
        <v>0</v>
      </c>
      <c r="R75" s="73">
        <f>IF('ОБЩАЯ 2015'!R$87=0,0,('ОБЩАЯ 2015'!R$87/'ОБЩАЯ 2015'!R$86)*'ОБЩАЯ 2015'!R75)</f>
        <v>0</v>
      </c>
      <c r="S75" s="73">
        <f>IF('ОБЩАЯ 2015'!S$87=0,0,('ОБЩАЯ 2015'!S$87/'ОБЩАЯ 2015'!S$86)*'ОБЩАЯ 2015'!S75)</f>
        <v>0</v>
      </c>
      <c r="T75" s="73">
        <f>IF('ОБЩАЯ 2015'!T$87=0,0,('ОБЩАЯ 2015'!T$87/'ОБЩАЯ 2015'!T$86)*'ОБЩАЯ 2015'!T75)</f>
        <v>6666.9558084209566</v>
      </c>
      <c r="U75" s="73">
        <f>IF('ОБЩАЯ 2015'!U$87=0,0,('ОБЩАЯ 2015'!U$87/'ОБЩАЯ 2015'!U$86)*'ОБЩАЯ 2015'!U75)</f>
        <v>0</v>
      </c>
      <c r="V75" s="73">
        <f>IF('ОБЩАЯ 2015'!V$87=0,0,('ОБЩАЯ 2015'!V$87/'ОБЩАЯ 2015'!V$86)*'ОБЩАЯ 2015'!V75)</f>
        <v>0</v>
      </c>
      <c r="W75" s="73">
        <f>IF('ОБЩАЯ 2015'!W$87=0,0,('ОБЩАЯ 2015'!W$87/'ОБЩАЯ 2015'!W$86)*'ОБЩАЯ 2015'!W75)</f>
        <v>0</v>
      </c>
      <c r="X75" s="73">
        <f>IF('ОБЩАЯ 2015'!X$87=0,0,('ОБЩАЯ 2015'!X$87/'ОБЩАЯ 2015'!X$86)*'ОБЩАЯ 2015'!X75)</f>
        <v>0</v>
      </c>
      <c r="Y75" s="73">
        <f>IF('ОБЩАЯ 2015'!Y$87=0,0,('ОБЩАЯ 2015'!Y$87/'ОБЩАЯ 2015'!Y$86)*'ОБЩАЯ 2015'!Y75)</f>
        <v>0</v>
      </c>
      <c r="Z75" s="73">
        <f>'ОБЩАЯ 2015'!Z75</f>
        <v>12841.72</v>
      </c>
      <c r="AA75" s="73" t="e">
        <f>IF('ОБЩАЯ 2015'!AA$87=0,0,('ОБЩАЯ 2015'!AA$87/'ОБЩАЯ 2015'!AA$86)*'ОБЩАЯ 2015'!AA75)</f>
        <v>#REF!</v>
      </c>
      <c r="AB75" s="73">
        <f>IF('ОБЩАЯ 2015'!AB$87=0,0,('ОБЩАЯ 2015'!AB$87/'ОБЩАЯ 2015'!AB$86)*'ОБЩАЯ 2015'!AB75)</f>
        <v>13730.934191471844</v>
      </c>
      <c r="AC75" s="73">
        <f>IF('ОБЩАЯ 2015'!AC$87=0,0,('ОБЩАЯ 2015'!AC$87/'ОБЩАЯ 2015'!AC$86)*'ОБЩАЯ 2015'!AC75)</f>
        <v>0</v>
      </c>
      <c r="AD75" s="73" t="e">
        <f>IF('ОБЩАЯ 2015'!AD$87=0,0,('ОБЩАЯ 2015'!AD$87/'ОБЩАЯ 2015'!AD$86)*'ОБЩАЯ 2015'!AD75)</f>
        <v>#REF!</v>
      </c>
      <c r="AE75" s="73" t="e">
        <f>IF('ОБЩАЯ 2015'!AE$87=0,0,('ОБЩАЯ 2015'!AE$87/'ОБЩАЯ 2015'!AE$86)*'ОБЩАЯ 2015'!AE75)</f>
        <v>#REF!</v>
      </c>
    </row>
    <row r="76" spans="1:31" ht="22.5">
      <c r="A76" s="69" t="s">
        <v>200</v>
      </c>
      <c r="B76" s="116" t="s">
        <v>201</v>
      </c>
      <c r="C76" s="71" t="s">
        <v>103</v>
      </c>
      <c r="D76" s="72" t="e">
        <f t="shared" si="31"/>
        <v>#REF!</v>
      </c>
      <c r="E76" s="73" t="e">
        <f t="shared" si="55"/>
        <v>#REF!</v>
      </c>
      <c r="F76" s="288"/>
      <c r="G76" s="73">
        <f>IF('ОБЩАЯ 2015'!G$87=0,0,('ОБЩАЯ 2015'!G$87/'ОБЩАЯ 2015'!G$86)*'ОБЩАЯ 2015'!G76)</f>
        <v>0</v>
      </c>
      <c r="H76" s="73">
        <f>IF('ОБЩАЯ 2015'!H$87=0,0,('ОБЩАЯ 2015'!H$87/'ОБЩАЯ 2015'!H$86)*'ОБЩАЯ 2015'!H76)</f>
        <v>0</v>
      </c>
      <c r="I76" s="73">
        <f>'ОБЩАЯ 2015'!I76</f>
        <v>0</v>
      </c>
      <c r="J76" s="73">
        <f>IF('ОБЩАЯ 2015'!J$87=0,0,('ОБЩАЯ 2015'!J$87/'ОБЩАЯ 2015'!J$86)*'ОБЩАЯ 2015'!J76)</f>
        <v>0</v>
      </c>
      <c r="K76" s="73">
        <f>'ОБЩАЯ 2015'!K76</f>
        <v>0</v>
      </c>
      <c r="L76" s="73">
        <f>'ОБЩАЯ 2015'!L76</f>
        <v>0</v>
      </c>
      <c r="M76" s="73">
        <f>IF('ОБЩАЯ 2015'!M$87=0,0,('ОБЩАЯ 2015'!M$87/'ОБЩАЯ 2015'!M$86)*'ОБЩАЯ 2015'!M76)</f>
        <v>0</v>
      </c>
      <c r="N76" s="73">
        <f>IF('ОБЩАЯ 2015'!N$87=0,0,('ОБЩАЯ 2015'!N$87/'ОБЩАЯ 2015'!N$86)*'ОБЩАЯ 2015'!N76)</f>
        <v>0</v>
      </c>
      <c r="O76" s="73">
        <f>IF('ОБЩАЯ 2015'!O$87=0,0,('ОБЩАЯ 2015'!O$87/'ОБЩАЯ 2015'!O$86)*'ОБЩАЯ 2015'!O76)</f>
        <v>0</v>
      </c>
      <c r="P76" s="73">
        <f>IF('ОБЩАЯ 2015'!P$87=0,0,('ОБЩАЯ 2015'!P$87/'ОБЩАЯ 2015'!P$86)*'ОБЩАЯ 2015'!P76)</f>
        <v>0</v>
      </c>
      <c r="Q76" s="73">
        <f>IF('ОБЩАЯ 2015'!Q$87=0,0,('ОБЩАЯ 2015'!Q$87/'ОБЩАЯ 2015'!Q$86)*'ОБЩАЯ 2015'!Q76)</f>
        <v>0</v>
      </c>
      <c r="R76" s="73">
        <f>IF('ОБЩАЯ 2015'!R$87=0,0,('ОБЩАЯ 2015'!R$87/'ОБЩАЯ 2015'!R$86)*'ОБЩАЯ 2015'!R76)</f>
        <v>0</v>
      </c>
      <c r="S76" s="73">
        <f>IF('ОБЩАЯ 2015'!S$87=0,0,('ОБЩАЯ 2015'!S$87/'ОБЩАЯ 2015'!S$86)*'ОБЩАЯ 2015'!S76)</f>
        <v>0</v>
      </c>
      <c r="T76" s="73">
        <f>IF('ОБЩАЯ 2015'!T$87=0,0,('ОБЩАЯ 2015'!T$87/'ОБЩАЯ 2015'!T$86)*'ОБЩАЯ 2015'!T76)</f>
        <v>61251.465805031228</v>
      </c>
      <c r="U76" s="73">
        <f>IF('ОБЩАЯ 2015'!U$87=0,0,('ОБЩАЯ 2015'!U$87/'ОБЩАЯ 2015'!U$86)*'ОБЩАЯ 2015'!U76)</f>
        <v>0</v>
      </c>
      <c r="V76" s="73">
        <f>IF('ОБЩАЯ 2015'!V$87=0,0,('ОБЩАЯ 2015'!V$87/'ОБЩАЯ 2015'!V$86)*'ОБЩАЯ 2015'!V76)</f>
        <v>0</v>
      </c>
      <c r="W76" s="73">
        <f>IF('ОБЩАЯ 2015'!W$87=0,0,('ОБЩАЯ 2015'!W$87/'ОБЩАЯ 2015'!W$86)*'ОБЩАЯ 2015'!W76)</f>
        <v>0</v>
      </c>
      <c r="X76" s="73">
        <f>IF('ОБЩАЯ 2015'!X$87=0,0,('ОБЩАЯ 2015'!X$87/'ОБЩАЯ 2015'!X$86)*'ОБЩАЯ 2015'!X76)</f>
        <v>0</v>
      </c>
      <c r="Y76" s="73">
        <f>IF('ОБЩАЯ 2015'!Y$87=0,0,('ОБЩАЯ 2015'!Y$87/'ОБЩАЯ 2015'!Y$86)*'ОБЩАЯ 2015'!Y76)</f>
        <v>0</v>
      </c>
      <c r="Z76" s="73">
        <f>'ОБЩАЯ 2015'!Z76</f>
        <v>110034.79418687154</v>
      </c>
      <c r="AA76" s="73" t="e">
        <f>IF('ОБЩАЯ 2015'!AA$87=0,0,('ОБЩАЯ 2015'!AA$87/'ОБЩАЯ 2015'!AA$86)*'ОБЩАЯ 2015'!AA76)</f>
        <v>#REF!</v>
      </c>
      <c r="AB76" s="73">
        <f>IF('ОБЩАЯ 2015'!AB$87=0,0,('ОБЩАЯ 2015'!AB$87/'ОБЩАЯ 2015'!AB$86)*'ОБЩАЯ 2015'!AB76)</f>
        <v>9394.023205275962</v>
      </c>
      <c r="AC76" s="73">
        <f>IF('ОБЩАЯ 2015'!AC$87=0,0,('ОБЩАЯ 2015'!AC$87/'ОБЩАЯ 2015'!AC$86)*'ОБЩАЯ 2015'!AC76)</f>
        <v>0</v>
      </c>
      <c r="AD76" s="73" t="e">
        <f>IF('ОБЩАЯ 2015'!AD$87=0,0,('ОБЩАЯ 2015'!AD$87/'ОБЩАЯ 2015'!AD$86)*'ОБЩАЯ 2015'!AD76)</f>
        <v>#REF!</v>
      </c>
      <c r="AE76" s="73" t="e">
        <f>IF('ОБЩАЯ 2015'!AE$87=0,0,('ОБЩАЯ 2015'!AE$87/'ОБЩАЯ 2015'!AE$86)*'ОБЩАЯ 2015'!AE76)</f>
        <v>#REF!</v>
      </c>
    </row>
    <row r="77" spans="1:31">
      <c r="A77" s="88" t="s">
        <v>73</v>
      </c>
      <c r="B77" s="117" t="s">
        <v>202</v>
      </c>
      <c r="C77" s="90" t="s">
        <v>103</v>
      </c>
      <c r="D77" s="91" t="e">
        <f t="shared" si="31"/>
        <v>#REF!</v>
      </c>
      <c r="E77" s="92" t="e">
        <f>SUM(E45:E48,E57,E62,E64,E70:E71,E73)</f>
        <v>#REF!</v>
      </c>
      <c r="F77" s="291">
        <f>SUM(F45:F48,F57,F62,F64,F70:F71,F73)</f>
        <v>6502919.1370916693</v>
      </c>
      <c r="G77" s="92">
        <f>SUM(G45:G48,G57,G62,G64,G70:G71,G73)</f>
        <v>3034.2013756827669</v>
      </c>
      <c r="H77" s="92">
        <f t="shared" ref="H77:AE77" si="56">SUM(H45:H48,H57,H62,H64,H70:H71,H73)</f>
        <v>1510.0441214396083</v>
      </c>
      <c r="I77" s="92">
        <f t="shared" si="56"/>
        <v>55526.106979604119</v>
      </c>
      <c r="J77" s="92">
        <f t="shared" si="56"/>
        <v>2074.2850599654694</v>
      </c>
      <c r="K77" s="92">
        <f t="shared" ref="K77:L77" si="57">SUM(K45:K48,K57,K62,K64,K70:K71,K73)</f>
        <v>33287.439263200009</v>
      </c>
      <c r="L77" s="92">
        <f t="shared" si="57"/>
        <v>23379.891587939175</v>
      </c>
      <c r="M77" s="92">
        <f t="shared" si="56"/>
        <v>258632.30854755951</v>
      </c>
      <c r="N77" s="92">
        <f t="shared" si="56"/>
        <v>2992.7674201597902</v>
      </c>
      <c r="O77" s="92">
        <f t="shared" si="56"/>
        <v>6292.1034831156276</v>
      </c>
      <c r="P77" s="92">
        <f t="shared" si="56"/>
        <v>27634.037452064789</v>
      </c>
      <c r="Q77" s="92">
        <f t="shared" si="56"/>
        <v>-2249.1208666416287</v>
      </c>
      <c r="R77" s="92">
        <f t="shared" si="56"/>
        <v>272012.55755996116</v>
      </c>
      <c r="S77" s="92">
        <f t="shared" si="56"/>
        <v>83105.776432428844</v>
      </c>
      <c r="T77" s="92">
        <f t="shared" si="56"/>
        <v>508957.09228546597</v>
      </c>
      <c r="U77" s="92">
        <f t="shared" si="56"/>
        <v>2285.1663043959743</v>
      </c>
      <c r="V77" s="92">
        <f t="shared" si="56"/>
        <v>0</v>
      </c>
      <c r="W77" s="92">
        <f t="shared" si="56"/>
        <v>15464.615566076729</v>
      </c>
      <c r="X77" s="92">
        <f t="shared" si="56"/>
        <v>104132.03632748451</v>
      </c>
      <c r="Y77" s="92">
        <f t="shared" si="56"/>
        <v>16784.793126549001</v>
      </c>
      <c r="Z77" s="92">
        <f t="shared" ref="Z77" si="58">SUM(Z45:Z48,Z57,Z62,Z64,Z70:Z71,Z73)</f>
        <v>3317045.9042922226</v>
      </c>
      <c r="AA77" s="92" t="e">
        <f t="shared" si="56"/>
        <v>#REF!</v>
      </c>
      <c r="AB77" s="92">
        <f t="shared" si="56"/>
        <v>206518.93048746962</v>
      </c>
      <c r="AC77" s="92">
        <f t="shared" si="56"/>
        <v>1278.51</v>
      </c>
      <c r="AD77" s="92" t="e">
        <f t="shared" si="56"/>
        <v>#REF!</v>
      </c>
      <c r="AE77" s="92" t="e">
        <f t="shared" si="56"/>
        <v>#REF!</v>
      </c>
    </row>
    <row r="78" spans="1:31" s="123" customFormat="1">
      <c r="A78" s="118"/>
      <c r="B78" s="119"/>
      <c r="C78" s="120"/>
      <c r="D78" s="120"/>
      <c r="E78" s="121"/>
      <c r="F78" s="96">
        <v>6502919.1370916693</v>
      </c>
      <c r="G78" s="96">
        <f>IF('ОБЩАЯ 2015'!G$87=0,0,('ОБЩАЯ 2015'!G$87/'ОБЩАЯ 2015'!G$86)*'ОБЩАЯ 2015'!G78)</f>
        <v>3034.2013756827669</v>
      </c>
      <c r="H78" s="96">
        <f>IF('ОБЩАЯ 2015'!H$87=0,0,('ОБЩАЯ 2015'!H$87/'ОБЩАЯ 2015'!H$86)*'ОБЩАЯ 2015'!H78)</f>
        <v>1510.0441214396085</v>
      </c>
      <c r="I78" s="96">
        <f>'ОБЩАЯ 2015'!I78</f>
        <v>55526.106979604119</v>
      </c>
      <c r="J78" s="96">
        <f>IF('ОБЩАЯ 2015'!J$87=0,0,('ОБЩАЯ 2015'!J$87/'ОБЩАЯ 2015'!J$86)*'ОБЩАЯ 2015'!J78)</f>
        <v>2074.2850599654694</v>
      </c>
      <c r="K78" s="96">
        <f>'ОБЩАЯ 2015'!K78</f>
        <v>33287.439263200009</v>
      </c>
      <c r="L78" s="96">
        <f>'ОБЩАЯ 2015'!L78</f>
        <v>23379.891587939175</v>
      </c>
      <c r="M78" s="96">
        <f>IF('ОБЩАЯ 2015'!M$87=0,0,('ОБЩАЯ 2015'!M$87/'ОБЩАЯ 2015'!M$86)*'ОБЩАЯ 2015'!M78)</f>
        <v>258632.30854755954</v>
      </c>
      <c r="N78" s="96">
        <f>IF('ОБЩАЯ 2015'!N$87=0,0,('ОБЩАЯ 2015'!N$87/'ОБЩАЯ 2015'!N$86)*'ОБЩАЯ 2015'!N78)</f>
        <v>2992.7674201597897</v>
      </c>
      <c r="O78" s="96">
        <f>IF('ОБЩАЯ 2015'!O$87=0,0,('ОБЩАЯ 2015'!O$87/'ОБЩАЯ 2015'!O$86)*'ОБЩАЯ 2015'!O78)</f>
        <v>6292.1034831156267</v>
      </c>
      <c r="P78" s="96">
        <f>IF('ОБЩАЯ 2015'!P$87=0,0,('ОБЩАЯ 2015'!P$87/'ОБЩАЯ 2015'!P$86)*'ОБЩАЯ 2015'!P78)</f>
        <v>27634.037452064786</v>
      </c>
      <c r="Q78" s="96">
        <f>IF('ОБЩАЯ 2015'!Q$87=0,0,('ОБЩАЯ 2015'!Q$87/'ОБЩАЯ 2015'!Q$86)*'ОБЩАЯ 2015'!Q78)</f>
        <v>-2249.1208666416287</v>
      </c>
      <c r="R78" s="96">
        <f>IF('ОБЩАЯ 2015'!R$87=0,0,('ОБЩАЯ 2015'!R$87/'ОБЩАЯ 2015'!R$86)*'ОБЩАЯ 2015'!R78)</f>
        <v>272012.55755996116</v>
      </c>
      <c r="S78" s="96">
        <f>IF('ОБЩАЯ 2015'!S$87=0,0,('ОБЩАЯ 2015'!S$87/'ОБЩАЯ 2015'!S$86)*'ОБЩАЯ 2015'!S78)</f>
        <v>83105.776432428858</v>
      </c>
      <c r="T78" s="96">
        <f>IF('ОБЩАЯ 2015'!T$87=0,0,('ОБЩАЯ 2015'!T$87/'ОБЩАЯ 2015'!T$86)*'ОБЩАЯ 2015'!T78)</f>
        <v>508957.09228546591</v>
      </c>
      <c r="U78" s="96">
        <f>IF('ОБЩАЯ 2015'!U$87=0,0,('ОБЩАЯ 2015'!U$87/'ОБЩАЯ 2015'!U$86)*'ОБЩАЯ 2015'!U78)</f>
        <v>2285.1663043959743</v>
      </c>
      <c r="V78" s="96">
        <f>IF('ОБЩАЯ 2015'!V$87=0,0,('ОБЩАЯ 2015'!V$87/'ОБЩАЯ 2015'!V$86)*'ОБЩАЯ 2015'!V78)</f>
        <v>0</v>
      </c>
      <c r="W78" s="96">
        <f>IF('ОБЩАЯ 2015'!W$87=0,0,('ОБЩАЯ 2015'!W$87/'ОБЩАЯ 2015'!W$86)*'ОБЩАЯ 2015'!W78)</f>
        <v>15464.615566076729</v>
      </c>
      <c r="X78" s="96">
        <f>IF('ОБЩАЯ 2015'!X$87=0,0,('ОБЩАЯ 2015'!X$87/'ОБЩАЯ 2015'!X$86)*'ОБЩАЯ 2015'!X78)</f>
        <v>104132.03632748451</v>
      </c>
      <c r="Y78" s="96">
        <f>IF('ОБЩАЯ 2015'!Y$87=0,0,('ОБЩАЯ 2015'!Y$87/'ОБЩАЯ 2015'!Y$86)*'ОБЩАЯ 2015'!Y78)</f>
        <v>16784.793126549001</v>
      </c>
      <c r="Z78" s="96">
        <f>'ОБЩАЯ 2015'!Z78</f>
        <v>3317045.9042922226</v>
      </c>
      <c r="AA78" s="96" t="e">
        <f>IF('ОБЩАЯ 2015'!AA$87=0,0,('ОБЩАЯ 2015'!AA$87/'ОБЩАЯ 2015'!AA$86)*'ОБЩАЯ 2015'!AA78)</f>
        <v>#REF!</v>
      </c>
      <c r="AB78" s="96">
        <f>IF('ОБЩАЯ 2015'!AB$87=0,0,('ОБЩАЯ 2015'!AB$87/'ОБЩАЯ 2015'!AB$86)*'ОБЩАЯ 2015'!AB78)</f>
        <v>206518.9304874696</v>
      </c>
      <c r="AC78" s="96">
        <f>IF('ОБЩАЯ 2015'!AC$87=0,0,('ОБЩАЯ 2015'!AC$87/'ОБЩАЯ 2015'!AC$86)*'ОБЩАЯ 2015'!AC78)</f>
        <v>1278.51</v>
      </c>
      <c r="AD78" s="96" t="e">
        <f>IF('ОБЩАЯ 2015'!AD$87=0,0,('ОБЩАЯ 2015'!AD$87/'ОБЩАЯ 2015'!AD$86)*'ОБЩАЯ 2015'!AD78)</f>
        <v>#REF!</v>
      </c>
      <c r="AE78" s="96" t="e">
        <f>IF('ОБЩАЯ 2015'!AE$87=0,0,('ОБЩАЯ 2015'!AE$87/'ОБЩАЯ 2015'!AE$86)*'ОБЩАЯ 2015'!AE78)</f>
        <v>#REF!</v>
      </c>
    </row>
    <row r="79" spans="1:31">
      <c r="A79" s="93"/>
      <c r="B79" s="124"/>
      <c r="C79" s="125"/>
      <c r="D79" s="126" t="e">
        <f>D77+D39</f>
        <v>#REF!</v>
      </c>
      <c r="E79" s="121"/>
      <c r="F79" s="127">
        <f>F78-F77</f>
        <v>0</v>
      </c>
      <c r="G79" s="127">
        <f>G78-G77</f>
        <v>0</v>
      </c>
      <c r="H79" s="127">
        <f t="shared" ref="H79:AE79" si="59">H78-H77</f>
        <v>0</v>
      </c>
      <c r="I79" s="127">
        <f t="shared" si="59"/>
        <v>0</v>
      </c>
      <c r="J79" s="127">
        <f t="shared" si="59"/>
        <v>0</v>
      </c>
      <c r="K79" s="127">
        <f t="shared" ref="K79:L79" si="60">K78-K77</f>
        <v>0</v>
      </c>
      <c r="L79" s="127">
        <f t="shared" si="60"/>
        <v>0</v>
      </c>
      <c r="M79" s="127">
        <f t="shared" si="59"/>
        <v>0</v>
      </c>
      <c r="N79" s="127">
        <f t="shared" si="59"/>
        <v>0</v>
      </c>
      <c r="O79" s="127">
        <f t="shared" si="59"/>
        <v>0</v>
      </c>
      <c r="P79" s="127">
        <f t="shared" si="59"/>
        <v>0</v>
      </c>
      <c r="Q79" s="127">
        <f t="shared" si="59"/>
        <v>0</v>
      </c>
      <c r="R79" s="127">
        <f t="shared" si="59"/>
        <v>0</v>
      </c>
      <c r="S79" s="127">
        <f t="shared" si="59"/>
        <v>0</v>
      </c>
      <c r="T79" s="127">
        <f t="shared" si="59"/>
        <v>0</v>
      </c>
      <c r="U79" s="127">
        <f t="shared" si="59"/>
        <v>0</v>
      </c>
      <c r="V79" s="127">
        <f t="shared" si="59"/>
        <v>0</v>
      </c>
      <c r="W79" s="127">
        <f t="shared" si="59"/>
        <v>0</v>
      </c>
      <c r="X79" s="127">
        <f t="shared" si="59"/>
        <v>0</v>
      </c>
      <c r="Y79" s="127">
        <f t="shared" si="59"/>
        <v>0</v>
      </c>
      <c r="Z79" s="127">
        <f t="shared" ref="Z79" si="61">Z78-Z77</f>
        <v>0</v>
      </c>
      <c r="AA79" s="127" t="e">
        <f t="shared" si="59"/>
        <v>#REF!</v>
      </c>
      <c r="AB79" s="127">
        <f t="shared" si="59"/>
        <v>0</v>
      </c>
      <c r="AC79" s="127">
        <f t="shared" si="59"/>
        <v>0</v>
      </c>
      <c r="AD79" s="127" t="e">
        <f t="shared" si="59"/>
        <v>#REF!</v>
      </c>
      <c r="AE79" s="127" t="e">
        <f t="shared" si="59"/>
        <v>#REF!</v>
      </c>
    </row>
    <row r="80" spans="1:31" s="130" customFormat="1">
      <c r="A80" s="128"/>
      <c r="B80" s="129" t="s">
        <v>203</v>
      </c>
      <c r="E80" s="131" t="e">
        <f>E77+E39</f>
        <v>#REF!</v>
      </c>
    </row>
    <row r="81" spans="1:31" s="31" customFormat="1" ht="15" customHeight="1">
      <c r="A81" s="466" t="s">
        <v>0</v>
      </c>
      <c r="B81" s="468" t="s">
        <v>86</v>
      </c>
      <c r="C81" s="468" t="s">
        <v>87</v>
      </c>
      <c r="D81" s="36"/>
      <c r="E81" s="476">
        <f>E3</f>
        <v>2015</v>
      </c>
      <c r="F81" s="477"/>
      <c r="G81" s="477"/>
      <c r="H81" s="477"/>
      <c r="I81" s="477"/>
      <c r="J81" s="477"/>
      <c r="K81" s="477"/>
      <c r="L81" s="477"/>
      <c r="M81" s="477"/>
      <c r="N81" s="477"/>
      <c r="O81" s="477"/>
      <c r="P81" s="477"/>
      <c r="Q81" s="477"/>
      <c r="R81" s="477"/>
      <c r="S81" s="477"/>
      <c r="T81" s="477"/>
      <c r="U81" s="477"/>
      <c r="V81" s="477"/>
      <c r="W81" s="477"/>
      <c r="X81" s="477"/>
      <c r="Y81" s="477"/>
      <c r="Z81" s="477"/>
      <c r="AA81" s="477"/>
      <c r="AB81" s="477"/>
      <c r="AC81" s="477"/>
      <c r="AD81" s="477"/>
      <c r="AE81" s="477"/>
    </row>
    <row r="82" spans="1:31" ht="57" customHeight="1">
      <c r="A82" s="467"/>
      <c r="B82" s="469"/>
      <c r="C82" s="469"/>
      <c r="D82" s="37"/>
      <c r="E82" s="37" t="str">
        <f>E4</f>
        <v>Итого по СПБ</v>
      </c>
      <c r="F82" s="38" t="str">
        <f>F4</f>
        <v>ОАО "Ленэнерго"</v>
      </c>
      <c r="G82" s="38" t="str">
        <f>G4</f>
        <v xml:space="preserve">ОАО «Аэропорт «Пулково» </v>
      </c>
      <c r="H82" s="38" t="str">
        <f t="shared" ref="H82:AE82" si="62">H4</f>
        <v>ООО "Воздушные Ворота Северной Столицы"</v>
      </c>
      <c r="I82" s="177" t="str">
        <f t="shared" si="62"/>
        <v xml:space="preserve">ООО "Ижорская энергетическая компания"  </v>
      </c>
      <c r="J82" s="38" t="str">
        <f t="shared" si="62"/>
        <v xml:space="preserve">ЗАО "Канонерский судоремонтный завод"   </v>
      </c>
      <c r="K82" s="177" t="str">
        <f t="shared" si="62"/>
        <v>ЗАО "КировТЭК"</v>
      </c>
      <c r="L82" s="177" t="str">
        <f t="shared" si="62"/>
        <v xml:space="preserve">ЗАО "Колпинская сетевая компания"   </v>
      </c>
      <c r="M82" s="38" t="str">
        <f t="shared" si="62"/>
        <v>ЗАО "Курортэнерго"</v>
      </c>
      <c r="N82" s="38" t="str">
        <f t="shared" si="62"/>
        <v xml:space="preserve">СПб ГУП "Ленсвет"         </v>
      </c>
      <c r="O82" s="38" t="str">
        <f t="shared" si="62"/>
        <v xml:space="preserve">ОАО "ЛОМО"        </v>
      </c>
      <c r="P82" s="38" t="str">
        <f t="shared" si="62"/>
        <v xml:space="preserve">ОАО "Морской порт Санкт-Петербург"    </v>
      </c>
      <c r="Q82" s="38" t="str">
        <f t="shared" si="62"/>
        <v xml:space="preserve">ОАО «Оборонэнерго» (филиал "Северо-Западный") </v>
      </c>
      <c r="R82" s="38" t="str">
        <f t="shared" si="62"/>
        <v>ОАО "Объединенная энергетическая компания"</v>
      </c>
      <c r="S82" s="38" t="str">
        <f t="shared" si="62"/>
        <v>СПб ГУП "Петербургский метрополитен"</v>
      </c>
      <c r="T82" s="38" t="str">
        <f t="shared" si="62"/>
        <v>ОАО "Петродворцовая электросеть"</v>
      </c>
      <c r="U82" s="38" t="str">
        <f t="shared" si="62"/>
        <v xml:space="preserve">ООО "ПО "Пекар" </v>
      </c>
      <c r="V82" s="38" t="str">
        <f t="shared" si="62"/>
        <v>ООО "РосЭнергоСеть"</v>
      </c>
      <c r="W82" s="38" t="str">
        <f t="shared" si="62"/>
        <v xml:space="preserve">ООО «Региональные электрические сети» </v>
      </c>
      <c r="X82" s="38" t="str">
        <f t="shared" si="62"/>
        <v xml:space="preserve">ОАО "Российские железные дороги" ("ТРАНСЭНЕРГО")      </v>
      </c>
      <c r="Y82" s="38" t="str">
        <f t="shared" si="62"/>
        <v>ООО  "СП "Росэнерго"</v>
      </c>
      <c r="Z82" s="177" t="str">
        <f t="shared" si="62"/>
        <v>ОАО "Санкт-Петербургские электрические сети"</v>
      </c>
      <c r="AA82" s="38" t="str">
        <f t="shared" si="62"/>
        <v xml:space="preserve">ООО "Славянская энергосетевая компания"  </v>
      </c>
      <c r="AB82" s="38" t="str">
        <f t="shared" si="62"/>
        <v>ЗАО "Царскосельская энергетическая компания"</v>
      </c>
      <c r="AC82" s="38" t="str">
        <f t="shared" si="62"/>
        <v>ООО "СЗСК"</v>
      </c>
      <c r="AD82" s="38" t="str">
        <f t="shared" si="62"/>
        <v>ООО "Госэнергосеть"</v>
      </c>
      <c r="AE82" s="38" t="str">
        <f t="shared" si="62"/>
        <v>ФКП "Дирекция КЗС Минрегиона РФ"</v>
      </c>
    </row>
    <row r="83" spans="1:31" s="130" customFormat="1">
      <c r="A83" s="88"/>
      <c r="B83" s="89" t="s">
        <v>204</v>
      </c>
      <c r="C83" s="132"/>
      <c r="D83" s="132"/>
      <c r="E83" s="73" t="e">
        <f t="shared" ref="E83:E88" si="63">SUM(F83:AF83)</f>
        <v>#REF!</v>
      </c>
      <c r="F83" s="288">
        <f>F39+F77</f>
        <v>10018054.576368874</v>
      </c>
      <c r="G83" s="73">
        <f>G39+G77</f>
        <v>9117.4675409724568</v>
      </c>
      <c r="H83" s="73">
        <f t="shared" ref="H83:AE83" si="64">H39+H77</f>
        <v>6137.8848536323403</v>
      </c>
      <c r="I83" s="73">
        <f t="shared" si="64"/>
        <v>120460.74637968786</v>
      </c>
      <c r="J83" s="73">
        <f t="shared" si="64"/>
        <v>10081.07309445272</v>
      </c>
      <c r="K83" s="73">
        <f t="shared" ref="K83:L83" si="65">K39+K77</f>
        <v>84798.173863200005</v>
      </c>
      <c r="L83" s="73">
        <f t="shared" si="65"/>
        <v>98305.783587939179</v>
      </c>
      <c r="M83" s="73">
        <f t="shared" si="64"/>
        <v>473612.90140502714</v>
      </c>
      <c r="N83" s="73">
        <f t="shared" si="64"/>
        <v>13707.343004639577</v>
      </c>
      <c r="O83" s="73">
        <f t="shared" si="64"/>
        <v>35280.667072626318</v>
      </c>
      <c r="P83" s="73">
        <f t="shared" si="64"/>
        <v>56018.95834072736</v>
      </c>
      <c r="Q83" s="73">
        <f t="shared" si="64"/>
        <v>-4065.1896496735753</v>
      </c>
      <c r="R83" s="73">
        <f t="shared" si="64"/>
        <v>1071088.3142395902</v>
      </c>
      <c r="S83" s="73">
        <f t="shared" si="64"/>
        <v>218243.42633679596</v>
      </c>
      <c r="T83" s="73">
        <f t="shared" si="64"/>
        <v>822561.15490414784</v>
      </c>
      <c r="U83" s="73">
        <f t="shared" si="64"/>
        <v>11153.06911067048</v>
      </c>
      <c r="V83" s="73">
        <f t="shared" si="64"/>
        <v>0</v>
      </c>
      <c r="W83" s="73">
        <f t="shared" si="64"/>
        <v>94936.496501841713</v>
      </c>
      <c r="X83" s="73">
        <f t="shared" si="64"/>
        <v>218134.66852173791</v>
      </c>
      <c r="Y83" s="73">
        <f t="shared" si="64"/>
        <v>206946.37082611275</v>
      </c>
      <c r="Z83" s="73">
        <f t="shared" ref="Z83" si="66">Z39+Z77</f>
        <v>3737908.0042922227</v>
      </c>
      <c r="AA83" s="73" t="e">
        <f t="shared" si="64"/>
        <v>#REF!</v>
      </c>
      <c r="AB83" s="73">
        <f t="shared" si="64"/>
        <v>406559.46520061279</v>
      </c>
      <c r="AC83" s="73">
        <f t="shared" si="64"/>
        <v>3391.95</v>
      </c>
      <c r="AD83" s="73" t="e">
        <f t="shared" si="64"/>
        <v>#REF!</v>
      </c>
      <c r="AE83" s="73" t="e">
        <f t="shared" si="64"/>
        <v>#REF!</v>
      </c>
    </row>
    <row r="84" spans="1:31" s="130" customFormat="1">
      <c r="A84" s="88"/>
      <c r="B84" s="89" t="s">
        <v>205</v>
      </c>
      <c r="C84" s="132"/>
      <c r="D84" s="132"/>
      <c r="E84" s="73" t="e">
        <f t="shared" si="63"/>
        <v>#REF!</v>
      </c>
      <c r="F84" s="288">
        <v>7783264.5344319334</v>
      </c>
      <c r="G84" s="73">
        <f>IF('ОБЩАЯ 2015'!G$87=0,0,('ОБЩАЯ 2015'!G$87/'ОБЩАЯ 2015'!G$86)*'ОБЩАЯ 2015'!G84)</f>
        <v>0</v>
      </c>
      <c r="H84" s="73">
        <f>IF('ОБЩАЯ 2015'!H$87=0,0,('ОБЩАЯ 2015'!H$87/'ОБЩАЯ 2015'!H$86)*'ОБЩАЯ 2015'!H84)</f>
        <v>0</v>
      </c>
      <c r="I84" s="73">
        <f>'ОБЩАЯ 2015'!I84</f>
        <v>0</v>
      </c>
      <c r="J84" s="73">
        <f>IF('ОБЩАЯ 2015'!J$87=0,0,('ОБЩАЯ 2015'!J$87/'ОБЩАЯ 2015'!J$86)*'ОБЩАЯ 2015'!J84)</f>
        <v>0</v>
      </c>
      <c r="K84" s="73">
        <f>'ОБЩАЯ 2015'!K84</f>
        <v>0</v>
      </c>
      <c r="L84" s="73">
        <f>'ОБЩАЯ 2015'!L84</f>
        <v>0</v>
      </c>
      <c r="M84" s="73">
        <f>IF('ОБЩАЯ 2015'!M$87=0,0,('ОБЩАЯ 2015'!M$87/'ОБЩАЯ 2015'!M$86)*'ОБЩАЯ 2015'!M84)</f>
        <v>0</v>
      </c>
      <c r="N84" s="73">
        <f>IF('ОБЩАЯ 2015'!N$87=0,0,('ОБЩАЯ 2015'!N$87/'ОБЩАЯ 2015'!N$86)*'ОБЩАЯ 2015'!N84)</f>
        <v>0</v>
      </c>
      <c r="O84" s="73">
        <f>IF('ОБЩАЯ 2015'!O$87=0,0,('ОБЩАЯ 2015'!O$87/'ОБЩАЯ 2015'!O$86)*'ОБЩАЯ 2015'!O84)</f>
        <v>0</v>
      </c>
      <c r="P84" s="73">
        <f>IF('ОБЩАЯ 2015'!P$87=0,0,('ОБЩАЯ 2015'!P$87/'ОБЩАЯ 2015'!P$86)*'ОБЩАЯ 2015'!P84)</f>
        <v>0</v>
      </c>
      <c r="Q84" s="73">
        <f>IF('ОБЩАЯ 2015'!Q$87=0,0,('ОБЩАЯ 2015'!Q$87/'ОБЩАЯ 2015'!Q$86)*'ОБЩАЯ 2015'!Q84)</f>
        <v>0</v>
      </c>
      <c r="R84" s="73">
        <f>IF('ОБЩАЯ 2015'!R$87=0,0,('ОБЩАЯ 2015'!R$87/'ОБЩАЯ 2015'!R$86)*'ОБЩАЯ 2015'!R84)</f>
        <v>0</v>
      </c>
      <c r="S84" s="73">
        <f>IF('ОБЩАЯ 2015'!S$87=0,0,('ОБЩАЯ 2015'!S$87/'ОБЩАЯ 2015'!S$86)*'ОБЩАЯ 2015'!S84)</f>
        <v>0</v>
      </c>
      <c r="T84" s="73">
        <f>IF('ОБЩАЯ 2015'!T$87=0,0,('ОБЩАЯ 2015'!T$87/'ОБЩАЯ 2015'!T$86)*'ОБЩАЯ 2015'!T84)</f>
        <v>0</v>
      </c>
      <c r="U84" s="73">
        <f>IF('ОБЩАЯ 2015'!U$87=0,0,('ОБЩАЯ 2015'!U$87/'ОБЩАЯ 2015'!U$86)*'ОБЩАЯ 2015'!U84)</f>
        <v>0</v>
      </c>
      <c r="V84" s="73">
        <f>IF('ОБЩАЯ 2015'!V$87=0,0,('ОБЩАЯ 2015'!V$87/'ОБЩАЯ 2015'!V$86)*'ОБЩАЯ 2015'!V84)</f>
        <v>0</v>
      </c>
      <c r="W84" s="73">
        <f>IF('ОБЩАЯ 2015'!W$87=0,0,('ОБЩАЯ 2015'!W$87/'ОБЩАЯ 2015'!W$86)*'ОБЩАЯ 2015'!W84)</f>
        <v>0</v>
      </c>
      <c r="X84" s="73">
        <f>IF('ОБЩАЯ 2015'!X$87=0,0,('ОБЩАЯ 2015'!X$87/'ОБЩАЯ 2015'!X$86)*'ОБЩАЯ 2015'!X84)</f>
        <v>0</v>
      </c>
      <c r="Y84" s="73">
        <f>IF('ОБЩАЯ 2015'!Y$87=0,0,('ОБЩАЯ 2015'!Y$87/'ОБЩАЯ 2015'!Y$86)*'ОБЩАЯ 2015'!Y84)</f>
        <v>0</v>
      </c>
      <c r="Z84" s="73">
        <f>'ОБЩАЯ 2015'!Z84</f>
        <v>0</v>
      </c>
      <c r="AA84" s="73" t="e">
        <f>IF('ОБЩАЯ 2015'!AA$87=0,0,('ОБЩАЯ 2015'!AA$87/'ОБЩАЯ 2015'!AA$86)*'ОБЩАЯ 2015'!AA84)</f>
        <v>#REF!</v>
      </c>
      <c r="AB84" s="73">
        <f>IF('ОБЩАЯ 2015'!AB$87=0,0,('ОБЩАЯ 2015'!AB$87/'ОБЩАЯ 2015'!AB$86)*'ОБЩАЯ 2015'!AB84)</f>
        <v>0</v>
      </c>
      <c r="AC84" s="73">
        <f>IF('ОБЩАЯ 2015'!AC$87=0,0,('ОБЩАЯ 2015'!AC$87/'ОБЩАЯ 2015'!AC$86)*'ОБЩАЯ 2015'!AC84)</f>
        <v>0</v>
      </c>
      <c r="AD84" s="73" t="e">
        <f>IF('ОБЩАЯ 2015'!AD$87=0,0,('ОБЩАЯ 2015'!AD$87/'ОБЩАЯ 2015'!AD$86)*'ОБЩАЯ 2015'!AD84)</f>
        <v>#REF!</v>
      </c>
      <c r="AE84" s="73" t="e">
        <f>IF('ОБЩАЯ 2015'!AE$87=0,0,('ОБЩАЯ 2015'!AE$87/'ОБЩАЯ 2015'!AE$86)*'ОБЩАЯ 2015'!AE84)</f>
        <v>#REF!</v>
      </c>
    </row>
    <row r="85" spans="1:31" s="130" customFormat="1">
      <c r="A85" s="88" t="s">
        <v>60</v>
      </c>
      <c r="B85" s="117" t="s">
        <v>206</v>
      </c>
      <c r="C85" s="132" t="s">
        <v>103</v>
      </c>
      <c r="D85" s="132"/>
      <c r="E85" s="133" t="e">
        <f>SUM(E83:E84)</f>
        <v>#REF!</v>
      </c>
      <c r="F85" s="296">
        <f t="shared" ref="F85" si="67">SUM(F83:F84)</f>
        <v>17801319.110800806</v>
      </c>
      <c r="G85" s="133">
        <f t="shared" ref="G85:AE85" si="68">SUM(G83:G84)</f>
        <v>9117.4675409724568</v>
      </c>
      <c r="H85" s="133">
        <f t="shared" si="68"/>
        <v>6137.8848536323403</v>
      </c>
      <c r="I85" s="133">
        <f t="shared" si="68"/>
        <v>120460.74637968786</v>
      </c>
      <c r="J85" s="133">
        <f t="shared" si="68"/>
        <v>10081.07309445272</v>
      </c>
      <c r="K85" s="133">
        <f t="shared" ref="K85:L85" si="69">SUM(K83:K84)</f>
        <v>84798.173863200005</v>
      </c>
      <c r="L85" s="133">
        <f t="shared" si="69"/>
        <v>98305.783587939179</v>
      </c>
      <c r="M85" s="133">
        <f t="shared" si="68"/>
        <v>473612.90140502714</v>
      </c>
      <c r="N85" s="133">
        <f t="shared" si="68"/>
        <v>13707.343004639577</v>
      </c>
      <c r="O85" s="133">
        <f t="shared" si="68"/>
        <v>35280.667072626318</v>
      </c>
      <c r="P85" s="133">
        <f t="shared" si="68"/>
        <v>56018.95834072736</v>
      </c>
      <c r="Q85" s="133">
        <f t="shared" si="68"/>
        <v>-4065.1896496735753</v>
      </c>
      <c r="R85" s="133">
        <f t="shared" si="68"/>
        <v>1071088.3142395902</v>
      </c>
      <c r="S85" s="133">
        <f t="shared" si="68"/>
        <v>218243.42633679596</v>
      </c>
      <c r="T85" s="133">
        <f t="shared" si="68"/>
        <v>822561.15490414784</v>
      </c>
      <c r="U85" s="133">
        <f t="shared" si="68"/>
        <v>11153.06911067048</v>
      </c>
      <c r="V85" s="133">
        <f t="shared" si="68"/>
        <v>0</v>
      </c>
      <c r="W85" s="133">
        <f t="shared" si="68"/>
        <v>94936.496501841713</v>
      </c>
      <c r="X85" s="133">
        <f t="shared" si="68"/>
        <v>218134.66852173791</v>
      </c>
      <c r="Y85" s="133">
        <f t="shared" si="68"/>
        <v>206946.37082611275</v>
      </c>
      <c r="Z85" s="133">
        <f t="shared" ref="Z85" si="70">SUM(Z83:Z84)</f>
        <v>3737908.0042922227</v>
      </c>
      <c r="AA85" s="133" t="e">
        <f t="shared" si="68"/>
        <v>#REF!</v>
      </c>
      <c r="AB85" s="133">
        <f t="shared" si="68"/>
        <v>406559.46520061279</v>
      </c>
      <c r="AC85" s="133">
        <f t="shared" si="68"/>
        <v>3391.95</v>
      </c>
      <c r="AD85" s="133" t="e">
        <f t="shared" si="68"/>
        <v>#REF!</v>
      </c>
      <c r="AE85" s="133" t="e">
        <f t="shared" si="68"/>
        <v>#REF!</v>
      </c>
    </row>
    <row r="86" spans="1:31" s="130" customFormat="1" outlineLevel="1">
      <c r="A86" s="88"/>
      <c r="B86" s="117" t="s">
        <v>207</v>
      </c>
      <c r="C86" s="132"/>
      <c r="D86" s="132"/>
      <c r="E86" s="133" t="e">
        <f>E87+E88</f>
        <v>#REF!</v>
      </c>
      <c r="F86" s="296">
        <f>F87+F88</f>
        <v>17801319.110800806</v>
      </c>
      <c r="G86" s="133">
        <f>G85</f>
        <v>9117.4675409724568</v>
      </c>
      <c r="H86" s="133">
        <f t="shared" ref="H86:AE86" si="71">H87+H88</f>
        <v>6137.8848536323403</v>
      </c>
      <c r="I86" s="133">
        <f t="shared" si="71"/>
        <v>120460.74637968786</v>
      </c>
      <c r="J86" s="133">
        <f t="shared" si="71"/>
        <v>10081.07309445272</v>
      </c>
      <c r="K86" s="133">
        <f>K87+K88</f>
        <v>-12836.35</v>
      </c>
      <c r="L86" s="133">
        <f t="shared" ref="L86" si="72">L87+L88</f>
        <v>98305.783587939193</v>
      </c>
      <c r="M86" s="133">
        <f t="shared" si="71"/>
        <v>473612.90140502714</v>
      </c>
      <c r="N86" s="133">
        <f t="shared" si="71"/>
        <v>13707.343004639577</v>
      </c>
      <c r="O86" s="133">
        <f t="shared" si="71"/>
        <v>35280.667072626318</v>
      </c>
      <c r="P86" s="133">
        <f t="shared" si="71"/>
        <v>56018.95834072736</v>
      </c>
      <c r="Q86" s="133">
        <f t="shared" si="71"/>
        <v>-4065.1896496735753</v>
      </c>
      <c r="R86" s="133">
        <f t="shared" si="71"/>
        <v>1071088.3142395902</v>
      </c>
      <c r="S86" s="133">
        <f t="shared" si="71"/>
        <v>218243.42633679596</v>
      </c>
      <c r="T86" s="133">
        <f t="shared" si="71"/>
        <v>822561.15490414784</v>
      </c>
      <c r="U86" s="133">
        <f t="shared" si="71"/>
        <v>11153.06911067048</v>
      </c>
      <c r="V86" s="133">
        <f t="shared" si="71"/>
        <v>0</v>
      </c>
      <c r="W86" s="133">
        <f t="shared" si="71"/>
        <v>94936.496501841713</v>
      </c>
      <c r="X86" s="133">
        <f t="shared" si="71"/>
        <v>218134.66852173791</v>
      </c>
      <c r="Y86" s="133">
        <f t="shared" si="71"/>
        <v>206946.37082611275</v>
      </c>
      <c r="Z86" s="133">
        <f t="shared" ref="Z86" si="73">Z87+Z88</f>
        <v>3737908.0042922227</v>
      </c>
      <c r="AA86" s="133" t="e">
        <f t="shared" si="71"/>
        <v>#REF!</v>
      </c>
      <c r="AB86" s="133">
        <f t="shared" si="71"/>
        <v>406559.46520061279</v>
      </c>
      <c r="AC86" s="133">
        <f t="shared" si="71"/>
        <v>3391.95</v>
      </c>
      <c r="AD86" s="133" t="e">
        <f t="shared" si="71"/>
        <v>#REF!</v>
      </c>
      <c r="AE86" s="133" t="e">
        <f t="shared" si="71"/>
        <v>#REF!</v>
      </c>
    </row>
    <row r="87" spans="1:31" s="130" customFormat="1" outlineLevel="1">
      <c r="A87" s="88" t="s">
        <v>104</v>
      </c>
      <c r="B87" s="134" t="s">
        <v>208</v>
      </c>
      <c r="C87" s="71" t="s">
        <v>103</v>
      </c>
      <c r="D87" s="71"/>
      <c r="E87" s="73" t="e">
        <f t="shared" si="63"/>
        <v>#REF!</v>
      </c>
      <c r="F87" s="288">
        <f>F85</f>
        <v>17801319.110800806</v>
      </c>
      <c r="G87" s="73">
        <f>G85</f>
        <v>9117.4675409724568</v>
      </c>
      <c r="H87" s="73">
        <f>H85</f>
        <v>6137.8848536323403</v>
      </c>
      <c r="I87" s="73">
        <f>I85-I88</f>
        <v>120460.74637968786</v>
      </c>
      <c r="J87" s="73">
        <f t="shared" ref="J87:AE87" si="74">J85</f>
        <v>10081.07309445272</v>
      </c>
      <c r="K87" s="73">
        <f>'ОБЩАЯ 2015'!K87</f>
        <v>-12836.35</v>
      </c>
      <c r="L87" s="73">
        <f>L85-L88</f>
        <v>107888.99358793919</v>
      </c>
      <c r="M87" s="73">
        <f t="shared" si="74"/>
        <v>473612.90140502714</v>
      </c>
      <c r="N87" s="73">
        <f t="shared" si="74"/>
        <v>13707.343004639577</v>
      </c>
      <c r="O87" s="73">
        <f t="shared" si="74"/>
        <v>35280.667072626318</v>
      </c>
      <c r="P87" s="73">
        <f t="shared" si="74"/>
        <v>56018.95834072736</v>
      </c>
      <c r="Q87" s="73">
        <f t="shared" si="74"/>
        <v>-4065.1896496735753</v>
      </c>
      <c r="R87" s="73">
        <f t="shared" si="74"/>
        <v>1071088.3142395902</v>
      </c>
      <c r="S87" s="73">
        <f t="shared" si="74"/>
        <v>218243.42633679596</v>
      </c>
      <c r="T87" s="73">
        <f t="shared" si="74"/>
        <v>822561.15490414784</v>
      </c>
      <c r="U87" s="73">
        <f t="shared" si="74"/>
        <v>11153.06911067048</v>
      </c>
      <c r="V87" s="73">
        <f t="shared" si="74"/>
        <v>0</v>
      </c>
      <c r="W87" s="73">
        <f t="shared" si="74"/>
        <v>94936.496501841713</v>
      </c>
      <c r="X87" s="73">
        <f t="shared" si="74"/>
        <v>218134.66852173791</v>
      </c>
      <c r="Y87" s="73">
        <f t="shared" si="74"/>
        <v>206946.37082611275</v>
      </c>
      <c r="Z87" s="73">
        <f>Z85-Z88</f>
        <v>3636635.5642922227</v>
      </c>
      <c r="AA87" s="73" t="e">
        <f t="shared" si="74"/>
        <v>#REF!</v>
      </c>
      <c r="AB87" s="73">
        <f t="shared" si="74"/>
        <v>406559.46520061279</v>
      </c>
      <c r="AC87" s="73">
        <f t="shared" si="74"/>
        <v>3391.95</v>
      </c>
      <c r="AD87" s="73" t="e">
        <f t="shared" si="74"/>
        <v>#REF!</v>
      </c>
      <c r="AE87" s="73" t="e">
        <f t="shared" si="74"/>
        <v>#REF!</v>
      </c>
    </row>
    <row r="88" spans="1:31" s="130" customFormat="1" outlineLevel="1">
      <c r="A88" s="88" t="s">
        <v>110</v>
      </c>
      <c r="B88" s="134" t="s">
        <v>209</v>
      </c>
      <c r="C88" s="71" t="s">
        <v>103</v>
      </c>
      <c r="D88" s="71"/>
      <c r="E88" s="135">
        <f t="shared" si="63"/>
        <v>91689.23000000001</v>
      </c>
      <c r="F88" s="297"/>
      <c r="G88" s="136"/>
      <c r="H88" s="136"/>
      <c r="I88" s="137">
        <f>'ОБЩАЯ 2015'!I88</f>
        <v>0</v>
      </c>
      <c r="J88" s="136"/>
      <c r="K88" s="137"/>
      <c r="L88" s="137">
        <f>'ОБЩАЯ 2015'!L88</f>
        <v>-9583.2099999999991</v>
      </c>
      <c r="M88" s="135"/>
      <c r="N88" s="135"/>
      <c r="O88" s="136"/>
      <c r="P88" s="136"/>
      <c r="Q88" s="135"/>
      <c r="R88" s="135"/>
      <c r="S88" s="136"/>
      <c r="T88" s="135"/>
      <c r="U88" s="136"/>
      <c r="V88" s="135"/>
      <c r="W88" s="135"/>
      <c r="X88" s="136"/>
      <c r="Y88" s="135"/>
      <c r="Z88" s="137">
        <f>'ОБЩАЯ 2015'!Z88</f>
        <v>101272.44</v>
      </c>
      <c r="AA88" s="135"/>
      <c r="AB88" s="135"/>
      <c r="AC88" s="135"/>
      <c r="AD88" s="135"/>
      <c r="AE88" s="135"/>
    </row>
    <row r="89" spans="1:31" s="130" customFormat="1">
      <c r="A89" s="88" t="s">
        <v>61</v>
      </c>
      <c r="B89" s="117" t="s">
        <v>210</v>
      </c>
      <c r="C89" s="132" t="s">
        <v>103</v>
      </c>
      <c r="D89" s="132"/>
      <c r="E89" s="133" t="e">
        <f>E91+E92</f>
        <v>#REF!</v>
      </c>
      <c r="F89" s="296">
        <f>F91+F92</f>
        <v>4222121.610247137</v>
      </c>
      <c r="G89" s="133">
        <f>G91+G92</f>
        <v>835.85</v>
      </c>
      <c r="H89" s="133">
        <f t="shared" ref="H89:AE89" si="75">H91+H92</f>
        <v>499.43</v>
      </c>
      <c r="I89" s="133">
        <f t="shared" si="75"/>
        <v>120460.74637968786</v>
      </c>
      <c r="J89" s="133">
        <f t="shared" si="75"/>
        <v>2958.7490396734315</v>
      </c>
      <c r="K89" s="133">
        <f t="shared" ref="K89:L89" si="76">K91+K92</f>
        <v>0</v>
      </c>
      <c r="L89" s="133">
        <f t="shared" si="76"/>
        <v>88722.573587939172</v>
      </c>
      <c r="M89" s="133">
        <f t="shared" si="75"/>
        <v>518341.54888218228</v>
      </c>
      <c r="N89" s="133">
        <f t="shared" si="75"/>
        <v>12614.903750000001</v>
      </c>
      <c r="O89" s="133">
        <f t="shared" si="75"/>
        <v>10186.709999999999</v>
      </c>
      <c r="P89" s="133">
        <f t="shared" si="75"/>
        <v>14687.38</v>
      </c>
      <c r="Q89" s="133">
        <f t="shared" si="75"/>
        <v>0</v>
      </c>
      <c r="R89" s="133">
        <f t="shared" si="75"/>
        <v>40086.161208251608</v>
      </c>
      <c r="S89" s="133">
        <f t="shared" si="75"/>
        <v>10325.01</v>
      </c>
      <c r="T89" s="133">
        <f t="shared" si="75"/>
        <v>598468.52680612798</v>
      </c>
      <c r="U89" s="133">
        <f t="shared" si="75"/>
        <v>5046.51</v>
      </c>
      <c r="V89" s="133">
        <f t="shared" si="75"/>
        <v>0</v>
      </c>
      <c r="W89" s="133">
        <f t="shared" si="75"/>
        <v>93939.34429795052</v>
      </c>
      <c r="X89" s="133">
        <f t="shared" si="75"/>
        <v>59571.07</v>
      </c>
      <c r="Y89" s="133">
        <f t="shared" si="75"/>
        <v>192019.05999999997</v>
      </c>
      <c r="Z89" s="133">
        <f t="shared" ref="Z89" si="77">Z91+Z92</f>
        <v>1895.50457459675</v>
      </c>
      <c r="AA89" s="133" t="e">
        <f t="shared" si="75"/>
        <v>#REF!</v>
      </c>
      <c r="AB89" s="133">
        <f t="shared" si="75"/>
        <v>324477.3226259689</v>
      </c>
      <c r="AC89" s="133">
        <f t="shared" si="75"/>
        <v>3391.95</v>
      </c>
      <c r="AD89" s="133" t="e">
        <f t="shared" si="75"/>
        <v>#REF!</v>
      </c>
      <c r="AE89" s="133" t="e">
        <f t="shared" si="75"/>
        <v>#REF!</v>
      </c>
    </row>
    <row r="90" spans="1:31" s="130" customFormat="1">
      <c r="A90" s="69"/>
      <c r="B90" s="140" t="s">
        <v>211</v>
      </c>
      <c r="C90" s="71" t="s">
        <v>212</v>
      </c>
      <c r="D90" s="71"/>
      <c r="E90" s="141"/>
      <c r="F90" s="298"/>
      <c r="G90" s="141"/>
      <c r="H90" s="141"/>
      <c r="I90" s="141"/>
      <c r="J90" s="141"/>
      <c r="K90" s="141"/>
      <c r="L90" s="141"/>
      <c r="M90" s="141"/>
      <c r="N90" s="141"/>
      <c r="O90" s="141"/>
      <c r="P90" s="141"/>
      <c r="Q90" s="141"/>
      <c r="R90" s="141"/>
      <c r="S90" s="141"/>
      <c r="T90" s="141"/>
      <c r="U90" s="141"/>
      <c r="V90" s="141"/>
      <c r="W90" s="141"/>
      <c r="X90" s="141"/>
      <c r="Y90" s="141"/>
      <c r="Z90" s="141"/>
      <c r="AA90" s="141"/>
      <c r="AB90" s="141"/>
      <c r="AC90" s="141"/>
      <c r="AD90" s="141"/>
      <c r="AE90" s="141"/>
    </row>
    <row r="91" spans="1:31" s="130" customFormat="1" outlineLevel="1">
      <c r="A91" s="69" t="s">
        <v>213</v>
      </c>
      <c r="B91" s="134" t="s">
        <v>208</v>
      </c>
      <c r="C91" s="71" t="s">
        <v>103</v>
      </c>
      <c r="D91" s="71"/>
      <c r="E91" s="135" t="e">
        <f t="shared" ref="E91:E92" si="78">SUM(F91:AF91)</f>
        <v>#REF!</v>
      </c>
      <c r="F91" s="297">
        <v>4222121.610247137</v>
      </c>
      <c r="G91" s="135">
        <f>'ОБЩАЯ 2015'!G91</f>
        <v>835.85</v>
      </c>
      <c r="H91" s="135">
        <f>'ОБЩАЯ 2015'!H91</f>
        <v>499.43</v>
      </c>
      <c r="I91" s="136">
        <f>'ОБЩАЯ 2015'!I91</f>
        <v>73631.030328154477</v>
      </c>
      <c r="J91" s="135">
        <f>'ОБЩАЯ 2015'!J91</f>
        <v>2958.7490396734315</v>
      </c>
      <c r="K91" s="136">
        <f>'ОБЩАЯ 2015'!K91</f>
        <v>0</v>
      </c>
      <c r="L91" s="136">
        <f>'ОБЩАЯ 2015'!L91</f>
        <v>85250.46634008782</v>
      </c>
      <c r="M91" s="135">
        <f>'ОБЩАЯ 2015'!M91</f>
        <v>518341.54888218228</v>
      </c>
      <c r="N91" s="135">
        <f>'ОБЩАЯ 2015'!N91</f>
        <v>12614.903750000001</v>
      </c>
      <c r="O91" s="135">
        <f>'ОБЩАЯ 2015'!O91</f>
        <v>10186.709999999999</v>
      </c>
      <c r="P91" s="135">
        <f>'ОБЩАЯ 2015'!P91</f>
        <v>14687.38</v>
      </c>
      <c r="Q91" s="135">
        <f>'ОБЩАЯ 2015'!Q91</f>
        <v>0</v>
      </c>
      <c r="R91" s="135">
        <f>'ОБЩАЯ 2015'!R91</f>
        <v>40086.161208251608</v>
      </c>
      <c r="S91" s="135">
        <f>'ОБЩАЯ 2015'!S91</f>
        <v>10325.01</v>
      </c>
      <c r="T91" s="135">
        <f>'ОБЩАЯ 2015'!T91</f>
        <v>598468.52680612798</v>
      </c>
      <c r="U91" s="135">
        <f>'ОБЩАЯ 2015'!U91</f>
        <v>5046.51</v>
      </c>
      <c r="V91" s="135">
        <f>'ОБЩАЯ 2015'!V91</f>
        <v>0</v>
      </c>
      <c r="W91" s="142">
        <f>'ОБЩАЯ 2015'!W91</f>
        <v>93939.34429795052</v>
      </c>
      <c r="X91" s="135">
        <f>'ОБЩАЯ 2015'!X91</f>
        <v>59571.07</v>
      </c>
      <c r="Y91" s="135">
        <f>'ОБЩАЯ 2015'!Y91</f>
        <v>192019.05999999997</v>
      </c>
      <c r="Z91" s="136">
        <f>'ОБЩАЯ 2015'!Z91</f>
        <v>0</v>
      </c>
      <c r="AA91" s="135" t="e">
        <f>'ОБЩАЯ 2015'!AA91</f>
        <v>#REF!</v>
      </c>
      <c r="AB91" s="135">
        <f>'ОБЩАЯ 2015'!AB91</f>
        <v>324477.3226259689</v>
      </c>
      <c r="AC91" s="135">
        <f>'ОБЩАЯ 2015'!AC91</f>
        <v>3391.95</v>
      </c>
      <c r="AD91" s="135" t="e">
        <f>'ОБЩАЯ 2015'!AD91</f>
        <v>#REF!</v>
      </c>
      <c r="AE91" s="135" t="e">
        <f>'ОБЩАЯ 2015'!AE91</f>
        <v>#REF!</v>
      </c>
    </row>
    <row r="92" spans="1:31" s="130" customFormat="1" outlineLevel="1">
      <c r="A92" s="69" t="s">
        <v>214</v>
      </c>
      <c r="B92" s="134" t="s">
        <v>215</v>
      </c>
      <c r="C92" s="71" t="s">
        <v>103</v>
      </c>
      <c r="D92" s="71"/>
      <c r="E92" s="135">
        <f t="shared" si="78"/>
        <v>52197.327873981492</v>
      </c>
      <c r="F92" s="297"/>
      <c r="G92" s="136"/>
      <c r="H92" s="136"/>
      <c r="I92" s="136">
        <f>'ОБЩАЯ 2015'!I92</f>
        <v>46829.716051533382</v>
      </c>
      <c r="J92" s="136"/>
      <c r="K92" s="136">
        <v>0</v>
      </c>
      <c r="L92" s="136">
        <f>'ОБЩАЯ 2015'!L92</f>
        <v>3472.1072478513579</v>
      </c>
      <c r="M92" s="135"/>
      <c r="N92" s="135"/>
      <c r="O92" s="136"/>
      <c r="P92" s="136"/>
      <c r="Q92" s="135"/>
      <c r="R92" s="135"/>
      <c r="S92" s="136"/>
      <c r="T92" s="135"/>
      <c r="U92" s="136"/>
      <c r="V92" s="135"/>
      <c r="W92" s="142"/>
      <c r="X92" s="136"/>
      <c r="Y92" s="135"/>
      <c r="Z92" s="136">
        <f>'ОБЩАЯ 2015'!Z92</f>
        <v>1895.50457459675</v>
      </c>
      <c r="AA92" s="135"/>
      <c r="AB92" s="135"/>
      <c r="AC92" s="135"/>
      <c r="AD92" s="135"/>
      <c r="AE92" s="135"/>
    </row>
    <row r="93" spans="1:31" s="130" customFormat="1" ht="12.75">
      <c r="A93" s="143" t="s">
        <v>62</v>
      </c>
      <c r="B93" s="144" t="s">
        <v>216</v>
      </c>
      <c r="C93" s="145"/>
      <c r="D93" s="145"/>
      <c r="E93" s="146" t="e">
        <f>E94+E97</f>
        <v>#REF!</v>
      </c>
      <c r="F93" s="299">
        <f>F94+F97</f>
        <v>22023440.721047945</v>
      </c>
      <c r="G93" s="146">
        <f>G94+G97</f>
        <v>9953.3175409724572</v>
      </c>
      <c r="H93" s="146">
        <f t="shared" ref="H93:AE93" si="79">H94+H97</f>
        <v>6637.3148536323406</v>
      </c>
      <c r="I93" s="146">
        <f t="shared" si="79"/>
        <v>240921.49275937572</v>
      </c>
      <c r="J93" s="146">
        <f t="shared" si="79"/>
        <v>13039.822134126152</v>
      </c>
      <c r="K93" s="146">
        <f t="shared" ref="K93:L93" si="80">K94+K97</f>
        <v>-12836.35</v>
      </c>
      <c r="L93" s="146">
        <f t="shared" si="80"/>
        <v>187028.35717587837</v>
      </c>
      <c r="M93" s="146">
        <f t="shared" si="79"/>
        <v>991954.45028720936</v>
      </c>
      <c r="N93" s="146">
        <f t="shared" si="79"/>
        <v>26322.246754639578</v>
      </c>
      <c r="O93" s="146">
        <f t="shared" si="79"/>
        <v>45467.377072626317</v>
      </c>
      <c r="P93" s="146">
        <f t="shared" si="79"/>
        <v>70706.338340727365</v>
      </c>
      <c r="Q93" s="146">
        <f t="shared" si="79"/>
        <v>-4065.1896496735753</v>
      </c>
      <c r="R93" s="146">
        <f t="shared" si="79"/>
        <v>1111174.4754478419</v>
      </c>
      <c r="S93" s="146">
        <f t="shared" si="79"/>
        <v>228568.43633679597</v>
      </c>
      <c r="T93" s="146">
        <f t="shared" si="79"/>
        <v>1421029.6817102758</v>
      </c>
      <c r="U93" s="146">
        <f t="shared" si="79"/>
        <v>16199.57911067048</v>
      </c>
      <c r="V93" s="146">
        <f t="shared" si="79"/>
        <v>0</v>
      </c>
      <c r="W93" s="146">
        <f t="shared" si="79"/>
        <v>188875.84079979223</v>
      </c>
      <c r="X93" s="146">
        <f t="shared" si="79"/>
        <v>277705.73852173792</v>
      </c>
      <c r="Y93" s="146">
        <f t="shared" si="79"/>
        <v>398965.43082611274</v>
      </c>
      <c r="Z93" s="146">
        <f t="shared" ref="Z93" si="81">Z94+Z97</f>
        <v>3739803.5088668196</v>
      </c>
      <c r="AA93" s="146" t="e">
        <f t="shared" si="79"/>
        <v>#REF!</v>
      </c>
      <c r="AB93" s="146">
        <f t="shared" si="79"/>
        <v>731036.78782658163</v>
      </c>
      <c r="AC93" s="146">
        <f t="shared" si="79"/>
        <v>6783.9</v>
      </c>
      <c r="AD93" s="146" t="e">
        <f t="shared" si="79"/>
        <v>#REF!</v>
      </c>
      <c r="AE93" s="146" t="e">
        <f t="shared" si="79"/>
        <v>#REF!</v>
      </c>
    </row>
    <row r="94" spans="1:31" s="130" customFormat="1" ht="12.75">
      <c r="A94" s="143" t="s">
        <v>118</v>
      </c>
      <c r="B94" s="134" t="str">
        <f>$B$87</f>
        <v>в части расчетов с "котлодержателем"</v>
      </c>
      <c r="C94" s="145"/>
      <c r="D94" s="145"/>
      <c r="E94" s="133" t="e">
        <f>SUM(E95:E96)</f>
        <v>#REF!</v>
      </c>
      <c r="F94" s="296">
        <f>SUM(F95:F96)</f>
        <v>22023440.721047945</v>
      </c>
      <c r="G94" s="133">
        <f>SUM(G95:G96)</f>
        <v>9953.3175409724572</v>
      </c>
      <c r="H94" s="133">
        <f t="shared" ref="H94:AE94" si="82">SUM(H95:H96)</f>
        <v>6637.3148536323406</v>
      </c>
      <c r="I94" s="133">
        <f t="shared" si="82"/>
        <v>194091.77670784233</v>
      </c>
      <c r="J94" s="133">
        <f t="shared" si="82"/>
        <v>13039.822134126152</v>
      </c>
      <c r="K94" s="133">
        <f t="shared" ref="K94:L94" si="83">SUM(K95:K96)</f>
        <v>-12836.35</v>
      </c>
      <c r="L94" s="133">
        <f t="shared" si="83"/>
        <v>193139.459928027</v>
      </c>
      <c r="M94" s="133">
        <f t="shared" si="82"/>
        <v>991954.45028720936</v>
      </c>
      <c r="N94" s="133">
        <f t="shared" si="82"/>
        <v>26322.246754639578</v>
      </c>
      <c r="O94" s="133">
        <f t="shared" si="82"/>
        <v>45467.377072626317</v>
      </c>
      <c r="P94" s="133">
        <f t="shared" si="82"/>
        <v>70706.338340727365</v>
      </c>
      <c r="Q94" s="133">
        <f t="shared" si="82"/>
        <v>-4065.1896496735753</v>
      </c>
      <c r="R94" s="133">
        <f t="shared" si="82"/>
        <v>1111174.4754478419</v>
      </c>
      <c r="S94" s="133">
        <f t="shared" si="82"/>
        <v>228568.43633679597</v>
      </c>
      <c r="T94" s="133">
        <f t="shared" si="82"/>
        <v>1421029.6817102758</v>
      </c>
      <c r="U94" s="133">
        <f t="shared" si="82"/>
        <v>16199.57911067048</v>
      </c>
      <c r="V94" s="133">
        <f t="shared" si="82"/>
        <v>0</v>
      </c>
      <c r="W94" s="133">
        <f t="shared" si="82"/>
        <v>188875.84079979223</v>
      </c>
      <c r="X94" s="133">
        <f t="shared" si="82"/>
        <v>277705.73852173792</v>
      </c>
      <c r="Y94" s="133">
        <f t="shared" si="82"/>
        <v>398965.43082611274</v>
      </c>
      <c r="Z94" s="133">
        <f t="shared" ref="Z94" si="84">SUM(Z95:Z96)</f>
        <v>3636635.5642922227</v>
      </c>
      <c r="AA94" s="133" t="e">
        <f t="shared" si="82"/>
        <v>#REF!</v>
      </c>
      <c r="AB94" s="133">
        <f t="shared" si="82"/>
        <v>731036.78782658163</v>
      </c>
      <c r="AC94" s="133">
        <f t="shared" si="82"/>
        <v>6783.9</v>
      </c>
      <c r="AD94" s="133" t="e">
        <f t="shared" si="82"/>
        <v>#REF!</v>
      </c>
      <c r="AE94" s="133" t="e">
        <f t="shared" si="82"/>
        <v>#REF!</v>
      </c>
    </row>
    <row r="95" spans="1:31" s="130" customFormat="1" ht="12.75">
      <c r="A95" s="69" t="s">
        <v>217</v>
      </c>
      <c r="B95" s="147" t="s">
        <v>218</v>
      </c>
      <c r="C95" s="145"/>
      <c r="D95" s="145"/>
      <c r="E95" s="135" t="e">
        <f t="shared" ref="E95:E97" si="85">SUM(F95:AF95)</f>
        <v>#REF!</v>
      </c>
      <c r="F95" s="297">
        <f>F87</f>
        <v>17801319.110800806</v>
      </c>
      <c r="G95" s="135">
        <f>G87</f>
        <v>9117.4675409724568</v>
      </c>
      <c r="H95" s="135">
        <f>H87</f>
        <v>6137.8848536323403</v>
      </c>
      <c r="I95" s="135">
        <f t="shared" ref="I95:J95" si="86">I87</f>
        <v>120460.74637968786</v>
      </c>
      <c r="J95" s="135">
        <f t="shared" si="86"/>
        <v>10081.07309445272</v>
      </c>
      <c r="K95" s="135">
        <f t="shared" ref="K95:L95" si="87">K87</f>
        <v>-12836.35</v>
      </c>
      <c r="L95" s="135">
        <f t="shared" si="87"/>
        <v>107888.99358793919</v>
      </c>
      <c r="M95" s="135">
        <f t="shared" ref="M95:AE95" si="88">M87</f>
        <v>473612.90140502714</v>
      </c>
      <c r="N95" s="135">
        <f t="shared" si="88"/>
        <v>13707.343004639577</v>
      </c>
      <c r="O95" s="135">
        <f t="shared" si="88"/>
        <v>35280.667072626318</v>
      </c>
      <c r="P95" s="135">
        <f t="shared" si="88"/>
        <v>56018.95834072736</v>
      </c>
      <c r="Q95" s="135">
        <f t="shared" si="88"/>
        <v>-4065.1896496735753</v>
      </c>
      <c r="R95" s="135">
        <f t="shared" si="88"/>
        <v>1071088.3142395902</v>
      </c>
      <c r="S95" s="135">
        <f t="shared" si="88"/>
        <v>218243.42633679596</v>
      </c>
      <c r="T95" s="135">
        <f t="shared" si="88"/>
        <v>822561.15490414784</v>
      </c>
      <c r="U95" s="135">
        <f t="shared" si="88"/>
        <v>11153.06911067048</v>
      </c>
      <c r="V95" s="135">
        <f t="shared" si="88"/>
        <v>0</v>
      </c>
      <c r="W95" s="135">
        <f t="shared" si="88"/>
        <v>94936.496501841713</v>
      </c>
      <c r="X95" s="135">
        <f t="shared" si="88"/>
        <v>218134.66852173791</v>
      </c>
      <c r="Y95" s="135">
        <f t="shared" si="88"/>
        <v>206946.37082611275</v>
      </c>
      <c r="Z95" s="135">
        <f t="shared" si="88"/>
        <v>3636635.5642922227</v>
      </c>
      <c r="AA95" s="135" t="e">
        <f t="shared" si="88"/>
        <v>#REF!</v>
      </c>
      <c r="AB95" s="135">
        <f t="shared" si="88"/>
        <v>406559.46520061279</v>
      </c>
      <c r="AC95" s="135">
        <f t="shared" si="88"/>
        <v>3391.95</v>
      </c>
      <c r="AD95" s="135" t="e">
        <f t="shared" si="88"/>
        <v>#REF!</v>
      </c>
      <c r="AE95" s="135" t="e">
        <f t="shared" si="88"/>
        <v>#REF!</v>
      </c>
    </row>
    <row r="96" spans="1:31" s="130" customFormat="1">
      <c r="A96" s="69" t="s">
        <v>219</v>
      </c>
      <c r="B96" s="147" t="s">
        <v>220</v>
      </c>
      <c r="C96" s="71"/>
      <c r="D96" s="71"/>
      <c r="E96" s="135" t="e">
        <f t="shared" si="85"/>
        <v>#REF!</v>
      </c>
      <c r="F96" s="297">
        <f t="shared" ref="F96" si="89">F91</f>
        <v>4222121.610247137</v>
      </c>
      <c r="G96" s="135">
        <f t="shared" ref="G96:J96" si="90">G91</f>
        <v>835.85</v>
      </c>
      <c r="H96" s="135">
        <f t="shared" si="90"/>
        <v>499.43</v>
      </c>
      <c r="I96" s="135">
        <f t="shared" si="90"/>
        <v>73631.030328154477</v>
      </c>
      <c r="J96" s="135">
        <f t="shared" si="90"/>
        <v>2958.7490396734315</v>
      </c>
      <c r="K96" s="135">
        <f t="shared" ref="K96:L96" si="91">K91</f>
        <v>0</v>
      </c>
      <c r="L96" s="135">
        <f t="shared" si="91"/>
        <v>85250.46634008782</v>
      </c>
      <c r="M96" s="135">
        <f t="shared" ref="M96:AE96" si="92">M91</f>
        <v>518341.54888218228</v>
      </c>
      <c r="N96" s="135">
        <f t="shared" si="92"/>
        <v>12614.903750000001</v>
      </c>
      <c r="O96" s="135">
        <f t="shared" si="92"/>
        <v>10186.709999999999</v>
      </c>
      <c r="P96" s="135">
        <f t="shared" si="92"/>
        <v>14687.38</v>
      </c>
      <c r="Q96" s="135">
        <f t="shared" si="92"/>
        <v>0</v>
      </c>
      <c r="R96" s="135">
        <f t="shared" si="92"/>
        <v>40086.161208251608</v>
      </c>
      <c r="S96" s="135">
        <f t="shared" si="92"/>
        <v>10325.01</v>
      </c>
      <c r="T96" s="135">
        <f t="shared" si="92"/>
        <v>598468.52680612798</v>
      </c>
      <c r="U96" s="135">
        <f t="shared" si="92"/>
        <v>5046.51</v>
      </c>
      <c r="V96" s="135">
        <f t="shared" si="92"/>
        <v>0</v>
      </c>
      <c r="W96" s="135">
        <f t="shared" si="92"/>
        <v>93939.34429795052</v>
      </c>
      <c r="X96" s="135">
        <f t="shared" si="92"/>
        <v>59571.07</v>
      </c>
      <c r="Y96" s="135">
        <f t="shared" si="92"/>
        <v>192019.05999999997</v>
      </c>
      <c r="Z96" s="135">
        <f t="shared" si="92"/>
        <v>0</v>
      </c>
      <c r="AA96" s="135" t="e">
        <f t="shared" si="92"/>
        <v>#REF!</v>
      </c>
      <c r="AB96" s="135">
        <f t="shared" si="92"/>
        <v>324477.3226259689</v>
      </c>
      <c r="AC96" s="135">
        <f t="shared" si="92"/>
        <v>3391.95</v>
      </c>
      <c r="AD96" s="135" t="e">
        <f t="shared" si="92"/>
        <v>#REF!</v>
      </c>
      <c r="AE96" s="135" t="e">
        <f t="shared" si="92"/>
        <v>#REF!</v>
      </c>
    </row>
    <row r="97" spans="1:31" s="130" customFormat="1" ht="12.75" outlineLevel="1">
      <c r="A97" s="143" t="s">
        <v>120</v>
      </c>
      <c r="B97" s="134" t="s">
        <v>221</v>
      </c>
      <c r="C97" s="71"/>
      <c r="D97" s="71"/>
      <c r="E97" s="133">
        <f t="shared" si="85"/>
        <v>143886.55787398148</v>
      </c>
      <c r="F97" s="300">
        <f t="shared" ref="F97" si="93">F92+F88</f>
        <v>0</v>
      </c>
      <c r="G97" s="148">
        <f t="shared" ref="G97:J97" si="94">G92+G88</f>
        <v>0</v>
      </c>
      <c r="H97" s="148">
        <f t="shared" si="94"/>
        <v>0</v>
      </c>
      <c r="I97" s="149">
        <f t="shared" si="94"/>
        <v>46829.716051533382</v>
      </c>
      <c r="J97" s="148">
        <f t="shared" si="94"/>
        <v>0</v>
      </c>
      <c r="K97" s="149">
        <f t="shared" ref="K97:L97" si="95">K92+K88</f>
        <v>0</v>
      </c>
      <c r="L97" s="149">
        <f t="shared" si="95"/>
        <v>-6111.1027521486412</v>
      </c>
      <c r="M97" s="133">
        <f t="shared" ref="M97:AE97" si="96">M92+M88</f>
        <v>0</v>
      </c>
      <c r="N97" s="133">
        <f t="shared" si="96"/>
        <v>0</v>
      </c>
      <c r="O97" s="148">
        <f t="shared" si="96"/>
        <v>0</v>
      </c>
      <c r="P97" s="148">
        <f t="shared" si="96"/>
        <v>0</v>
      </c>
      <c r="Q97" s="133">
        <f t="shared" si="96"/>
        <v>0</v>
      </c>
      <c r="R97" s="133">
        <f t="shared" si="96"/>
        <v>0</v>
      </c>
      <c r="S97" s="148">
        <f t="shared" si="96"/>
        <v>0</v>
      </c>
      <c r="T97" s="133">
        <f t="shared" si="96"/>
        <v>0</v>
      </c>
      <c r="U97" s="148">
        <f t="shared" si="96"/>
        <v>0</v>
      </c>
      <c r="V97" s="133">
        <f t="shared" si="96"/>
        <v>0</v>
      </c>
      <c r="W97" s="150">
        <f t="shared" si="96"/>
        <v>0</v>
      </c>
      <c r="X97" s="148">
        <f t="shared" si="96"/>
        <v>0</v>
      </c>
      <c r="Y97" s="133">
        <f t="shared" si="96"/>
        <v>0</v>
      </c>
      <c r="Z97" s="149">
        <f t="shared" si="96"/>
        <v>103167.94457459675</v>
      </c>
      <c r="AA97" s="133">
        <f t="shared" si="96"/>
        <v>0</v>
      </c>
      <c r="AB97" s="133">
        <f t="shared" si="96"/>
        <v>0</v>
      </c>
      <c r="AC97" s="133">
        <f t="shared" si="96"/>
        <v>0</v>
      </c>
      <c r="AD97" s="133">
        <f t="shared" si="96"/>
        <v>0</v>
      </c>
      <c r="AE97" s="133">
        <f t="shared" si="96"/>
        <v>0</v>
      </c>
    </row>
    <row r="98" spans="1:31" s="130" customFormat="1">
      <c r="A98" s="481"/>
      <c r="B98" s="81" t="s">
        <v>222</v>
      </c>
      <c r="C98" s="71" t="s">
        <v>223</v>
      </c>
      <c r="D98" s="71"/>
      <c r="E98" s="71"/>
      <c r="F98" s="71"/>
      <c r="G98" s="151"/>
      <c r="H98" s="151"/>
      <c r="I98" s="151"/>
      <c r="J98" s="151"/>
      <c r="K98" s="151"/>
      <c r="L98" s="151"/>
      <c r="M98" s="151"/>
      <c r="N98" s="151"/>
      <c r="O98" s="151"/>
      <c r="P98" s="151"/>
      <c r="Q98" s="151"/>
      <c r="R98" s="151"/>
      <c r="S98" s="151"/>
      <c r="T98" s="151"/>
      <c r="U98" s="151"/>
      <c r="V98" s="151"/>
      <c r="W98" s="151"/>
      <c r="X98" s="151"/>
      <c r="Y98" s="151"/>
      <c r="Z98" s="151"/>
      <c r="AA98" s="151"/>
      <c r="AB98" s="151"/>
      <c r="AC98" s="151"/>
      <c r="AD98" s="151"/>
      <c r="AE98" s="151"/>
    </row>
    <row r="99" spans="1:31" s="130" customFormat="1" ht="11.25" hidden="1" customHeight="1">
      <c r="A99" s="482"/>
      <c r="B99" s="81"/>
      <c r="C99" s="71" t="s">
        <v>223</v>
      </c>
      <c r="D99" s="71"/>
      <c r="E99" s="71"/>
      <c r="F99" s="71"/>
      <c r="G99" s="151"/>
      <c r="H99" s="151"/>
      <c r="I99" s="151"/>
      <c r="J99" s="151"/>
      <c r="K99" s="151"/>
      <c r="L99" s="151"/>
      <c r="M99" s="151"/>
      <c r="N99" s="151"/>
      <c r="O99" s="151"/>
      <c r="P99" s="151"/>
      <c r="Q99" s="151"/>
      <c r="R99" s="151"/>
      <c r="S99" s="151"/>
      <c r="T99" s="151"/>
      <c r="U99" s="151"/>
      <c r="V99" s="151"/>
      <c r="W99" s="151"/>
      <c r="X99" s="151"/>
      <c r="Y99" s="151"/>
      <c r="Z99" s="151"/>
      <c r="AA99" s="151"/>
      <c r="AB99" s="151"/>
      <c r="AC99" s="151"/>
      <c r="AD99" s="151"/>
      <c r="AE99" s="151"/>
    </row>
    <row r="100" spans="1:31" s="130" customFormat="1">
      <c r="A100" s="482"/>
      <c r="B100" s="81" t="s">
        <v>224</v>
      </c>
      <c r="C100" s="71" t="s">
        <v>225</v>
      </c>
      <c r="D100" s="71"/>
      <c r="E100" s="71"/>
      <c r="F100" s="71"/>
      <c r="G100" s="151"/>
      <c r="H100" s="151"/>
      <c r="I100" s="151"/>
      <c r="J100" s="151"/>
      <c r="K100" s="151"/>
      <c r="L100" s="151"/>
      <c r="M100" s="151"/>
      <c r="N100" s="151"/>
      <c r="O100" s="151"/>
      <c r="P100" s="151"/>
      <c r="Q100" s="151"/>
      <c r="R100" s="151"/>
      <c r="S100" s="151"/>
      <c r="T100" s="151"/>
      <c r="U100" s="151"/>
      <c r="V100" s="151"/>
      <c r="W100" s="151"/>
      <c r="X100" s="151"/>
      <c r="Y100" s="151"/>
      <c r="Z100" s="151"/>
      <c r="AA100" s="151"/>
      <c r="AB100" s="151"/>
      <c r="AC100" s="151"/>
      <c r="AD100" s="151"/>
      <c r="AE100" s="151"/>
    </row>
    <row r="101" spans="1:31" s="130" customFormat="1" ht="11.25" hidden="1" customHeight="1">
      <c r="A101" s="482"/>
      <c r="B101" s="81"/>
      <c r="C101" s="71" t="s">
        <v>225</v>
      </c>
      <c r="D101" s="71"/>
      <c r="E101" s="71"/>
      <c r="F101" s="71"/>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row>
    <row r="102" spans="1:31" s="130" customFormat="1">
      <c r="A102" s="482"/>
      <c r="B102" s="81" t="s">
        <v>226</v>
      </c>
      <c r="C102" s="71" t="s">
        <v>223</v>
      </c>
      <c r="D102" s="71"/>
      <c r="E102" s="71"/>
      <c r="F102" s="71"/>
      <c r="G102" s="151"/>
      <c r="H102" s="151"/>
      <c r="I102" s="151"/>
      <c r="J102" s="151"/>
      <c r="K102" s="151"/>
      <c r="L102" s="151"/>
      <c r="M102" s="151"/>
      <c r="N102" s="151"/>
      <c r="O102" s="151"/>
      <c r="P102" s="151"/>
      <c r="Q102" s="151"/>
      <c r="R102" s="151"/>
      <c r="S102" s="151"/>
      <c r="T102" s="151"/>
      <c r="U102" s="151"/>
      <c r="V102" s="151"/>
      <c r="W102" s="151"/>
      <c r="X102" s="151"/>
      <c r="Y102" s="151"/>
      <c r="Z102" s="151"/>
      <c r="AA102" s="151"/>
      <c r="AB102" s="151"/>
      <c r="AC102" s="151"/>
      <c r="AD102" s="151"/>
      <c r="AE102" s="151"/>
    </row>
    <row r="103" spans="1:31" s="130" customFormat="1" ht="11.25" hidden="1" customHeight="1">
      <c r="A103" s="482"/>
      <c r="B103" s="81"/>
      <c r="C103" s="71" t="s">
        <v>223</v>
      </c>
      <c r="D103" s="71"/>
      <c r="E103" s="71"/>
      <c r="F103" s="71"/>
      <c r="G103" s="142"/>
      <c r="H103" s="142"/>
      <c r="I103" s="142"/>
      <c r="J103" s="142"/>
      <c r="K103" s="142"/>
      <c r="L103" s="142"/>
      <c r="M103" s="142"/>
      <c r="N103" s="142"/>
      <c r="O103" s="142"/>
      <c r="P103" s="142"/>
      <c r="Q103" s="142"/>
      <c r="R103" s="142"/>
      <c r="S103" s="142"/>
      <c r="T103" s="142"/>
      <c r="U103" s="142"/>
      <c r="V103" s="142"/>
      <c r="W103" s="142"/>
      <c r="X103" s="142"/>
      <c r="Y103" s="142"/>
      <c r="Z103" s="142"/>
      <c r="AA103" s="142"/>
      <c r="AB103" s="142"/>
      <c r="AC103" s="142"/>
      <c r="AD103" s="142"/>
      <c r="AE103" s="142"/>
    </row>
    <row r="104" spans="1:31" s="130" customFormat="1">
      <c r="A104" s="482"/>
      <c r="B104" s="81" t="s">
        <v>227</v>
      </c>
      <c r="C104" s="71" t="s">
        <v>225</v>
      </c>
      <c r="D104" s="71"/>
      <c r="E104" s="71"/>
      <c r="F104" s="71"/>
      <c r="G104" s="142"/>
      <c r="H104" s="142"/>
      <c r="I104" s="142"/>
      <c r="J104" s="142"/>
      <c r="K104" s="142"/>
      <c r="L104" s="142"/>
      <c r="M104" s="142"/>
      <c r="N104" s="142"/>
      <c r="O104" s="142"/>
      <c r="P104" s="142"/>
      <c r="Q104" s="142"/>
      <c r="R104" s="142"/>
      <c r="S104" s="142"/>
      <c r="T104" s="142"/>
      <c r="U104" s="142"/>
      <c r="V104" s="142"/>
      <c r="W104" s="142"/>
      <c r="X104" s="142"/>
      <c r="Y104" s="142"/>
      <c r="Z104" s="142"/>
      <c r="AA104" s="142"/>
      <c r="AB104" s="142"/>
      <c r="AC104" s="142"/>
      <c r="AD104" s="142"/>
      <c r="AE104" s="142"/>
    </row>
    <row r="105" spans="1:31" s="130" customFormat="1" ht="11.25" hidden="1" customHeight="1">
      <c r="A105" s="482"/>
      <c r="B105" s="81"/>
      <c r="C105" s="71" t="s">
        <v>225</v>
      </c>
      <c r="D105" s="71"/>
      <c r="E105" s="71"/>
      <c r="F105" s="71"/>
      <c r="G105" s="142"/>
      <c r="H105" s="142"/>
      <c r="I105" s="142"/>
      <c r="J105" s="142"/>
      <c r="K105" s="142"/>
      <c r="L105" s="142"/>
      <c r="M105" s="142"/>
      <c r="N105" s="142"/>
      <c r="O105" s="142"/>
      <c r="P105" s="142"/>
      <c r="Q105" s="142"/>
      <c r="R105" s="142"/>
      <c r="S105" s="142"/>
      <c r="T105" s="142"/>
      <c r="U105" s="142"/>
      <c r="V105" s="142"/>
      <c r="W105" s="142"/>
      <c r="X105" s="142"/>
      <c r="Y105" s="142"/>
      <c r="Z105" s="142"/>
      <c r="AA105" s="142"/>
      <c r="AB105" s="142"/>
      <c r="AC105" s="142"/>
      <c r="AD105" s="142"/>
      <c r="AE105" s="142"/>
    </row>
    <row r="106" spans="1:31" s="130" customFormat="1">
      <c r="A106" s="482"/>
      <c r="B106" s="484" t="s">
        <v>228</v>
      </c>
      <c r="C106" s="71" t="s">
        <v>223</v>
      </c>
      <c r="D106" s="71"/>
      <c r="E106" s="71"/>
      <c r="F106" s="71"/>
      <c r="G106" s="136"/>
      <c r="H106" s="136"/>
      <c r="I106" s="136"/>
      <c r="J106" s="136"/>
      <c r="K106" s="136"/>
      <c r="L106" s="136"/>
      <c r="M106" s="136"/>
      <c r="N106" s="136"/>
      <c r="O106" s="136"/>
      <c r="P106" s="136"/>
      <c r="Q106" s="136"/>
      <c r="R106" s="136"/>
      <c r="S106" s="136"/>
      <c r="T106" s="136"/>
      <c r="U106" s="136"/>
      <c r="V106" s="136"/>
      <c r="W106" s="136"/>
      <c r="X106" s="136"/>
      <c r="Y106" s="136"/>
      <c r="Z106" s="136"/>
      <c r="AA106" s="136"/>
      <c r="AB106" s="136"/>
      <c r="AC106" s="136"/>
      <c r="AD106" s="136"/>
      <c r="AE106" s="136"/>
    </row>
    <row r="107" spans="1:31" s="130" customFormat="1">
      <c r="A107" s="482"/>
      <c r="B107" s="485"/>
      <c r="C107" s="71" t="s">
        <v>51</v>
      </c>
      <c r="D107" s="71"/>
      <c r="E107" s="71"/>
      <c r="F107" s="71"/>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row>
    <row r="108" spans="1:31" s="130" customFormat="1" ht="11.25" hidden="1" customHeight="1">
      <c r="A108" s="482"/>
      <c r="B108" s="484"/>
      <c r="C108" s="71" t="s">
        <v>223</v>
      </c>
      <c r="D108" s="71"/>
      <c r="E108" s="71"/>
      <c r="F108" s="71"/>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row>
    <row r="109" spans="1:31" s="130" customFormat="1" ht="11.25" hidden="1" customHeight="1">
      <c r="A109" s="483"/>
      <c r="B109" s="485"/>
      <c r="C109" s="71" t="s">
        <v>51</v>
      </c>
      <c r="D109" s="71"/>
      <c r="E109" s="71"/>
      <c r="F109" s="71"/>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row>
    <row r="110" spans="1:31" s="130" customFormat="1" ht="22.5">
      <c r="A110" s="88" t="s">
        <v>63</v>
      </c>
      <c r="B110" s="117" t="s">
        <v>229</v>
      </c>
      <c r="C110" s="71" t="s">
        <v>230</v>
      </c>
      <c r="D110" s="71"/>
      <c r="E110" s="71"/>
      <c r="F110" s="71"/>
      <c r="G110" s="153"/>
      <c r="H110" s="153"/>
      <c r="I110" s="153"/>
      <c r="J110" s="153"/>
      <c r="K110" s="153"/>
      <c r="L110" s="153"/>
      <c r="M110" s="153"/>
      <c r="N110" s="153"/>
      <c r="O110" s="153"/>
      <c r="P110" s="153"/>
      <c r="Q110" s="153"/>
      <c r="R110" s="153"/>
      <c r="S110" s="153"/>
      <c r="T110" s="153"/>
      <c r="U110" s="153"/>
      <c r="V110" s="153"/>
      <c r="W110" s="153"/>
      <c r="X110" s="153"/>
      <c r="Y110" s="153"/>
      <c r="Z110" s="153"/>
      <c r="AA110" s="153"/>
      <c r="AB110" s="153"/>
      <c r="AC110" s="153"/>
      <c r="AD110" s="153"/>
      <c r="AE110" s="153"/>
    </row>
    <row r="111" spans="1:31" s="130" customFormat="1" ht="33.75">
      <c r="A111" s="88" t="s">
        <v>64</v>
      </c>
      <c r="B111" s="117" t="s">
        <v>231</v>
      </c>
      <c r="C111" s="71" t="s">
        <v>232</v>
      </c>
      <c r="D111" s="71"/>
      <c r="E111" s="71"/>
      <c r="F111" s="71"/>
      <c r="G111" s="153"/>
      <c r="H111" s="153"/>
      <c r="I111" s="153"/>
      <c r="J111" s="153"/>
      <c r="K111" s="153"/>
      <c r="L111" s="153"/>
      <c r="M111" s="153"/>
      <c r="N111" s="153"/>
      <c r="O111" s="153"/>
      <c r="P111" s="153"/>
      <c r="Q111" s="153"/>
      <c r="R111" s="153"/>
      <c r="S111" s="153"/>
      <c r="T111" s="153"/>
      <c r="U111" s="153"/>
      <c r="V111" s="153"/>
      <c r="W111" s="153"/>
      <c r="X111" s="153"/>
      <c r="Y111" s="153"/>
      <c r="Z111" s="153"/>
      <c r="AA111" s="153"/>
      <c r="AB111" s="153"/>
      <c r="AC111" s="153"/>
      <c r="AD111" s="153"/>
      <c r="AE111" s="153"/>
    </row>
    <row r="112" spans="1:31" s="130" customFormat="1" ht="21">
      <c r="A112" s="88" t="s">
        <v>65</v>
      </c>
      <c r="B112" s="117" t="s">
        <v>233</v>
      </c>
      <c r="C112" s="71" t="s">
        <v>232</v>
      </c>
      <c r="D112" s="71"/>
      <c r="E112" s="71"/>
      <c r="F112" s="71"/>
      <c r="G112" s="133"/>
      <c r="H112" s="133"/>
      <c r="I112" s="133"/>
      <c r="J112" s="133"/>
      <c r="K112" s="133"/>
      <c r="L112" s="133"/>
      <c r="M112" s="133"/>
      <c r="N112" s="133"/>
      <c r="O112" s="133"/>
      <c r="P112" s="133"/>
      <c r="Q112" s="133"/>
      <c r="R112" s="133"/>
      <c r="S112" s="133"/>
      <c r="T112" s="133"/>
      <c r="U112" s="133"/>
      <c r="V112" s="133"/>
      <c r="W112" s="133"/>
      <c r="X112" s="133"/>
      <c r="Y112" s="133"/>
      <c r="Z112" s="133"/>
      <c r="AA112" s="133"/>
      <c r="AB112" s="133"/>
      <c r="AC112" s="133"/>
      <c r="AD112" s="133"/>
      <c r="AE112" s="133"/>
    </row>
    <row r="113" spans="1:31" s="130" customFormat="1">
      <c r="A113" s="128"/>
      <c r="E113" s="297">
        <f>SUM(F113:AF113)</f>
        <v>23786742.848858267</v>
      </c>
      <c r="F113" s="131">
        <v>23786742.848858267</v>
      </c>
    </row>
    <row r="114" spans="1:31" s="155" customFormat="1">
      <c r="A114" s="154"/>
      <c r="B114" s="155" t="s">
        <v>234</v>
      </c>
      <c r="E114" s="297" t="e">
        <f t="shared" ref="E114" si="97">SUM(F114:AF114)</f>
        <v>#REF!</v>
      </c>
      <c r="F114" s="156">
        <v>22023440.738002285</v>
      </c>
      <c r="G114" s="156">
        <f>'ОБЩАЯ 2015'!G94</f>
        <v>6207.9318178055519</v>
      </c>
      <c r="H114" s="156">
        <f>'ОБЩАЯ 2015'!H94</f>
        <v>6363.9059999999999</v>
      </c>
      <c r="I114" s="156">
        <f>'ОБЩАЯ 2015'!I93</f>
        <v>240921.49275937572</v>
      </c>
      <c r="J114" s="156">
        <f>'ОБЩАЯ 2015'!J94</f>
        <v>11438.897244973432</v>
      </c>
      <c r="K114" s="156">
        <f>'ОБЩАЯ 2015'!K94</f>
        <v>-12836.35</v>
      </c>
      <c r="L114" s="156">
        <f>'ОБЩАЯ 2015'!L93</f>
        <v>177445.14717587834</v>
      </c>
      <c r="M114" s="156">
        <f>'ОБЩАЯ 2015'!M94</f>
        <v>1013814.2977643646</v>
      </c>
      <c r="N114" s="156">
        <f>'ОБЩАЯ 2015'!N94</f>
        <v>25764.6875</v>
      </c>
      <c r="O114" s="156">
        <f>'ОБЩАЯ 2015'!O94</f>
        <v>33270.939119999995</v>
      </c>
      <c r="P114" s="156">
        <f>'ОБЩАЯ 2015'!P94</f>
        <v>48585.23</v>
      </c>
      <c r="Q114" s="156">
        <f>'ОБЩАЯ 2015'!Q94</f>
        <v>-3903.3</v>
      </c>
      <c r="R114" s="156">
        <f>'ОБЩАЯ 2015'!R94</f>
        <v>247295.76241650322</v>
      </c>
      <c r="S114" s="156">
        <f>'ОБЩАЯ 2015'!S94</f>
        <v>214908.38099999999</v>
      </c>
      <c r="T114" s="156">
        <f>'ОБЩАЯ 2015'!T94</f>
        <v>1300093.0436122559</v>
      </c>
      <c r="U114" s="156">
        <f>'ОБЩАЯ 2015'!U94</f>
        <v>14464.185631128321</v>
      </c>
      <c r="V114" s="156">
        <f>'ОБЩАЯ 2015'!V94</f>
        <v>0</v>
      </c>
      <c r="W114" s="156">
        <f>'ОБЩАЯ 2015'!W94</f>
        <v>188375.94859590102</v>
      </c>
      <c r="X114" s="156">
        <f>'ОБЩАЯ 2015'!X94</f>
        <v>246397.87524999998</v>
      </c>
      <c r="Y114" s="156">
        <f>'ОБЩАЯ 2015'!Y94</f>
        <v>391362.1</v>
      </c>
      <c r="Z114" s="156">
        <f>'ОБЩАЯ 2015'!Z93</f>
        <v>3841075.9488668195</v>
      </c>
      <c r="AA114" s="156" t="e">
        <f>'ОБЩАЯ 2015'!AA94</f>
        <v>#REF!</v>
      </c>
      <c r="AB114" s="156">
        <f>'ОБЩАЯ 2015'!AB94</f>
        <v>687684.32525193784</v>
      </c>
      <c r="AC114" s="156">
        <f>'ОБЩАЯ 2015'!AC94</f>
        <v>6783.9</v>
      </c>
      <c r="AD114" s="156" t="e">
        <f>'ОБЩАЯ 2015'!AD94</f>
        <v>#REF!</v>
      </c>
      <c r="AE114" s="156" t="e">
        <f>'ОБЩАЯ 2015'!AE94</f>
        <v>#REF!</v>
      </c>
    </row>
    <row r="115" spans="1:31">
      <c r="E115" s="157" t="e">
        <f t="shared" ref="E115:F115" si="98">E93-E114</f>
        <v>#REF!</v>
      </c>
      <c r="F115" s="157">
        <f t="shared" si="98"/>
        <v>-1.6954340040683746E-2</v>
      </c>
      <c r="G115" s="157">
        <f>G93-G114</f>
        <v>3745.3857231669053</v>
      </c>
      <c r="H115" s="157">
        <f t="shared" ref="H115:AE115" si="99">H93-H114</f>
        <v>273.40885363234065</v>
      </c>
      <c r="I115" s="157">
        <f>I93-I114</f>
        <v>0</v>
      </c>
      <c r="J115" s="157">
        <f t="shared" si="99"/>
        <v>1600.9248891527204</v>
      </c>
      <c r="K115" s="157">
        <f t="shared" si="99"/>
        <v>0</v>
      </c>
      <c r="L115" s="157">
        <f t="shared" si="99"/>
        <v>9583.210000000021</v>
      </c>
      <c r="M115" s="157">
        <f t="shared" si="99"/>
        <v>-21859.847477155272</v>
      </c>
      <c r="N115" s="157">
        <f t="shared" si="99"/>
        <v>557.55925463957828</v>
      </c>
      <c r="O115" s="157">
        <f t="shared" si="99"/>
        <v>12196.437952626322</v>
      </c>
      <c r="P115" s="157">
        <f t="shared" si="99"/>
        <v>22121.108340727362</v>
      </c>
      <c r="Q115" s="157">
        <f t="shared" si="99"/>
        <v>-161.88964967357515</v>
      </c>
      <c r="R115" s="157">
        <f t="shared" si="99"/>
        <v>863878.71303133876</v>
      </c>
      <c r="S115" s="157">
        <f t="shared" si="99"/>
        <v>13660.05533679598</v>
      </c>
      <c r="T115" s="157">
        <f t="shared" si="99"/>
        <v>120936.63809801987</v>
      </c>
      <c r="U115" s="157">
        <f t="shared" si="99"/>
        <v>1735.3934795421592</v>
      </c>
      <c r="V115" s="157">
        <f t="shared" si="99"/>
        <v>0</v>
      </c>
      <c r="W115" s="157">
        <f t="shared" si="99"/>
        <v>499.89220389121328</v>
      </c>
      <c r="X115" s="157">
        <f t="shared" si="99"/>
        <v>31307.863271737937</v>
      </c>
      <c r="Y115" s="157">
        <f t="shared" si="99"/>
        <v>7603.3308261127677</v>
      </c>
      <c r="Z115" s="157">
        <f t="shared" si="99"/>
        <v>-101272.43999999994</v>
      </c>
      <c r="AA115" s="157" t="e">
        <f t="shared" si="99"/>
        <v>#REF!</v>
      </c>
      <c r="AB115" s="157">
        <f t="shared" si="99"/>
        <v>43352.462574643781</v>
      </c>
      <c r="AC115" s="157">
        <f t="shared" si="99"/>
        <v>0</v>
      </c>
      <c r="AD115" s="157" t="e">
        <f t="shared" si="99"/>
        <v>#REF!</v>
      </c>
      <c r="AE115" s="157" t="e">
        <f t="shared" si="99"/>
        <v>#REF!</v>
      </c>
    </row>
    <row r="116" spans="1:31">
      <c r="B116" s="158" t="s">
        <v>235</v>
      </c>
    </row>
    <row r="117" spans="1:31" s="165" customFormat="1" ht="12.75" customHeight="1">
      <c r="A117" s="159"/>
      <c r="B117" s="160" t="s">
        <v>236</v>
      </c>
      <c r="C117" s="161"/>
      <c r="D117" s="161"/>
      <c r="E117" s="162"/>
      <c r="F117" s="161"/>
      <c r="G117" s="162"/>
      <c r="H117" s="162"/>
      <c r="I117" s="162"/>
      <c r="J117" s="162"/>
      <c r="K117" s="162"/>
      <c r="L117" s="162"/>
      <c r="M117" s="163"/>
      <c r="N117" s="163"/>
      <c r="O117" s="163"/>
      <c r="P117" s="163"/>
      <c r="Q117" s="163"/>
      <c r="R117" s="163"/>
      <c r="S117" s="163"/>
      <c r="T117" s="163"/>
      <c r="U117" s="163"/>
      <c r="V117" s="164"/>
      <c r="W117" s="163"/>
      <c r="X117" s="163"/>
      <c r="Y117" s="163"/>
      <c r="Z117" s="163"/>
      <c r="AA117" s="163"/>
      <c r="AB117" s="163"/>
      <c r="AC117" s="163"/>
      <c r="AD117" s="163"/>
      <c r="AE117" s="163"/>
    </row>
    <row r="118" spans="1:31" s="53" customFormat="1" ht="12.75" customHeight="1">
      <c r="A118" s="93"/>
      <c r="B118" s="166"/>
      <c r="C118" s="95"/>
      <c r="D118" s="95"/>
      <c r="E118" s="167" t="e">
        <f t="shared" ref="E118:AE118" si="100">E117-E39</f>
        <v>#REF!</v>
      </c>
      <c r="F118" s="167">
        <f t="shared" si="100"/>
        <v>-3515135.4392772052</v>
      </c>
      <c r="G118" s="167">
        <f t="shared" si="100"/>
        <v>-6083.2661652896895</v>
      </c>
      <c r="H118" s="167">
        <f t="shared" si="100"/>
        <v>-4627.8407321927325</v>
      </c>
      <c r="I118" s="167">
        <f t="shared" si="100"/>
        <v>-64934.639400083732</v>
      </c>
      <c r="J118" s="167">
        <f t="shared" si="100"/>
        <v>-8006.788034487251</v>
      </c>
      <c r="K118" s="167">
        <f t="shared" si="100"/>
        <v>-51510.734600000003</v>
      </c>
      <c r="L118" s="167">
        <f t="shared" si="100"/>
        <v>-74925.892000000007</v>
      </c>
      <c r="M118" s="167">
        <f t="shared" si="100"/>
        <v>-214980.59285746765</v>
      </c>
      <c r="N118" s="167">
        <f t="shared" si="100"/>
        <v>-10714.575584479786</v>
      </c>
      <c r="O118" s="167">
        <f t="shared" si="100"/>
        <v>-28988.56358951069</v>
      </c>
      <c r="P118" s="167">
        <f t="shared" si="100"/>
        <v>-28384.920888662571</v>
      </c>
      <c r="Q118" s="167">
        <f t="shared" si="100"/>
        <v>1816.0687830319466</v>
      </c>
      <c r="R118" s="167">
        <f t="shared" si="100"/>
        <v>-799075.75667962898</v>
      </c>
      <c r="S118" s="167">
        <f t="shared" si="100"/>
        <v>-135137.64990436711</v>
      </c>
      <c r="T118" s="167">
        <f t="shared" si="100"/>
        <v>-313604.06261868181</v>
      </c>
      <c r="U118" s="167">
        <f t="shared" si="100"/>
        <v>-8867.9028062745056</v>
      </c>
      <c r="V118" s="167">
        <f t="shared" si="100"/>
        <v>0</v>
      </c>
      <c r="W118" s="167">
        <f t="shared" si="100"/>
        <v>-79471.880935764988</v>
      </c>
      <c r="X118" s="167">
        <f t="shared" si="100"/>
        <v>-114002.63219425338</v>
      </c>
      <c r="Y118" s="167">
        <f t="shared" si="100"/>
        <v>-190161.57769956376</v>
      </c>
      <c r="Z118" s="167">
        <f t="shared" si="100"/>
        <v>-420862.1</v>
      </c>
      <c r="AA118" s="167" t="e">
        <f t="shared" si="100"/>
        <v>#REF!</v>
      </c>
      <c r="AB118" s="167">
        <f t="shared" si="100"/>
        <v>-200040.53471314313</v>
      </c>
      <c r="AC118" s="167">
        <f t="shared" si="100"/>
        <v>-2113.4399999999996</v>
      </c>
      <c r="AD118" s="167" t="e">
        <f t="shared" si="100"/>
        <v>#REF!</v>
      </c>
      <c r="AE118" s="167" t="e">
        <f t="shared" si="100"/>
        <v>#REF!</v>
      </c>
    </row>
    <row r="119" spans="1:31" s="165" customFormat="1" ht="12.75" customHeight="1">
      <c r="A119" s="159"/>
      <c r="B119" s="160" t="s">
        <v>237</v>
      </c>
      <c r="C119" s="168"/>
      <c r="D119" s="168"/>
      <c r="E119" s="169"/>
      <c r="F119" s="168"/>
      <c r="G119" s="169"/>
      <c r="H119" s="169"/>
      <c r="I119" s="169"/>
      <c r="J119" s="169"/>
      <c r="K119" s="169"/>
      <c r="L119" s="169"/>
      <c r="M119" s="170"/>
      <c r="N119" s="170"/>
      <c r="O119" s="170"/>
      <c r="P119" s="170"/>
      <c r="Q119" s="170"/>
      <c r="R119" s="170"/>
      <c r="S119" s="170"/>
      <c r="T119" s="170"/>
      <c r="U119" s="170"/>
      <c r="W119" s="170"/>
      <c r="X119" s="170"/>
      <c r="Y119" s="170"/>
      <c r="Z119" s="170"/>
      <c r="AA119" s="170"/>
      <c r="AB119" s="170"/>
      <c r="AC119" s="170"/>
      <c r="AD119" s="170"/>
      <c r="AE119" s="170"/>
    </row>
    <row r="120" spans="1:31" s="130" customFormat="1" ht="15" customHeight="1">
      <c r="A120" s="128"/>
      <c r="E120" s="167" t="e">
        <f t="shared" ref="E120:AE120" si="101">E119-E77</f>
        <v>#REF!</v>
      </c>
      <c r="F120" s="167">
        <f t="shared" si="101"/>
        <v>-6502919.1370916693</v>
      </c>
      <c r="G120" s="167">
        <f t="shared" si="101"/>
        <v>-3034.2013756827669</v>
      </c>
      <c r="H120" s="167">
        <f t="shared" si="101"/>
        <v>-1510.0441214396083</v>
      </c>
      <c r="I120" s="167">
        <f t="shared" si="101"/>
        <v>-55526.106979604119</v>
      </c>
      <c r="J120" s="167">
        <f t="shared" si="101"/>
        <v>-2074.2850599654694</v>
      </c>
      <c r="K120" s="167">
        <f t="shared" si="101"/>
        <v>-33287.439263200009</v>
      </c>
      <c r="L120" s="167">
        <f t="shared" si="101"/>
        <v>-23379.891587939175</v>
      </c>
      <c r="M120" s="167">
        <f t="shared" si="101"/>
        <v>-258632.30854755951</v>
      </c>
      <c r="N120" s="167">
        <f t="shared" si="101"/>
        <v>-2992.7674201597902</v>
      </c>
      <c r="O120" s="167">
        <f t="shared" si="101"/>
        <v>-6292.1034831156276</v>
      </c>
      <c r="P120" s="167">
        <f t="shared" si="101"/>
        <v>-27634.037452064789</v>
      </c>
      <c r="Q120" s="167">
        <f t="shared" si="101"/>
        <v>2249.1208666416287</v>
      </c>
      <c r="R120" s="167">
        <f t="shared" si="101"/>
        <v>-272012.55755996116</v>
      </c>
      <c r="S120" s="167">
        <f t="shared" si="101"/>
        <v>-83105.776432428844</v>
      </c>
      <c r="T120" s="167">
        <f t="shared" si="101"/>
        <v>-508957.09228546597</v>
      </c>
      <c r="U120" s="167">
        <f t="shared" si="101"/>
        <v>-2285.1663043959743</v>
      </c>
      <c r="V120" s="167">
        <f t="shared" si="101"/>
        <v>0</v>
      </c>
      <c r="W120" s="167">
        <f t="shared" si="101"/>
        <v>-15464.615566076729</v>
      </c>
      <c r="X120" s="167">
        <f t="shared" si="101"/>
        <v>-104132.03632748451</v>
      </c>
      <c r="Y120" s="167">
        <f t="shared" si="101"/>
        <v>-16784.793126549001</v>
      </c>
      <c r="Z120" s="167">
        <f t="shared" si="101"/>
        <v>-3317045.9042922226</v>
      </c>
      <c r="AA120" s="167" t="e">
        <f t="shared" si="101"/>
        <v>#REF!</v>
      </c>
      <c r="AB120" s="167">
        <f t="shared" si="101"/>
        <v>-206518.93048746962</v>
      </c>
      <c r="AC120" s="167">
        <f t="shared" si="101"/>
        <v>-1278.51</v>
      </c>
      <c r="AD120" s="167" t="e">
        <f t="shared" si="101"/>
        <v>#REF!</v>
      </c>
      <c r="AE120" s="167" t="e">
        <f t="shared" si="101"/>
        <v>#REF!</v>
      </c>
    </row>
    <row r="121" spans="1:31" s="130" customFormat="1">
      <c r="A121" s="128"/>
    </row>
    <row r="122" spans="1:31" s="130" customFormat="1">
      <c r="A122" s="128"/>
    </row>
    <row r="123" spans="1:31" s="130" customFormat="1">
      <c r="A123" s="128"/>
    </row>
    <row r="124" spans="1:31" s="130" customFormat="1">
      <c r="A124" s="128"/>
    </row>
    <row r="125" spans="1:31" s="130" customFormat="1">
      <c r="A125" s="128"/>
    </row>
    <row r="126" spans="1:31" s="130" customFormat="1">
      <c r="A126" s="128"/>
      <c r="G126" s="131">
        <f>G57+G71</f>
        <v>342.00635291834624</v>
      </c>
      <c r="H126" s="131">
        <f t="shared" ref="H126:AE126" si="102">H57+H71</f>
        <v>137.7772135365822</v>
      </c>
      <c r="I126" s="131">
        <f t="shared" si="102"/>
        <v>1544.5912592108809</v>
      </c>
      <c r="J126" s="131">
        <f t="shared" si="102"/>
        <v>102.44711485004198</v>
      </c>
      <c r="K126" s="131">
        <f t="shared" si="102"/>
        <v>45.893999999999998</v>
      </c>
      <c r="L126" s="131">
        <f t="shared" si="102"/>
        <v>231.23614605604297</v>
      </c>
      <c r="M126" s="131">
        <f t="shared" si="102"/>
        <v>2662.88325156475</v>
      </c>
      <c r="N126" s="131">
        <f t="shared" si="102"/>
        <v>310.6184518858546</v>
      </c>
      <c r="O126" s="131">
        <f t="shared" si="102"/>
        <v>0</v>
      </c>
      <c r="P126" s="131">
        <f t="shared" si="102"/>
        <v>862.25090098215378</v>
      </c>
      <c r="Q126" s="131">
        <f t="shared" si="102"/>
        <v>-92.378433869562315</v>
      </c>
      <c r="R126" s="131">
        <f t="shared" si="102"/>
        <v>65899.883665695656</v>
      </c>
      <c r="S126" s="131">
        <f t="shared" si="102"/>
        <v>0</v>
      </c>
      <c r="T126" s="131">
        <f t="shared" si="102"/>
        <v>11027.740646551518</v>
      </c>
      <c r="U126" s="131">
        <f t="shared" si="102"/>
        <v>0</v>
      </c>
      <c r="V126" s="131">
        <f t="shared" si="102"/>
        <v>0</v>
      </c>
      <c r="W126" s="131">
        <f t="shared" si="102"/>
        <v>743.44687275499939</v>
      </c>
      <c r="X126" s="131">
        <f t="shared" si="102"/>
        <v>0</v>
      </c>
      <c r="Y126" s="131">
        <f t="shared" si="102"/>
        <v>10.007688328439896</v>
      </c>
      <c r="Z126" s="131">
        <f t="shared" si="102"/>
        <v>107434.84855</v>
      </c>
      <c r="AA126" s="131" t="e">
        <f t="shared" si="102"/>
        <v>#REF!</v>
      </c>
      <c r="AB126" s="131">
        <f t="shared" si="102"/>
        <v>4657.8535699687673</v>
      </c>
      <c r="AC126" s="131">
        <f t="shared" si="102"/>
        <v>12.39</v>
      </c>
      <c r="AD126" s="131" t="e">
        <f t="shared" si="102"/>
        <v>#REF!</v>
      </c>
      <c r="AE126" s="131" t="e">
        <f t="shared" si="102"/>
        <v>#REF!</v>
      </c>
    </row>
    <row r="127" spans="1:31" s="130" customFormat="1">
      <c r="A127" s="128"/>
      <c r="G127" s="213">
        <f>G126/G93</f>
        <v>3.4361041081075724E-2</v>
      </c>
      <c r="H127" s="213">
        <f t="shared" ref="H127:AE127" si="103">H126/H93</f>
        <v>2.0757974659162383E-2</v>
      </c>
      <c r="I127" s="213">
        <f t="shared" si="103"/>
        <v>6.4111808436849039E-3</v>
      </c>
      <c r="J127" s="213">
        <f t="shared" si="103"/>
        <v>7.8564810007592453E-3</v>
      </c>
      <c r="K127" s="213">
        <f t="shared" si="103"/>
        <v>-3.5753154128704808E-3</v>
      </c>
      <c r="L127" s="213">
        <f t="shared" si="103"/>
        <v>1.2363694444398735E-3</v>
      </c>
      <c r="M127" s="213">
        <f t="shared" si="103"/>
        <v>2.6844813799602814E-3</v>
      </c>
      <c r="N127" s="213">
        <f t="shared" si="103"/>
        <v>1.18006055782873E-2</v>
      </c>
      <c r="O127" s="213">
        <f t="shared" si="103"/>
        <v>0</v>
      </c>
      <c r="P127" s="213">
        <f t="shared" si="103"/>
        <v>1.2194817624794055E-2</v>
      </c>
      <c r="Q127" s="213">
        <f t="shared" si="103"/>
        <v>2.2724261800917474E-2</v>
      </c>
      <c r="R127" s="213">
        <f t="shared" si="103"/>
        <v>5.9306513173042169E-2</v>
      </c>
      <c r="S127" s="213">
        <f t="shared" si="103"/>
        <v>0</v>
      </c>
      <c r="T127" s="213">
        <f t="shared" si="103"/>
        <v>7.7603872659993385E-3</v>
      </c>
      <c r="U127" s="213">
        <f t="shared" si="103"/>
        <v>0</v>
      </c>
      <c r="V127" s="213" t="e">
        <f t="shared" si="103"/>
        <v>#DIV/0!</v>
      </c>
      <c r="W127" s="213">
        <f t="shared" si="103"/>
        <v>3.9361671117220899E-3</v>
      </c>
      <c r="X127" s="213">
        <f t="shared" si="103"/>
        <v>0</v>
      </c>
      <c r="Y127" s="213">
        <f t="shared" si="103"/>
        <v>2.5084098909816829E-5</v>
      </c>
      <c r="Z127" s="213">
        <f t="shared" si="103"/>
        <v>2.8727404607027957E-2</v>
      </c>
      <c r="AA127" s="213" t="e">
        <f t="shared" si="103"/>
        <v>#REF!</v>
      </c>
      <c r="AB127" s="213">
        <f t="shared" si="103"/>
        <v>6.3715720570189892E-3</v>
      </c>
      <c r="AC127" s="213">
        <f t="shared" si="103"/>
        <v>1.8263830539954895E-3</v>
      </c>
      <c r="AD127" s="213" t="e">
        <f t="shared" si="103"/>
        <v>#REF!</v>
      </c>
      <c r="AE127" s="213" t="e">
        <f t="shared" si="103"/>
        <v>#REF!</v>
      </c>
    </row>
    <row r="128" spans="1:31" s="130" customFormat="1">
      <c r="A128" s="128"/>
    </row>
    <row r="129" spans="1:1" s="130" customFormat="1">
      <c r="A129" s="128"/>
    </row>
    <row r="130" spans="1:1" s="130" customFormat="1">
      <c r="A130" s="128"/>
    </row>
    <row r="131" spans="1:1" s="130" customFormat="1">
      <c r="A131" s="128"/>
    </row>
    <row r="132" spans="1:1" s="130" customFormat="1">
      <c r="A132" s="128"/>
    </row>
    <row r="133" spans="1:1" s="130" customFormat="1">
      <c r="A133" s="128"/>
    </row>
    <row r="134" spans="1:1" s="130" customFormat="1">
      <c r="A134" s="128"/>
    </row>
    <row r="135" spans="1:1" s="130" customFormat="1">
      <c r="A135" s="128"/>
    </row>
    <row r="136" spans="1:1" s="130" customFormat="1">
      <c r="A136" s="128"/>
    </row>
    <row r="137" spans="1:1" s="130" customFormat="1">
      <c r="A137" s="128"/>
    </row>
    <row r="138" spans="1:1" s="130" customFormat="1">
      <c r="A138" s="128"/>
    </row>
    <row r="139" spans="1:1" s="130" customFormat="1">
      <c r="A139" s="128"/>
    </row>
    <row r="140" spans="1:1" s="130" customFormat="1">
      <c r="A140" s="128"/>
    </row>
    <row r="141" spans="1:1" s="130" customFormat="1">
      <c r="A141" s="128"/>
    </row>
    <row r="142" spans="1:1" s="130" customFormat="1">
      <c r="A142" s="128"/>
    </row>
    <row r="143" spans="1:1" s="130" customFormat="1">
      <c r="A143" s="128"/>
    </row>
    <row r="144" spans="1:1" s="130" customFormat="1">
      <c r="A144" s="128"/>
    </row>
    <row r="145" spans="1:1" s="130" customFormat="1">
      <c r="A145" s="128"/>
    </row>
    <row r="146" spans="1:1" s="130" customFormat="1">
      <c r="A146" s="128"/>
    </row>
    <row r="147" spans="1:1" s="130" customFormat="1">
      <c r="A147" s="128"/>
    </row>
    <row r="148" spans="1:1" s="130" customFormat="1">
      <c r="A148" s="128"/>
    </row>
    <row r="149" spans="1:1" s="130" customFormat="1">
      <c r="A149" s="128"/>
    </row>
    <row r="150" spans="1:1" s="130" customFormat="1">
      <c r="A150" s="128"/>
    </row>
    <row r="151" spans="1:1" s="130" customFormat="1">
      <c r="A151" s="128"/>
    </row>
    <row r="152" spans="1:1" s="130" customFormat="1">
      <c r="A152" s="128"/>
    </row>
    <row r="153" spans="1:1" s="130" customFormat="1">
      <c r="A153" s="128"/>
    </row>
    <row r="154" spans="1:1" s="130" customFormat="1">
      <c r="A154" s="128"/>
    </row>
    <row r="155" spans="1:1" s="130" customFormat="1">
      <c r="A155" s="128"/>
    </row>
    <row r="156" spans="1:1" s="130" customFormat="1">
      <c r="A156" s="128"/>
    </row>
    <row r="157" spans="1:1" s="130" customFormat="1">
      <c r="A157" s="128"/>
    </row>
    <row r="158" spans="1:1" s="130" customFormat="1">
      <c r="A158" s="128"/>
    </row>
    <row r="159" spans="1:1" s="130" customFormat="1">
      <c r="A159" s="128"/>
    </row>
    <row r="160" spans="1:1" s="130" customFormat="1">
      <c r="A160" s="128"/>
    </row>
    <row r="161" spans="1:1" s="130" customFormat="1">
      <c r="A161" s="128"/>
    </row>
    <row r="162" spans="1:1" s="130" customFormat="1">
      <c r="A162" s="128"/>
    </row>
    <row r="163" spans="1:1" s="130" customFormat="1">
      <c r="A163" s="128"/>
    </row>
    <row r="164" spans="1:1" s="130" customFormat="1">
      <c r="A164" s="128"/>
    </row>
    <row r="165" spans="1:1" s="130" customFormat="1">
      <c r="A165" s="128"/>
    </row>
    <row r="166" spans="1:1" s="130" customFormat="1">
      <c r="A166" s="128"/>
    </row>
    <row r="167" spans="1:1" s="130" customFormat="1">
      <c r="A167" s="128"/>
    </row>
    <row r="168" spans="1:1" s="130" customFormat="1">
      <c r="A168" s="128"/>
    </row>
    <row r="169" spans="1:1" s="130" customFormat="1">
      <c r="A169" s="128"/>
    </row>
    <row r="170" spans="1:1" s="130" customFormat="1">
      <c r="A170" s="128"/>
    </row>
    <row r="171" spans="1:1" s="130" customFormat="1">
      <c r="A171" s="128"/>
    </row>
    <row r="172" spans="1:1" s="130" customFormat="1">
      <c r="A172" s="128"/>
    </row>
    <row r="173" spans="1:1" s="130" customFormat="1">
      <c r="A173" s="128"/>
    </row>
    <row r="174" spans="1:1" s="130" customFormat="1">
      <c r="A174" s="128"/>
    </row>
    <row r="175" spans="1:1" s="130" customFormat="1">
      <c r="A175" s="128"/>
    </row>
    <row r="176" spans="1:1" s="130" customFormat="1">
      <c r="A176" s="128"/>
    </row>
    <row r="177" spans="1:1" s="130" customFormat="1">
      <c r="A177" s="128"/>
    </row>
    <row r="178" spans="1:1" s="130" customFormat="1">
      <c r="A178" s="128"/>
    </row>
    <row r="179" spans="1:1" s="130" customFormat="1">
      <c r="A179" s="128"/>
    </row>
    <row r="180" spans="1:1" s="130" customFormat="1">
      <c r="A180" s="128"/>
    </row>
    <row r="181" spans="1:1" s="130" customFormat="1">
      <c r="A181" s="128"/>
    </row>
    <row r="182" spans="1:1" s="130" customFormat="1">
      <c r="A182" s="128"/>
    </row>
    <row r="183" spans="1:1" s="130" customFormat="1">
      <c r="A183" s="128"/>
    </row>
    <row r="184" spans="1:1" s="130" customFormat="1">
      <c r="A184" s="128"/>
    </row>
    <row r="185" spans="1:1" s="130" customFormat="1">
      <c r="A185" s="128"/>
    </row>
    <row r="186" spans="1:1" s="130" customFormat="1">
      <c r="A186" s="128"/>
    </row>
    <row r="187" spans="1:1" s="130" customFormat="1">
      <c r="A187" s="128"/>
    </row>
    <row r="188" spans="1:1" s="130" customFormat="1">
      <c r="A188" s="128"/>
    </row>
    <row r="189" spans="1:1" s="130" customFormat="1">
      <c r="A189" s="128"/>
    </row>
    <row r="190" spans="1:1" s="130" customFormat="1">
      <c r="A190" s="128"/>
    </row>
    <row r="191" spans="1:1" s="130" customFormat="1">
      <c r="A191" s="128"/>
    </row>
    <row r="192" spans="1:1" s="130" customFormat="1">
      <c r="A192" s="128"/>
    </row>
    <row r="193" spans="1:1" s="130" customFormat="1">
      <c r="A193" s="128"/>
    </row>
    <row r="194" spans="1:1" s="130" customFormat="1">
      <c r="A194" s="128"/>
    </row>
    <row r="195" spans="1:1" s="130" customFormat="1">
      <c r="A195" s="128"/>
    </row>
    <row r="196" spans="1:1" s="130" customFormat="1">
      <c r="A196" s="128"/>
    </row>
    <row r="197" spans="1:1" s="130" customFormat="1">
      <c r="A197" s="128"/>
    </row>
    <row r="198" spans="1:1" s="130" customFormat="1">
      <c r="A198" s="128"/>
    </row>
    <row r="199" spans="1:1" s="130" customFormat="1">
      <c r="A199" s="128"/>
    </row>
    <row r="200" spans="1:1" s="130" customFormat="1">
      <c r="A200" s="128"/>
    </row>
    <row r="201" spans="1:1" s="130" customFormat="1">
      <c r="A201" s="128"/>
    </row>
    <row r="202" spans="1:1" s="130" customFormat="1">
      <c r="A202" s="128"/>
    </row>
    <row r="203" spans="1:1" s="130" customFormat="1">
      <c r="A203" s="128"/>
    </row>
    <row r="204" spans="1:1" s="130" customFormat="1">
      <c r="A204" s="128"/>
    </row>
    <row r="205" spans="1:1" s="130" customFormat="1">
      <c r="A205" s="128"/>
    </row>
    <row r="206" spans="1:1" s="130" customFormat="1">
      <c r="A206" s="128"/>
    </row>
    <row r="207" spans="1:1" s="130" customFormat="1">
      <c r="A207" s="128"/>
    </row>
    <row r="208" spans="1:1" s="130" customFormat="1">
      <c r="A208" s="128"/>
    </row>
    <row r="209" spans="1:1" s="130" customFormat="1">
      <c r="A209" s="128"/>
    </row>
    <row r="210" spans="1:1" s="130" customFormat="1">
      <c r="A210" s="128"/>
    </row>
    <row r="211" spans="1:1" s="130" customFormat="1">
      <c r="A211" s="128"/>
    </row>
    <row r="212" spans="1:1" s="130" customFormat="1">
      <c r="A212" s="128"/>
    </row>
    <row r="213" spans="1:1" s="130" customFormat="1">
      <c r="A213" s="128"/>
    </row>
    <row r="214" spans="1:1" s="130" customFormat="1">
      <c r="A214" s="128"/>
    </row>
    <row r="215" spans="1:1" s="130" customFormat="1">
      <c r="A215" s="128"/>
    </row>
    <row r="216" spans="1:1" s="130" customFormat="1">
      <c r="A216" s="128"/>
    </row>
    <row r="217" spans="1:1" s="130" customFormat="1">
      <c r="A217" s="128"/>
    </row>
    <row r="218" spans="1:1" s="130" customFormat="1">
      <c r="A218" s="128"/>
    </row>
    <row r="219" spans="1:1" s="130" customFormat="1">
      <c r="A219" s="128"/>
    </row>
    <row r="220" spans="1:1" s="130" customFormat="1">
      <c r="A220" s="128"/>
    </row>
    <row r="221" spans="1:1" s="130" customFormat="1">
      <c r="A221" s="128"/>
    </row>
    <row r="222" spans="1:1" s="130" customFormat="1">
      <c r="A222" s="128"/>
    </row>
    <row r="223" spans="1:1" s="130" customFormat="1">
      <c r="A223" s="128"/>
    </row>
    <row r="224" spans="1:1" s="130" customFormat="1">
      <c r="A224" s="128"/>
    </row>
    <row r="225" spans="1:12" s="130" customFormat="1">
      <c r="A225" s="128"/>
    </row>
    <row r="226" spans="1:12" s="130" customFormat="1">
      <c r="A226" s="128"/>
    </row>
    <row r="227" spans="1:12" s="130" customFormat="1">
      <c r="A227" s="128"/>
    </row>
    <row r="228" spans="1:12" s="130" customFormat="1">
      <c r="A228" s="128"/>
    </row>
    <row r="229" spans="1:12" s="130" customFormat="1">
      <c r="A229" s="128"/>
    </row>
    <row r="230" spans="1:12" s="130" customFormat="1">
      <c r="A230" s="128"/>
    </row>
    <row r="231" spans="1:12" s="130" customFormat="1">
      <c r="A231" s="128"/>
    </row>
    <row r="232" spans="1:12" s="130" customFormat="1">
      <c r="A232" s="128"/>
    </row>
    <row r="233" spans="1:12" s="130" customFormat="1">
      <c r="A233" s="128"/>
    </row>
    <row r="234" spans="1:12" s="130" customFormat="1">
      <c r="A234" s="128"/>
    </row>
    <row r="235" spans="1:12" s="130" customFormat="1">
      <c r="A235" s="128"/>
    </row>
    <row r="236" spans="1:12" s="130" customFormat="1">
      <c r="A236" s="128"/>
    </row>
    <row r="237" spans="1:12">
      <c r="A237" s="128"/>
      <c r="B237" s="130"/>
      <c r="C237" s="130"/>
      <c r="D237" s="130"/>
      <c r="E237" s="130"/>
      <c r="F237" s="130"/>
      <c r="G237" s="130"/>
      <c r="H237" s="130"/>
      <c r="I237" s="130"/>
      <c r="J237" s="130"/>
      <c r="K237" s="130"/>
      <c r="L237" s="130"/>
    </row>
    <row r="238" spans="1:12">
      <c r="A238" s="128"/>
      <c r="B238" s="130"/>
      <c r="C238" s="130"/>
      <c r="D238" s="130"/>
      <c r="E238" s="130"/>
      <c r="F238" s="130"/>
      <c r="G238" s="130"/>
      <c r="H238" s="130"/>
      <c r="I238" s="130"/>
      <c r="J238" s="130"/>
      <c r="K238" s="130"/>
      <c r="L238" s="130"/>
    </row>
    <row r="239" spans="1:12">
      <c r="A239" s="128"/>
      <c r="B239" s="130"/>
      <c r="C239" s="130"/>
      <c r="D239" s="130"/>
      <c r="E239" s="130"/>
      <c r="F239" s="130"/>
      <c r="G239" s="130"/>
      <c r="H239" s="130"/>
      <c r="I239" s="130"/>
      <c r="J239" s="130"/>
      <c r="K239" s="130"/>
      <c r="L239" s="130"/>
    </row>
    <row r="240" spans="1:12">
      <c r="A240" s="128"/>
      <c r="B240" s="130"/>
      <c r="C240" s="130"/>
      <c r="D240" s="130"/>
      <c r="E240" s="130"/>
      <c r="F240" s="130"/>
      <c r="G240" s="130"/>
      <c r="H240" s="130"/>
      <c r="I240" s="130"/>
      <c r="J240" s="130"/>
      <c r="K240" s="130"/>
      <c r="L240" s="130"/>
    </row>
    <row r="241" spans="1:12">
      <c r="A241" s="128"/>
      <c r="B241" s="130"/>
      <c r="C241" s="130"/>
      <c r="D241" s="130"/>
      <c r="E241" s="130"/>
      <c r="F241" s="130"/>
      <c r="G241" s="130"/>
      <c r="H241" s="130"/>
      <c r="I241" s="130"/>
      <c r="J241" s="130"/>
      <c r="K241" s="130"/>
      <c r="L241" s="130"/>
    </row>
    <row r="242" spans="1:12">
      <c r="A242" s="128"/>
      <c r="B242" s="130"/>
      <c r="C242" s="130"/>
      <c r="D242" s="130"/>
      <c r="E242" s="130"/>
      <c r="F242" s="130"/>
      <c r="G242" s="130"/>
      <c r="H242" s="130"/>
      <c r="I242" s="130"/>
      <c r="J242" s="130"/>
      <c r="K242" s="130"/>
      <c r="L242" s="130"/>
    </row>
    <row r="243" spans="1:12">
      <c r="A243" s="128"/>
      <c r="B243" s="130"/>
      <c r="C243" s="130"/>
      <c r="D243" s="130"/>
      <c r="E243" s="130"/>
      <c r="F243" s="130"/>
      <c r="G243" s="130"/>
      <c r="H243" s="130"/>
      <c r="I243" s="130"/>
      <c r="J243" s="130"/>
      <c r="K243" s="130"/>
      <c r="L243" s="130"/>
    </row>
    <row r="244" spans="1:12">
      <c r="A244" s="128"/>
      <c r="B244" s="130"/>
      <c r="C244" s="130"/>
      <c r="D244" s="130"/>
      <c r="E244" s="130"/>
      <c r="F244" s="130"/>
      <c r="G244" s="130"/>
      <c r="H244" s="130"/>
      <c r="I244" s="130"/>
      <c r="J244" s="130"/>
      <c r="K244" s="130"/>
      <c r="L244" s="130"/>
    </row>
  </sheetData>
  <customSheetViews>
    <customSheetView guid="{049210FF-EE61-4F07-9A7D-A93788790594}" scale="85" showPageBreaks="1" fitToPage="1" printArea="1" hiddenRows="1" hiddenColumns="1" state="hidden" view="pageBreakPreview">
      <pane xSplit="3" ySplit="4" topLeftCell="E59" activePane="bottomRight" state="frozen"/>
      <selection pane="bottomRight" activeCell="G113" sqref="G113"/>
      <pageMargins left="0.70866141732283472" right="0" top="0" bottom="0" header="0.31496062992125984" footer="0.31496062992125984"/>
      <printOptions horizontalCentered="1"/>
      <pageSetup paperSize="8" scale="31" orientation="portrait" r:id="rId1"/>
    </customSheetView>
    <customSheetView guid="{5818FD20-4030-4898-A040-A45F6D39AA99}" scale="85" showPageBreaks="1" fitToPage="1" printArea="1" hiddenRows="1" hiddenColumns="1" state="hidden" view="pageBreakPreview">
      <pane xSplit="3" ySplit="4" topLeftCell="E59" activePane="bottomRight" state="frozen"/>
      <selection pane="bottomRight" activeCell="G113" sqref="G113"/>
      <pageMargins left="0.70866141732283472" right="0" top="0" bottom="0" header="0.31496062992125984" footer="0.31496062992125984"/>
      <printOptions horizontalCentered="1"/>
      <pageSetup paperSize="8" scale="31" orientation="portrait" r:id="rId2"/>
    </customSheetView>
  </customSheetViews>
  <mergeCells count="23">
    <mergeCell ref="A98:A109"/>
    <mergeCell ref="B106:B107"/>
    <mergeCell ref="B108:B109"/>
    <mergeCell ref="A62:A63"/>
    <mergeCell ref="B62:B63"/>
    <mergeCell ref="A81:A82"/>
    <mergeCell ref="B81:B82"/>
    <mergeCell ref="C81:C82"/>
    <mergeCell ref="E81:AE81"/>
    <mergeCell ref="A14:C14"/>
    <mergeCell ref="A42:A43"/>
    <mergeCell ref="B42:B43"/>
    <mergeCell ref="C42:C43"/>
    <mergeCell ref="E42:AF42"/>
    <mergeCell ref="A44:L44"/>
    <mergeCell ref="A3:A4"/>
    <mergeCell ref="B3:B4"/>
    <mergeCell ref="C3:C4"/>
    <mergeCell ref="E3:AF3"/>
    <mergeCell ref="A12:A13"/>
    <mergeCell ref="B12:B13"/>
    <mergeCell ref="C12:C13"/>
    <mergeCell ref="E12:AF12"/>
  </mergeCells>
  <hyperlinks>
    <hyperlink ref="B1" location="Параметры!A1" display="параметры"/>
  </hyperlinks>
  <printOptions horizontalCentered="1"/>
  <pageMargins left="0.70866141732283472" right="0" top="0" bottom="0" header="0.31496062992125984" footer="0.31496062992125984"/>
  <pageSetup paperSize="8" scale="30" orientation="portrait" r:id="rId3"/>
  <legacyDrawing r:id="rId4"/>
  <extLst>
    <ext xmlns:x14="http://schemas.microsoft.com/office/spreadsheetml/2009/9/main" uri="{CCE6A557-97BC-4b89-ADB6-D9C93CAAB3DF}">
      <x14:dataValidations xmlns:xm="http://schemas.microsoft.com/office/excel/2006/main" count="1">
        <x14:dataValidation type="decimal" operator="greaterThanOrEqual" allowBlank="1" showErrorMessage="1" error="Допускается ввод значений больших или равных 0">
          <x14:formula1>
            <xm:f>0</xm:f>
          </x14:formula1>
          <xm:sqref>WVN983017 SW87:SX87 WLR983017 JA65514:JB65514 SW65514:SX65514 ACS65514:ACT65514 AMO65514:AMP65514 AWK65514:AWL65514 BGG65514:BGH65514 BQC65514:BQD65514 BZY65514:BZZ65514 CJU65514:CJV65514 CTQ65514:CTR65514 DDM65514:DDN65514 DNI65514:DNJ65514 DXE65514:DXF65514 EHA65514:EHB65514 EQW65514:EQX65514 FAS65514:FAT65514 FKO65514:FKP65514 FUK65514:FUL65514 GEG65514:GEH65514 GOC65514:GOD65514 GXY65514:GXZ65514 HHU65514:HHV65514 HRQ65514:HRR65514 IBM65514:IBN65514 ILI65514:ILJ65514 IVE65514:IVF65514 JFA65514:JFB65514 JOW65514:JOX65514 JYS65514:JYT65514 KIO65514:KIP65514 KSK65514:KSL65514 LCG65514:LCH65514 LMC65514:LMD65514 LVY65514:LVZ65514 MFU65514:MFV65514 MPQ65514:MPR65514 MZM65514:MZN65514 NJI65514:NJJ65514 NTE65514:NTF65514 ODA65514:ODB65514 OMW65514:OMX65514 OWS65514:OWT65514 PGO65514:PGP65514 PQK65514:PQL65514 QAG65514:QAH65514 QKC65514:QKD65514 QTY65514:QTZ65514 RDU65514:RDV65514 RNQ65514:RNR65514 RXM65514:RXN65514 SHI65514:SHJ65514 SRE65514:SRF65514 TBA65514:TBB65514 TKW65514:TKX65514 TUS65514:TUT65514 UEO65514:UEP65514 UOK65514:UOL65514 UYG65514:UYH65514 VIC65514:VID65514 VRY65514:VRZ65514 WBU65514:WBV65514 WLQ65514:WLR65514 WVM65514:WVN65514 JA131050:JB131050 SW131050:SX131050 ACS131050:ACT131050 AMO131050:AMP131050 AWK131050:AWL131050 BGG131050:BGH131050 BQC131050:BQD131050 BZY131050:BZZ131050 CJU131050:CJV131050 CTQ131050:CTR131050 DDM131050:DDN131050 DNI131050:DNJ131050 DXE131050:DXF131050 EHA131050:EHB131050 EQW131050:EQX131050 FAS131050:FAT131050 FKO131050:FKP131050 FUK131050:FUL131050 GEG131050:GEH131050 GOC131050:GOD131050 GXY131050:GXZ131050 HHU131050:HHV131050 HRQ131050:HRR131050 IBM131050:IBN131050 ILI131050:ILJ131050 IVE131050:IVF131050 JFA131050:JFB131050 JOW131050:JOX131050 JYS131050:JYT131050 KIO131050:KIP131050 KSK131050:KSL131050 LCG131050:LCH131050 LMC131050:LMD131050 LVY131050:LVZ131050 MFU131050:MFV131050 MPQ131050:MPR131050 MZM131050:MZN131050 NJI131050:NJJ131050 NTE131050:NTF131050 ODA131050:ODB131050 OMW131050:OMX131050 OWS131050:OWT131050 PGO131050:PGP131050 PQK131050:PQL131050 QAG131050:QAH131050 QKC131050:QKD131050 QTY131050:QTZ131050 RDU131050:RDV131050 RNQ131050:RNR131050 RXM131050:RXN131050 SHI131050:SHJ131050 SRE131050:SRF131050 TBA131050:TBB131050 TKW131050:TKX131050 TUS131050:TUT131050 UEO131050:UEP131050 UOK131050:UOL131050 UYG131050:UYH131050 VIC131050:VID131050 VRY131050:VRZ131050 WBU131050:WBV131050 WLQ131050:WLR131050 WVM131050:WVN131050 JA196586:JB196586 SW196586:SX196586 ACS196586:ACT196586 AMO196586:AMP196586 AWK196586:AWL196586 BGG196586:BGH196586 BQC196586:BQD196586 BZY196586:BZZ196586 CJU196586:CJV196586 CTQ196586:CTR196586 DDM196586:DDN196586 DNI196586:DNJ196586 DXE196586:DXF196586 EHA196586:EHB196586 EQW196586:EQX196586 FAS196586:FAT196586 FKO196586:FKP196586 FUK196586:FUL196586 GEG196586:GEH196586 GOC196586:GOD196586 GXY196586:GXZ196586 HHU196586:HHV196586 HRQ196586:HRR196586 IBM196586:IBN196586 ILI196586:ILJ196586 IVE196586:IVF196586 JFA196586:JFB196586 JOW196586:JOX196586 JYS196586:JYT196586 KIO196586:KIP196586 KSK196586:KSL196586 LCG196586:LCH196586 LMC196586:LMD196586 LVY196586:LVZ196586 MFU196586:MFV196586 MPQ196586:MPR196586 MZM196586:MZN196586 NJI196586:NJJ196586 NTE196586:NTF196586 ODA196586:ODB196586 OMW196586:OMX196586 OWS196586:OWT196586 PGO196586:PGP196586 PQK196586:PQL196586 QAG196586:QAH196586 QKC196586:QKD196586 QTY196586:QTZ196586 RDU196586:RDV196586 RNQ196586:RNR196586 RXM196586:RXN196586 SHI196586:SHJ196586 SRE196586:SRF196586 TBA196586:TBB196586 TKW196586:TKX196586 TUS196586:TUT196586 UEO196586:UEP196586 UOK196586:UOL196586 UYG196586:UYH196586 VIC196586:VID196586 VRY196586:VRZ196586 WBU196586:WBV196586 WLQ196586:WLR196586 WVM196586:WVN196586 JA262122:JB262122 SW262122:SX262122 ACS262122:ACT262122 AMO262122:AMP262122 AWK262122:AWL262122 BGG262122:BGH262122 BQC262122:BQD262122 BZY262122:BZZ262122 CJU262122:CJV262122 CTQ262122:CTR262122 DDM262122:DDN262122 DNI262122:DNJ262122 DXE262122:DXF262122 EHA262122:EHB262122 EQW262122:EQX262122 FAS262122:FAT262122 FKO262122:FKP262122 FUK262122:FUL262122 GEG262122:GEH262122 GOC262122:GOD262122 GXY262122:GXZ262122 HHU262122:HHV262122 HRQ262122:HRR262122 IBM262122:IBN262122 ILI262122:ILJ262122 IVE262122:IVF262122 JFA262122:JFB262122 JOW262122:JOX262122 JYS262122:JYT262122 KIO262122:KIP262122 KSK262122:KSL262122 LCG262122:LCH262122 LMC262122:LMD262122 LVY262122:LVZ262122 MFU262122:MFV262122 MPQ262122:MPR262122 MZM262122:MZN262122 NJI262122:NJJ262122 NTE262122:NTF262122 ODA262122:ODB262122 OMW262122:OMX262122 OWS262122:OWT262122 PGO262122:PGP262122 PQK262122:PQL262122 QAG262122:QAH262122 QKC262122:QKD262122 QTY262122:QTZ262122 RDU262122:RDV262122 RNQ262122:RNR262122 RXM262122:RXN262122 SHI262122:SHJ262122 SRE262122:SRF262122 TBA262122:TBB262122 TKW262122:TKX262122 TUS262122:TUT262122 UEO262122:UEP262122 UOK262122:UOL262122 UYG262122:UYH262122 VIC262122:VID262122 VRY262122:VRZ262122 WBU262122:WBV262122 WLQ262122:WLR262122 WVM262122:WVN262122 JA327658:JB327658 SW327658:SX327658 ACS327658:ACT327658 AMO327658:AMP327658 AWK327658:AWL327658 BGG327658:BGH327658 BQC327658:BQD327658 BZY327658:BZZ327658 CJU327658:CJV327658 CTQ327658:CTR327658 DDM327658:DDN327658 DNI327658:DNJ327658 DXE327658:DXF327658 EHA327658:EHB327658 EQW327658:EQX327658 FAS327658:FAT327658 FKO327658:FKP327658 FUK327658:FUL327658 GEG327658:GEH327658 GOC327658:GOD327658 GXY327658:GXZ327658 HHU327658:HHV327658 HRQ327658:HRR327658 IBM327658:IBN327658 ILI327658:ILJ327658 IVE327658:IVF327658 JFA327658:JFB327658 JOW327658:JOX327658 JYS327658:JYT327658 KIO327658:KIP327658 KSK327658:KSL327658 LCG327658:LCH327658 LMC327658:LMD327658 LVY327658:LVZ327658 MFU327658:MFV327658 MPQ327658:MPR327658 MZM327658:MZN327658 NJI327658:NJJ327658 NTE327658:NTF327658 ODA327658:ODB327658 OMW327658:OMX327658 OWS327658:OWT327658 PGO327658:PGP327658 PQK327658:PQL327658 QAG327658:QAH327658 QKC327658:QKD327658 QTY327658:QTZ327658 RDU327658:RDV327658 RNQ327658:RNR327658 RXM327658:RXN327658 SHI327658:SHJ327658 SRE327658:SRF327658 TBA327658:TBB327658 TKW327658:TKX327658 TUS327658:TUT327658 UEO327658:UEP327658 UOK327658:UOL327658 UYG327658:UYH327658 VIC327658:VID327658 VRY327658:VRZ327658 WBU327658:WBV327658 WLQ327658:WLR327658 WVM327658:WVN327658 JA393194:JB393194 SW393194:SX393194 ACS393194:ACT393194 AMO393194:AMP393194 AWK393194:AWL393194 BGG393194:BGH393194 BQC393194:BQD393194 BZY393194:BZZ393194 CJU393194:CJV393194 CTQ393194:CTR393194 DDM393194:DDN393194 DNI393194:DNJ393194 DXE393194:DXF393194 EHA393194:EHB393194 EQW393194:EQX393194 FAS393194:FAT393194 FKO393194:FKP393194 FUK393194:FUL393194 GEG393194:GEH393194 GOC393194:GOD393194 GXY393194:GXZ393194 HHU393194:HHV393194 HRQ393194:HRR393194 IBM393194:IBN393194 ILI393194:ILJ393194 IVE393194:IVF393194 JFA393194:JFB393194 JOW393194:JOX393194 JYS393194:JYT393194 KIO393194:KIP393194 KSK393194:KSL393194 LCG393194:LCH393194 LMC393194:LMD393194 LVY393194:LVZ393194 MFU393194:MFV393194 MPQ393194:MPR393194 MZM393194:MZN393194 NJI393194:NJJ393194 NTE393194:NTF393194 ODA393194:ODB393194 OMW393194:OMX393194 OWS393194:OWT393194 PGO393194:PGP393194 PQK393194:PQL393194 QAG393194:QAH393194 QKC393194:QKD393194 QTY393194:QTZ393194 RDU393194:RDV393194 RNQ393194:RNR393194 RXM393194:RXN393194 SHI393194:SHJ393194 SRE393194:SRF393194 TBA393194:TBB393194 TKW393194:TKX393194 TUS393194:TUT393194 UEO393194:UEP393194 UOK393194:UOL393194 UYG393194:UYH393194 VIC393194:VID393194 VRY393194:VRZ393194 WBU393194:WBV393194 WLQ393194:WLR393194 WVM393194:WVN393194 JA458730:JB458730 SW458730:SX458730 ACS458730:ACT458730 AMO458730:AMP458730 AWK458730:AWL458730 BGG458730:BGH458730 BQC458730:BQD458730 BZY458730:BZZ458730 CJU458730:CJV458730 CTQ458730:CTR458730 DDM458730:DDN458730 DNI458730:DNJ458730 DXE458730:DXF458730 EHA458730:EHB458730 EQW458730:EQX458730 FAS458730:FAT458730 FKO458730:FKP458730 FUK458730:FUL458730 GEG458730:GEH458730 GOC458730:GOD458730 GXY458730:GXZ458730 HHU458730:HHV458730 HRQ458730:HRR458730 IBM458730:IBN458730 ILI458730:ILJ458730 IVE458730:IVF458730 JFA458730:JFB458730 JOW458730:JOX458730 JYS458730:JYT458730 KIO458730:KIP458730 KSK458730:KSL458730 LCG458730:LCH458730 LMC458730:LMD458730 LVY458730:LVZ458730 MFU458730:MFV458730 MPQ458730:MPR458730 MZM458730:MZN458730 NJI458730:NJJ458730 NTE458730:NTF458730 ODA458730:ODB458730 OMW458730:OMX458730 OWS458730:OWT458730 PGO458730:PGP458730 PQK458730:PQL458730 QAG458730:QAH458730 QKC458730:QKD458730 QTY458730:QTZ458730 RDU458730:RDV458730 RNQ458730:RNR458730 RXM458730:RXN458730 SHI458730:SHJ458730 SRE458730:SRF458730 TBA458730:TBB458730 TKW458730:TKX458730 TUS458730:TUT458730 UEO458730:UEP458730 UOK458730:UOL458730 UYG458730:UYH458730 VIC458730:VID458730 VRY458730:VRZ458730 WBU458730:WBV458730 WLQ458730:WLR458730 WVM458730:WVN458730 JA524266:JB524266 SW524266:SX524266 ACS524266:ACT524266 AMO524266:AMP524266 AWK524266:AWL524266 BGG524266:BGH524266 BQC524266:BQD524266 BZY524266:BZZ524266 CJU524266:CJV524266 CTQ524266:CTR524266 DDM524266:DDN524266 DNI524266:DNJ524266 DXE524266:DXF524266 EHA524266:EHB524266 EQW524266:EQX524266 FAS524266:FAT524266 FKO524266:FKP524266 FUK524266:FUL524266 GEG524266:GEH524266 GOC524266:GOD524266 GXY524266:GXZ524266 HHU524266:HHV524266 HRQ524266:HRR524266 IBM524266:IBN524266 ILI524266:ILJ524266 IVE524266:IVF524266 JFA524266:JFB524266 JOW524266:JOX524266 JYS524266:JYT524266 KIO524266:KIP524266 KSK524266:KSL524266 LCG524266:LCH524266 LMC524266:LMD524266 LVY524266:LVZ524266 MFU524266:MFV524266 MPQ524266:MPR524266 MZM524266:MZN524266 NJI524266:NJJ524266 NTE524266:NTF524266 ODA524266:ODB524266 OMW524266:OMX524266 OWS524266:OWT524266 PGO524266:PGP524266 PQK524266:PQL524266 QAG524266:QAH524266 QKC524266:QKD524266 QTY524266:QTZ524266 RDU524266:RDV524266 RNQ524266:RNR524266 RXM524266:RXN524266 SHI524266:SHJ524266 SRE524266:SRF524266 TBA524266:TBB524266 TKW524266:TKX524266 TUS524266:TUT524266 UEO524266:UEP524266 UOK524266:UOL524266 UYG524266:UYH524266 VIC524266:VID524266 VRY524266:VRZ524266 WBU524266:WBV524266 WLQ524266:WLR524266 WVM524266:WVN524266 JA589802:JB589802 SW589802:SX589802 ACS589802:ACT589802 AMO589802:AMP589802 AWK589802:AWL589802 BGG589802:BGH589802 BQC589802:BQD589802 BZY589802:BZZ589802 CJU589802:CJV589802 CTQ589802:CTR589802 DDM589802:DDN589802 DNI589802:DNJ589802 DXE589802:DXF589802 EHA589802:EHB589802 EQW589802:EQX589802 FAS589802:FAT589802 FKO589802:FKP589802 FUK589802:FUL589802 GEG589802:GEH589802 GOC589802:GOD589802 GXY589802:GXZ589802 HHU589802:HHV589802 HRQ589802:HRR589802 IBM589802:IBN589802 ILI589802:ILJ589802 IVE589802:IVF589802 JFA589802:JFB589802 JOW589802:JOX589802 JYS589802:JYT589802 KIO589802:KIP589802 KSK589802:KSL589802 LCG589802:LCH589802 LMC589802:LMD589802 LVY589802:LVZ589802 MFU589802:MFV589802 MPQ589802:MPR589802 MZM589802:MZN589802 NJI589802:NJJ589802 NTE589802:NTF589802 ODA589802:ODB589802 OMW589802:OMX589802 OWS589802:OWT589802 PGO589802:PGP589802 PQK589802:PQL589802 QAG589802:QAH589802 QKC589802:QKD589802 QTY589802:QTZ589802 RDU589802:RDV589802 RNQ589802:RNR589802 RXM589802:RXN589802 SHI589802:SHJ589802 SRE589802:SRF589802 TBA589802:TBB589802 TKW589802:TKX589802 TUS589802:TUT589802 UEO589802:UEP589802 UOK589802:UOL589802 UYG589802:UYH589802 VIC589802:VID589802 VRY589802:VRZ589802 WBU589802:WBV589802 WLQ589802:WLR589802 WVM589802:WVN589802 JA655338:JB655338 SW655338:SX655338 ACS655338:ACT655338 AMO655338:AMP655338 AWK655338:AWL655338 BGG655338:BGH655338 BQC655338:BQD655338 BZY655338:BZZ655338 CJU655338:CJV655338 CTQ655338:CTR655338 DDM655338:DDN655338 DNI655338:DNJ655338 DXE655338:DXF655338 EHA655338:EHB655338 EQW655338:EQX655338 FAS655338:FAT655338 FKO655338:FKP655338 FUK655338:FUL655338 GEG655338:GEH655338 GOC655338:GOD655338 GXY655338:GXZ655338 HHU655338:HHV655338 HRQ655338:HRR655338 IBM655338:IBN655338 ILI655338:ILJ655338 IVE655338:IVF655338 JFA655338:JFB655338 JOW655338:JOX655338 JYS655338:JYT655338 KIO655338:KIP655338 KSK655338:KSL655338 LCG655338:LCH655338 LMC655338:LMD655338 LVY655338:LVZ655338 MFU655338:MFV655338 MPQ655338:MPR655338 MZM655338:MZN655338 NJI655338:NJJ655338 NTE655338:NTF655338 ODA655338:ODB655338 OMW655338:OMX655338 OWS655338:OWT655338 PGO655338:PGP655338 PQK655338:PQL655338 QAG655338:QAH655338 QKC655338:QKD655338 QTY655338:QTZ655338 RDU655338:RDV655338 RNQ655338:RNR655338 RXM655338:RXN655338 SHI655338:SHJ655338 SRE655338:SRF655338 TBA655338:TBB655338 TKW655338:TKX655338 TUS655338:TUT655338 UEO655338:UEP655338 UOK655338:UOL655338 UYG655338:UYH655338 VIC655338:VID655338 VRY655338:VRZ655338 WBU655338:WBV655338 WLQ655338:WLR655338 WVM655338:WVN655338 JA720874:JB720874 SW720874:SX720874 ACS720874:ACT720874 AMO720874:AMP720874 AWK720874:AWL720874 BGG720874:BGH720874 BQC720874:BQD720874 BZY720874:BZZ720874 CJU720874:CJV720874 CTQ720874:CTR720874 DDM720874:DDN720874 DNI720874:DNJ720874 DXE720874:DXF720874 EHA720874:EHB720874 EQW720874:EQX720874 FAS720874:FAT720874 FKO720874:FKP720874 FUK720874:FUL720874 GEG720874:GEH720874 GOC720874:GOD720874 GXY720874:GXZ720874 HHU720874:HHV720874 HRQ720874:HRR720874 IBM720874:IBN720874 ILI720874:ILJ720874 IVE720874:IVF720874 JFA720874:JFB720874 JOW720874:JOX720874 JYS720874:JYT720874 KIO720874:KIP720874 KSK720874:KSL720874 LCG720874:LCH720874 LMC720874:LMD720874 LVY720874:LVZ720874 MFU720874:MFV720874 MPQ720874:MPR720874 MZM720874:MZN720874 NJI720874:NJJ720874 NTE720874:NTF720874 ODA720874:ODB720874 OMW720874:OMX720874 OWS720874:OWT720874 PGO720874:PGP720874 PQK720874:PQL720874 QAG720874:QAH720874 QKC720874:QKD720874 QTY720874:QTZ720874 RDU720874:RDV720874 RNQ720874:RNR720874 RXM720874:RXN720874 SHI720874:SHJ720874 SRE720874:SRF720874 TBA720874:TBB720874 TKW720874:TKX720874 TUS720874:TUT720874 UEO720874:UEP720874 UOK720874:UOL720874 UYG720874:UYH720874 VIC720874:VID720874 VRY720874:VRZ720874 WBU720874:WBV720874 WLQ720874:WLR720874 WVM720874:WVN720874 JA786410:JB786410 SW786410:SX786410 ACS786410:ACT786410 AMO786410:AMP786410 AWK786410:AWL786410 BGG786410:BGH786410 BQC786410:BQD786410 BZY786410:BZZ786410 CJU786410:CJV786410 CTQ786410:CTR786410 DDM786410:DDN786410 DNI786410:DNJ786410 DXE786410:DXF786410 EHA786410:EHB786410 EQW786410:EQX786410 FAS786410:FAT786410 FKO786410:FKP786410 FUK786410:FUL786410 GEG786410:GEH786410 GOC786410:GOD786410 GXY786410:GXZ786410 HHU786410:HHV786410 HRQ786410:HRR786410 IBM786410:IBN786410 ILI786410:ILJ786410 IVE786410:IVF786410 JFA786410:JFB786410 JOW786410:JOX786410 JYS786410:JYT786410 KIO786410:KIP786410 KSK786410:KSL786410 LCG786410:LCH786410 LMC786410:LMD786410 LVY786410:LVZ786410 MFU786410:MFV786410 MPQ786410:MPR786410 MZM786410:MZN786410 NJI786410:NJJ786410 NTE786410:NTF786410 ODA786410:ODB786410 OMW786410:OMX786410 OWS786410:OWT786410 PGO786410:PGP786410 PQK786410:PQL786410 QAG786410:QAH786410 QKC786410:QKD786410 QTY786410:QTZ786410 RDU786410:RDV786410 RNQ786410:RNR786410 RXM786410:RXN786410 SHI786410:SHJ786410 SRE786410:SRF786410 TBA786410:TBB786410 TKW786410:TKX786410 TUS786410:TUT786410 UEO786410:UEP786410 UOK786410:UOL786410 UYG786410:UYH786410 VIC786410:VID786410 VRY786410:VRZ786410 WBU786410:WBV786410 WLQ786410:WLR786410 WVM786410:WVN786410 JA851946:JB851946 SW851946:SX851946 ACS851946:ACT851946 AMO851946:AMP851946 AWK851946:AWL851946 BGG851946:BGH851946 BQC851946:BQD851946 BZY851946:BZZ851946 CJU851946:CJV851946 CTQ851946:CTR851946 DDM851946:DDN851946 DNI851946:DNJ851946 DXE851946:DXF851946 EHA851946:EHB851946 EQW851946:EQX851946 FAS851946:FAT851946 FKO851946:FKP851946 FUK851946:FUL851946 GEG851946:GEH851946 GOC851946:GOD851946 GXY851946:GXZ851946 HHU851946:HHV851946 HRQ851946:HRR851946 IBM851946:IBN851946 ILI851946:ILJ851946 IVE851946:IVF851946 JFA851946:JFB851946 JOW851946:JOX851946 JYS851946:JYT851946 KIO851946:KIP851946 KSK851946:KSL851946 LCG851946:LCH851946 LMC851946:LMD851946 LVY851946:LVZ851946 MFU851946:MFV851946 MPQ851946:MPR851946 MZM851946:MZN851946 NJI851946:NJJ851946 NTE851946:NTF851946 ODA851946:ODB851946 OMW851946:OMX851946 OWS851946:OWT851946 PGO851946:PGP851946 PQK851946:PQL851946 QAG851946:QAH851946 QKC851946:QKD851946 QTY851946:QTZ851946 RDU851946:RDV851946 RNQ851946:RNR851946 RXM851946:RXN851946 SHI851946:SHJ851946 SRE851946:SRF851946 TBA851946:TBB851946 TKW851946:TKX851946 TUS851946:TUT851946 UEO851946:UEP851946 UOK851946:UOL851946 UYG851946:UYH851946 VIC851946:VID851946 VRY851946:VRZ851946 WBU851946:WBV851946 WLQ851946:WLR851946 WVM851946:WVN851946 JA917482:JB917482 SW917482:SX917482 ACS917482:ACT917482 AMO917482:AMP917482 AWK917482:AWL917482 BGG917482:BGH917482 BQC917482:BQD917482 BZY917482:BZZ917482 CJU917482:CJV917482 CTQ917482:CTR917482 DDM917482:DDN917482 DNI917482:DNJ917482 DXE917482:DXF917482 EHA917482:EHB917482 EQW917482:EQX917482 FAS917482:FAT917482 FKO917482:FKP917482 FUK917482:FUL917482 GEG917482:GEH917482 GOC917482:GOD917482 GXY917482:GXZ917482 HHU917482:HHV917482 HRQ917482:HRR917482 IBM917482:IBN917482 ILI917482:ILJ917482 IVE917482:IVF917482 JFA917482:JFB917482 JOW917482:JOX917482 JYS917482:JYT917482 KIO917482:KIP917482 KSK917482:KSL917482 LCG917482:LCH917482 LMC917482:LMD917482 LVY917482:LVZ917482 MFU917482:MFV917482 MPQ917482:MPR917482 MZM917482:MZN917482 NJI917482:NJJ917482 NTE917482:NTF917482 ODA917482:ODB917482 OMW917482:OMX917482 OWS917482:OWT917482 PGO917482:PGP917482 PQK917482:PQL917482 QAG917482:QAH917482 QKC917482:QKD917482 QTY917482:QTZ917482 RDU917482:RDV917482 RNQ917482:RNR917482 RXM917482:RXN917482 SHI917482:SHJ917482 SRE917482:SRF917482 TBA917482:TBB917482 TKW917482:TKX917482 TUS917482:TUT917482 UEO917482:UEP917482 UOK917482:UOL917482 UYG917482:UYH917482 VIC917482:VID917482 VRY917482:VRZ917482 WBU917482:WBV917482 WLQ917482:WLR917482 WVM917482:WVN917482 JA983018:JB983018 SW983018:SX983018 ACS983018:ACT983018 AMO983018:AMP983018 AWK983018:AWL983018 BGG983018:BGH983018 BQC983018:BQD983018 BZY983018:BZZ983018 CJU983018:CJV983018 CTQ983018:CTR983018 DDM983018:DDN983018 DNI983018:DNJ983018 DXE983018:DXF983018 EHA983018:EHB983018 EQW983018:EQX983018 FAS983018:FAT983018 FKO983018:FKP983018 FUK983018:FUL983018 GEG983018:GEH983018 GOC983018:GOD983018 GXY983018:GXZ983018 HHU983018:HHV983018 HRQ983018:HRR983018 IBM983018:IBN983018 ILI983018:ILJ983018 IVE983018:IVF983018 JFA983018:JFB983018 JOW983018:JOX983018 JYS983018:JYT983018 KIO983018:KIP983018 KSK983018:KSL983018 LCG983018:LCH983018 LMC983018:LMD983018 LVY983018:LVZ983018 MFU983018:MFV983018 MPQ983018:MPR983018 MZM983018:MZN983018 NJI983018:NJJ983018 NTE983018:NTF983018 ODA983018:ODB983018 OMW983018:OMX983018 OWS983018:OWT983018 PGO983018:PGP983018 PQK983018:PQL983018 QAG983018:QAH983018 QKC983018:QKD983018 QTY983018:QTZ983018 RDU983018:RDV983018 RNQ983018:RNR983018 RXM983018:RXN983018 SHI983018:SHJ983018 SRE983018:SRF983018 TBA983018:TBB983018 TKW983018:TKX983018 TUS983018:TUT983018 UEO983018:UEP983018 UOK983018:UOL983018 UYG983018:UYH983018 VIC983018:VID983018 VRY983018:VRZ983018 WBU983018:WBV983018 WLQ983018:WLR983018 WVM983018:WVN983018 JB65508 SX65508 ACT65508 AMP65508 AWL65508 BGH65508 BQD65508 BZZ65508 CJV65508 CTR65508 DDN65508 DNJ65508 DXF65508 EHB65508 EQX65508 FAT65508 FKP65508 FUL65508 GEH65508 GOD65508 GXZ65508 HHV65508 HRR65508 IBN65508 ILJ65508 IVF65508 JFB65508 JOX65508 JYT65508 KIP65508 KSL65508 LCH65508 LMD65508 LVZ65508 MFV65508 MPR65508 MZN65508 NJJ65508 NTF65508 ODB65508 OMX65508 OWT65508 PGP65508 PQL65508 QAH65508 QKD65508 QTZ65508 RDV65508 RNR65508 RXN65508 SHJ65508 SRF65508 TBB65508 TKX65508 TUT65508 UEP65508 UOL65508 UYH65508 VID65508 VRZ65508 WBV65508 WLR65508 WVN65508 JB131044 SX131044 ACT131044 AMP131044 AWL131044 BGH131044 BQD131044 BZZ131044 CJV131044 CTR131044 DDN131044 DNJ131044 DXF131044 EHB131044 EQX131044 FAT131044 FKP131044 FUL131044 GEH131044 GOD131044 GXZ131044 HHV131044 HRR131044 IBN131044 ILJ131044 IVF131044 JFB131044 JOX131044 JYT131044 KIP131044 KSL131044 LCH131044 LMD131044 LVZ131044 MFV131044 MPR131044 MZN131044 NJJ131044 NTF131044 ODB131044 OMX131044 OWT131044 PGP131044 PQL131044 QAH131044 QKD131044 QTZ131044 RDV131044 RNR131044 RXN131044 SHJ131044 SRF131044 TBB131044 TKX131044 TUT131044 UEP131044 UOL131044 UYH131044 VID131044 VRZ131044 WBV131044 WLR131044 WVN131044 JB196580 SX196580 ACT196580 AMP196580 AWL196580 BGH196580 BQD196580 BZZ196580 CJV196580 CTR196580 DDN196580 DNJ196580 DXF196580 EHB196580 EQX196580 FAT196580 FKP196580 FUL196580 GEH196580 GOD196580 GXZ196580 HHV196580 HRR196580 IBN196580 ILJ196580 IVF196580 JFB196580 JOX196580 JYT196580 KIP196580 KSL196580 LCH196580 LMD196580 LVZ196580 MFV196580 MPR196580 MZN196580 NJJ196580 NTF196580 ODB196580 OMX196580 OWT196580 PGP196580 PQL196580 QAH196580 QKD196580 QTZ196580 RDV196580 RNR196580 RXN196580 SHJ196580 SRF196580 TBB196580 TKX196580 TUT196580 UEP196580 UOL196580 UYH196580 VID196580 VRZ196580 WBV196580 WLR196580 WVN196580 JB262116 SX262116 ACT262116 AMP262116 AWL262116 BGH262116 BQD262116 BZZ262116 CJV262116 CTR262116 DDN262116 DNJ262116 DXF262116 EHB262116 EQX262116 FAT262116 FKP262116 FUL262116 GEH262116 GOD262116 GXZ262116 HHV262116 HRR262116 IBN262116 ILJ262116 IVF262116 JFB262116 JOX262116 JYT262116 KIP262116 KSL262116 LCH262116 LMD262116 LVZ262116 MFV262116 MPR262116 MZN262116 NJJ262116 NTF262116 ODB262116 OMX262116 OWT262116 PGP262116 PQL262116 QAH262116 QKD262116 QTZ262116 RDV262116 RNR262116 RXN262116 SHJ262116 SRF262116 TBB262116 TKX262116 TUT262116 UEP262116 UOL262116 UYH262116 VID262116 VRZ262116 WBV262116 WLR262116 WVN262116 JB327652 SX327652 ACT327652 AMP327652 AWL327652 BGH327652 BQD327652 BZZ327652 CJV327652 CTR327652 DDN327652 DNJ327652 DXF327652 EHB327652 EQX327652 FAT327652 FKP327652 FUL327652 GEH327652 GOD327652 GXZ327652 HHV327652 HRR327652 IBN327652 ILJ327652 IVF327652 JFB327652 JOX327652 JYT327652 KIP327652 KSL327652 LCH327652 LMD327652 LVZ327652 MFV327652 MPR327652 MZN327652 NJJ327652 NTF327652 ODB327652 OMX327652 OWT327652 PGP327652 PQL327652 QAH327652 QKD327652 QTZ327652 RDV327652 RNR327652 RXN327652 SHJ327652 SRF327652 TBB327652 TKX327652 TUT327652 UEP327652 UOL327652 UYH327652 VID327652 VRZ327652 WBV327652 WLR327652 WVN327652 JB393188 SX393188 ACT393188 AMP393188 AWL393188 BGH393188 BQD393188 BZZ393188 CJV393188 CTR393188 DDN393188 DNJ393188 DXF393188 EHB393188 EQX393188 FAT393188 FKP393188 FUL393188 GEH393188 GOD393188 GXZ393188 HHV393188 HRR393188 IBN393188 ILJ393188 IVF393188 JFB393188 JOX393188 JYT393188 KIP393188 KSL393188 LCH393188 LMD393188 LVZ393188 MFV393188 MPR393188 MZN393188 NJJ393188 NTF393188 ODB393188 OMX393188 OWT393188 PGP393188 PQL393188 QAH393188 QKD393188 QTZ393188 RDV393188 RNR393188 RXN393188 SHJ393188 SRF393188 TBB393188 TKX393188 TUT393188 UEP393188 UOL393188 UYH393188 VID393188 VRZ393188 WBV393188 WLR393188 WVN393188 JB458724 SX458724 ACT458724 AMP458724 AWL458724 BGH458724 BQD458724 BZZ458724 CJV458724 CTR458724 DDN458724 DNJ458724 DXF458724 EHB458724 EQX458724 FAT458724 FKP458724 FUL458724 GEH458724 GOD458724 GXZ458724 HHV458724 HRR458724 IBN458724 ILJ458724 IVF458724 JFB458724 JOX458724 JYT458724 KIP458724 KSL458724 LCH458724 LMD458724 LVZ458724 MFV458724 MPR458724 MZN458724 NJJ458724 NTF458724 ODB458724 OMX458724 OWT458724 PGP458724 PQL458724 QAH458724 QKD458724 QTZ458724 RDV458724 RNR458724 RXN458724 SHJ458724 SRF458724 TBB458724 TKX458724 TUT458724 UEP458724 UOL458724 UYH458724 VID458724 VRZ458724 WBV458724 WLR458724 WVN458724 JB524260 SX524260 ACT524260 AMP524260 AWL524260 BGH524260 BQD524260 BZZ524260 CJV524260 CTR524260 DDN524260 DNJ524260 DXF524260 EHB524260 EQX524260 FAT524260 FKP524260 FUL524260 GEH524260 GOD524260 GXZ524260 HHV524260 HRR524260 IBN524260 ILJ524260 IVF524260 JFB524260 JOX524260 JYT524260 KIP524260 KSL524260 LCH524260 LMD524260 LVZ524260 MFV524260 MPR524260 MZN524260 NJJ524260 NTF524260 ODB524260 OMX524260 OWT524260 PGP524260 PQL524260 QAH524260 QKD524260 QTZ524260 RDV524260 RNR524260 RXN524260 SHJ524260 SRF524260 TBB524260 TKX524260 TUT524260 UEP524260 UOL524260 UYH524260 VID524260 VRZ524260 WBV524260 WLR524260 WVN524260 JB589796 SX589796 ACT589796 AMP589796 AWL589796 BGH589796 BQD589796 BZZ589796 CJV589796 CTR589796 DDN589796 DNJ589796 DXF589796 EHB589796 EQX589796 FAT589796 FKP589796 FUL589796 GEH589796 GOD589796 GXZ589796 HHV589796 HRR589796 IBN589796 ILJ589796 IVF589796 JFB589796 JOX589796 JYT589796 KIP589796 KSL589796 LCH589796 LMD589796 LVZ589796 MFV589796 MPR589796 MZN589796 NJJ589796 NTF589796 ODB589796 OMX589796 OWT589796 PGP589796 PQL589796 QAH589796 QKD589796 QTZ589796 RDV589796 RNR589796 RXN589796 SHJ589796 SRF589796 TBB589796 TKX589796 TUT589796 UEP589796 UOL589796 UYH589796 VID589796 VRZ589796 WBV589796 WLR589796 WVN589796 JB655332 SX655332 ACT655332 AMP655332 AWL655332 BGH655332 BQD655332 BZZ655332 CJV655332 CTR655332 DDN655332 DNJ655332 DXF655332 EHB655332 EQX655332 FAT655332 FKP655332 FUL655332 GEH655332 GOD655332 GXZ655332 HHV655332 HRR655332 IBN655332 ILJ655332 IVF655332 JFB655332 JOX655332 JYT655332 KIP655332 KSL655332 LCH655332 LMD655332 LVZ655332 MFV655332 MPR655332 MZN655332 NJJ655332 NTF655332 ODB655332 OMX655332 OWT655332 PGP655332 PQL655332 QAH655332 QKD655332 QTZ655332 RDV655332 RNR655332 RXN655332 SHJ655332 SRF655332 TBB655332 TKX655332 TUT655332 UEP655332 UOL655332 UYH655332 VID655332 VRZ655332 WBV655332 WLR655332 WVN655332 JB720868 SX720868 ACT720868 AMP720868 AWL720868 BGH720868 BQD720868 BZZ720868 CJV720868 CTR720868 DDN720868 DNJ720868 DXF720868 EHB720868 EQX720868 FAT720868 FKP720868 FUL720868 GEH720868 GOD720868 GXZ720868 HHV720868 HRR720868 IBN720868 ILJ720868 IVF720868 JFB720868 JOX720868 JYT720868 KIP720868 KSL720868 LCH720868 LMD720868 LVZ720868 MFV720868 MPR720868 MZN720868 NJJ720868 NTF720868 ODB720868 OMX720868 OWT720868 PGP720868 PQL720868 QAH720868 QKD720868 QTZ720868 RDV720868 RNR720868 RXN720868 SHJ720868 SRF720868 TBB720868 TKX720868 TUT720868 UEP720868 UOL720868 UYH720868 VID720868 VRZ720868 WBV720868 WLR720868 WVN720868 JB786404 SX786404 ACT786404 AMP786404 AWL786404 BGH786404 BQD786404 BZZ786404 CJV786404 CTR786404 DDN786404 DNJ786404 DXF786404 EHB786404 EQX786404 FAT786404 FKP786404 FUL786404 GEH786404 GOD786404 GXZ786404 HHV786404 HRR786404 IBN786404 ILJ786404 IVF786404 JFB786404 JOX786404 JYT786404 KIP786404 KSL786404 LCH786404 LMD786404 LVZ786404 MFV786404 MPR786404 MZN786404 NJJ786404 NTF786404 ODB786404 OMX786404 OWT786404 PGP786404 PQL786404 QAH786404 QKD786404 QTZ786404 RDV786404 RNR786404 RXN786404 SHJ786404 SRF786404 TBB786404 TKX786404 TUT786404 UEP786404 UOL786404 UYH786404 VID786404 VRZ786404 WBV786404 WLR786404 WVN786404 JB851940 SX851940 ACT851940 AMP851940 AWL851940 BGH851940 BQD851940 BZZ851940 CJV851940 CTR851940 DDN851940 DNJ851940 DXF851940 EHB851940 EQX851940 FAT851940 FKP851940 FUL851940 GEH851940 GOD851940 GXZ851940 HHV851940 HRR851940 IBN851940 ILJ851940 IVF851940 JFB851940 JOX851940 JYT851940 KIP851940 KSL851940 LCH851940 LMD851940 LVZ851940 MFV851940 MPR851940 MZN851940 NJJ851940 NTF851940 ODB851940 OMX851940 OWT851940 PGP851940 PQL851940 QAH851940 QKD851940 QTZ851940 RDV851940 RNR851940 RXN851940 SHJ851940 SRF851940 TBB851940 TKX851940 TUT851940 UEP851940 UOL851940 UYH851940 VID851940 VRZ851940 WBV851940 WLR851940 WVN851940 JB917476 SX917476 ACT917476 AMP917476 AWL917476 BGH917476 BQD917476 BZZ917476 CJV917476 CTR917476 DDN917476 DNJ917476 DXF917476 EHB917476 EQX917476 FAT917476 FKP917476 FUL917476 GEH917476 GOD917476 GXZ917476 HHV917476 HRR917476 IBN917476 ILJ917476 IVF917476 JFB917476 JOX917476 JYT917476 KIP917476 KSL917476 LCH917476 LMD917476 LVZ917476 MFV917476 MPR917476 MZN917476 NJJ917476 NTF917476 ODB917476 OMX917476 OWT917476 PGP917476 PQL917476 QAH917476 QKD917476 QTZ917476 RDV917476 RNR917476 RXN917476 SHJ917476 SRF917476 TBB917476 TKX917476 TUT917476 UEP917476 UOL917476 UYH917476 VID917476 VRZ917476 WBV917476 WLR917476 WVN917476 JB983012 SX983012 ACT983012 AMP983012 AWL983012 BGH983012 BQD983012 BZZ983012 CJV983012 CTR983012 DDN983012 DNJ983012 DXF983012 EHB983012 EQX983012 FAT983012 FKP983012 FUL983012 GEH983012 GOD983012 GXZ983012 HHV983012 HRR983012 IBN983012 ILJ983012 IVF983012 JFB983012 JOX983012 JYT983012 KIP983012 KSL983012 LCH983012 LMD983012 LVZ983012 MFV983012 MPR983012 MZN983012 NJJ983012 NTF983012 ODB983012 OMX983012 OWT983012 PGP983012 PQL983012 QAH983012 QKD983012 QTZ983012 RDV983012 RNR983012 RXN983012 SHJ983012 SRF983012 TBB983012 TKX983012 TUT983012 UEP983012 UOL983012 UYH983012 VID983012 VRZ983012 WBV983012 WLR983012 WVN983012 JA65510:JC65511 SW65510:SY65511 ACS65510:ACU65511 AMO65510:AMQ65511 AWK65510:AWM65511 BGG65510:BGI65511 BQC65510:BQE65511 BZY65510:CAA65511 CJU65510:CJW65511 CTQ65510:CTS65511 DDM65510:DDO65511 DNI65510:DNK65511 DXE65510:DXG65511 EHA65510:EHC65511 EQW65510:EQY65511 FAS65510:FAU65511 FKO65510:FKQ65511 FUK65510:FUM65511 GEG65510:GEI65511 GOC65510:GOE65511 GXY65510:GYA65511 HHU65510:HHW65511 HRQ65510:HRS65511 IBM65510:IBO65511 ILI65510:ILK65511 IVE65510:IVG65511 JFA65510:JFC65511 JOW65510:JOY65511 JYS65510:JYU65511 KIO65510:KIQ65511 KSK65510:KSM65511 LCG65510:LCI65511 LMC65510:LME65511 LVY65510:LWA65511 MFU65510:MFW65511 MPQ65510:MPS65511 MZM65510:MZO65511 NJI65510:NJK65511 NTE65510:NTG65511 ODA65510:ODC65511 OMW65510:OMY65511 OWS65510:OWU65511 PGO65510:PGQ65511 PQK65510:PQM65511 QAG65510:QAI65511 QKC65510:QKE65511 QTY65510:QUA65511 RDU65510:RDW65511 RNQ65510:RNS65511 RXM65510:RXO65511 SHI65510:SHK65511 SRE65510:SRG65511 TBA65510:TBC65511 TKW65510:TKY65511 TUS65510:TUU65511 UEO65510:UEQ65511 UOK65510:UOM65511 UYG65510:UYI65511 VIC65510:VIE65511 VRY65510:VSA65511 WBU65510:WBW65511 WLQ65510:WLS65511 WVM65510:WVO65511 JA131046:JC131047 SW131046:SY131047 ACS131046:ACU131047 AMO131046:AMQ131047 AWK131046:AWM131047 BGG131046:BGI131047 BQC131046:BQE131047 BZY131046:CAA131047 CJU131046:CJW131047 CTQ131046:CTS131047 DDM131046:DDO131047 DNI131046:DNK131047 DXE131046:DXG131047 EHA131046:EHC131047 EQW131046:EQY131047 FAS131046:FAU131047 FKO131046:FKQ131047 FUK131046:FUM131047 GEG131046:GEI131047 GOC131046:GOE131047 GXY131046:GYA131047 HHU131046:HHW131047 HRQ131046:HRS131047 IBM131046:IBO131047 ILI131046:ILK131047 IVE131046:IVG131047 JFA131046:JFC131047 JOW131046:JOY131047 JYS131046:JYU131047 KIO131046:KIQ131047 KSK131046:KSM131047 LCG131046:LCI131047 LMC131046:LME131047 LVY131046:LWA131047 MFU131046:MFW131047 MPQ131046:MPS131047 MZM131046:MZO131047 NJI131046:NJK131047 NTE131046:NTG131047 ODA131046:ODC131047 OMW131046:OMY131047 OWS131046:OWU131047 PGO131046:PGQ131047 PQK131046:PQM131047 QAG131046:QAI131047 QKC131046:QKE131047 QTY131046:QUA131047 RDU131046:RDW131047 RNQ131046:RNS131047 RXM131046:RXO131047 SHI131046:SHK131047 SRE131046:SRG131047 TBA131046:TBC131047 TKW131046:TKY131047 TUS131046:TUU131047 UEO131046:UEQ131047 UOK131046:UOM131047 UYG131046:UYI131047 VIC131046:VIE131047 VRY131046:VSA131047 WBU131046:WBW131047 WLQ131046:WLS131047 WVM131046:WVO131047 JA196582:JC196583 SW196582:SY196583 ACS196582:ACU196583 AMO196582:AMQ196583 AWK196582:AWM196583 BGG196582:BGI196583 BQC196582:BQE196583 BZY196582:CAA196583 CJU196582:CJW196583 CTQ196582:CTS196583 DDM196582:DDO196583 DNI196582:DNK196583 DXE196582:DXG196583 EHA196582:EHC196583 EQW196582:EQY196583 FAS196582:FAU196583 FKO196582:FKQ196583 FUK196582:FUM196583 GEG196582:GEI196583 GOC196582:GOE196583 GXY196582:GYA196583 HHU196582:HHW196583 HRQ196582:HRS196583 IBM196582:IBO196583 ILI196582:ILK196583 IVE196582:IVG196583 JFA196582:JFC196583 JOW196582:JOY196583 JYS196582:JYU196583 KIO196582:KIQ196583 KSK196582:KSM196583 LCG196582:LCI196583 LMC196582:LME196583 LVY196582:LWA196583 MFU196582:MFW196583 MPQ196582:MPS196583 MZM196582:MZO196583 NJI196582:NJK196583 NTE196582:NTG196583 ODA196582:ODC196583 OMW196582:OMY196583 OWS196582:OWU196583 PGO196582:PGQ196583 PQK196582:PQM196583 QAG196582:QAI196583 QKC196582:QKE196583 QTY196582:QUA196583 RDU196582:RDW196583 RNQ196582:RNS196583 RXM196582:RXO196583 SHI196582:SHK196583 SRE196582:SRG196583 TBA196582:TBC196583 TKW196582:TKY196583 TUS196582:TUU196583 UEO196582:UEQ196583 UOK196582:UOM196583 UYG196582:UYI196583 VIC196582:VIE196583 VRY196582:VSA196583 WBU196582:WBW196583 WLQ196582:WLS196583 WVM196582:WVO196583 JA262118:JC262119 SW262118:SY262119 ACS262118:ACU262119 AMO262118:AMQ262119 AWK262118:AWM262119 BGG262118:BGI262119 BQC262118:BQE262119 BZY262118:CAA262119 CJU262118:CJW262119 CTQ262118:CTS262119 DDM262118:DDO262119 DNI262118:DNK262119 DXE262118:DXG262119 EHA262118:EHC262119 EQW262118:EQY262119 FAS262118:FAU262119 FKO262118:FKQ262119 FUK262118:FUM262119 GEG262118:GEI262119 GOC262118:GOE262119 GXY262118:GYA262119 HHU262118:HHW262119 HRQ262118:HRS262119 IBM262118:IBO262119 ILI262118:ILK262119 IVE262118:IVG262119 JFA262118:JFC262119 JOW262118:JOY262119 JYS262118:JYU262119 KIO262118:KIQ262119 KSK262118:KSM262119 LCG262118:LCI262119 LMC262118:LME262119 LVY262118:LWA262119 MFU262118:MFW262119 MPQ262118:MPS262119 MZM262118:MZO262119 NJI262118:NJK262119 NTE262118:NTG262119 ODA262118:ODC262119 OMW262118:OMY262119 OWS262118:OWU262119 PGO262118:PGQ262119 PQK262118:PQM262119 QAG262118:QAI262119 QKC262118:QKE262119 QTY262118:QUA262119 RDU262118:RDW262119 RNQ262118:RNS262119 RXM262118:RXO262119 SHI262118:SHK262119 SRE262118:SRG262119 TBA262118:TBC262119 TKW262118:TKY262119 TUS262118:TUU262119 UEO262118:UEQ262119 UOK262118:UOM262119 UYG262118:UYI262119 VIC262118:VIE262119 VRY262118:VSA262119 WBU262118:WBW262119 WLQ262118:WLS262119 WVM262118:WVO262119 JA327654:JC327655 SW327654:SY327655 ACS327654:ACU327655 AMO327654:AMQ327655 AWK327654:AWM327655 BGG327654:BGI327655 BQC327654:BQE327655 BZY327654:CAA327655 CJU327654:CJW327655 CTQ327654:CTS327655 DDM327654:DDO327655 DNI327654:DNK327655 DXE327654:DXG327655 EHA327654:EHC327655 EQW327654:EQY327655 FAS327654:FAU327655 FKO327654:FKQ327655 FUK327654:FUM327655 GEG327654:GEI327655 GOC327654:GOE327655 GXY327654:GYA327655 HHU327654:HHW327655 HRQ327654:HRS327655 IBM327654:IBO327655 ILI327654:ILK327655 IVE327654:IVG327655 JFA327654:JFC327655 JOW327654:JOY327655 JYS327654:JYU327655 KIO327654:KIQ327655 KSK327654:KSM327655 LCG327654:LCI327655 LMC327654:LME327655 LVY327654:LWA327655 MFU327654:MFW327655 MPQ327654:MPS327655 MZM327654:MZO327655 NJI327654:NJK327655 NTE327654:NTG327655 ODA327654:ODC327655 OMW327654:OMY327655 OWS327654:OWU327655 PGO327654:PGQ327655 PQK327654:PQM327655 QAG327654:QAI327655 QKC327654:QKE327655 QTY327654:QUA327655 RDU327654:RDW327655 RNQ327654:RNS327655 RXM327654:RXO327655 SHI327654:SHK327655 SRE327654:SRG327655 TBA327654:TBC327655 TKW327654:TKY327655 TUS327654:TUU327655 UEO327654:UEQ327655 UOK327654:UOM327655 UYG327654:UYI327655 VIC327654:VIE327655 VRY327654:VSA327655 WBU327654:WBW327655 WLQ327654:WLS327655 WVM327654:WVO327655 JA393190:JC393191 SW393190:SY393191 ACS393190:ACU393191 AMO393190:AMQ393191 AWK393190:AWM393191 BGG393190:BGI393191 BQC393190:BQE393191 BZY393190:CAA393191 CJU393190:CJW393191 CTQ393190:CTS393191 DDM393190:DDO393191 DNI393190:DNK393191 DXE393190:DXG393191 EHA393190:EHC393191 EQW393190:EQY393191 FAS393190:FAU393191 FKO393190:FKQ393191 FUK393190:FUM393191 GEG393190:GEI393191 GOC393190:GOE393191 GXY393190:GYA393191 HHU393190:HHW393191 HRQ393190:HRS393191 IBM393190:IBO393191 ILI393190:ILK393191 IVE393190:IVG393191 JFA393190:JFC393191 JOW393190:JOY393191 JYS393190:JYU393191 KIO393190:KIQ393191 KSK393190:KSM393191 LCG393190:LCI393191 LMC393190:LME393191 LVY393190:LWA393191 MFU393190:MFW393191 MPQ393190:MPS393191 MZM393190:MZO393191 NJI393190:NJK393191 NTE393190:NTG393191 ODA393190:ODC393191 OMW393190:OMY393191 OWS393190:OWU393191 PGO393190:PGQ393191 PQK393190:PQM393191 QAG393190:QAI393191 QKC393190:QKE393191 QTY393190:QUA393191 RDU393190:RDW393191 RNQ393190:RNS393191 RXM393190:RXO393191 SHI393190:SHK393191 SRE393190:SRG393191 TBA393190:TBC393191 TKW393190:TKY393191 TUS393190:TUU393191 UEO393190:UEQ393191 UOK393190:UOM393191 UYG393190:UYI393191 VIC393190:VIE393191 VRY393190:VSA393191 WBU393190:WBW393191 WLQ393190:WLS393191 WVM393190:WVO393191 JA458726:JC458727 SW458726:SY458727 ACS458726:ACU458727 AMO458726:AMQ458727 AWK458726:AWM458727 BGG458726:BGI458727 BQC458726:BQE458727 BZY458726:CAA458727 CJU458726:CJW458727 CTQ458726:CTS458727 DDM458726:DDO458727 DNI458726:DNK458727 DXE458726:DXG458727 EHA458726:EHC458727 EQW458726:EQY458727 FAS458726:FAU458727 FKO458726:FKQ458727 FUK458726:FUM458727 GEG458726:GEI458727 GOC458726:GOE458727 GXY458726:GYA458727 HHU458726:HHW458727 HRQ458726:HRS458727 IBM458726:IBO458727 ILI458726:ILK458727 IVE458726:IVG458727 JFA458726:JFC458727 JOW458726:JOY458727 JYS458726:JYU458727 KIO458726:KIQ458727 KSK458726:KSM458727 LCG458726:LCI458727 LMC458726:LME458727 LVY458726:LWA458727 MFU458726:MFW458727 MPQ458726:MPS458727 MZM458726:MZO458727 NJI458726:NJK458727 NTE458726:NTG458727 ODA458726:ODC458727 OMW458726:OMY458727 OWS458726:OWU458727 PGO458726:PGQ458727 PQK458726:PQM458727 QAG458726:QAI458727 QKC458726:QKE458727 QTY458726:QUA458727 RDU458726:RDW458727 RNQ458726:RNS458727 RXM458726:RXO458727 SHI458726:SHK458727 SRE458726:SRG458727 TBA458726:TBC458727 TKW458726:TKY458727 TUS458726:TUU458727 UEO458726:UEQ458727 UOK458726:UOM458727 UYG458726:UYI458727 VIC458726:VIE458727 VRY458726:VSA458727 WBU458726:WBW458727 WLQ458726:WLS458727 WVM458726:WVO458727 JA524262:JC524263 SW524262:SY524263 ACS524262:ACU524263 AMO524262:AMQ524263 AWK524262:AWM524263 BGG524262:BGI524263 BQC524262:BQE524263 BZY524262:CAA524263 CJU524262:CJW524263 CTQ524262:CTS524263 DDM524262:DDO524263 DNI524262:DNK524263 DXE524262:DXG524263 EHA524262:EHC524263 EQW524262:EQY524263 FAS524262:FAU524263 FKO524262:FKQ524263 FUK524262:FUM524263 GEG524262:GEI524263 GOC524262:GOE524263 GXY524262:GYA524263 HHU524262:HHW524263 HRQ524262:HRS524263 IBM524262:IBO524263 ILI524262:ILK524263 IVE524262:IVG524263 JFA524262:JFC524263 JOW524262:JOY524263 JYS524262:JYU524263 KIO524262:KIQ524263 KSK524262:KSM524263 LCG524262:LCI524263 LMC524262:LME524263 LVY524262:LWA524263 MFU524262:MFW524263 MPQ524262:MPS524263 MZM524262:MZO524263 NJI524262:NJK524263 NTE524262:NTG524263 ODA524262:ODC524263 OMW524262:OMY524263 OWS524262:OWU524263 PGO524262:PGQ524263 PQK524262:PQM524263 QAG524262:QAI524263 QKC524262:QKE524263 QTY524262:QUA524263 RDU524262:RDW524263 RNQ524262:RNS524263 RXM524262:RXO524263 SHI524262:SHK524263 SRE524262:SRG524263 TBA524262:TBC524263 TKW524262:TKY524263 TUS524262:TUU524263 UEO524262:UEQ524263 UOK524262:UOM524263 UYG524262:UYI524263 VIC524262:VIE524263 VRY524262:VSA524263 WBU524262:WBW524263 WLQ524262:WLS524263 WVM524262:WVO524263 JA589798:JC589799 SW589798:SY589799 ACS589798:ACU589799 AMO589798:AMQ589799 AWK589798:AWM589799 BGG589798:BGI589799 BQC589798:BQE589799 BZY589798:CAA589799 CJU589798:CJW589799 CTQ589798:CTS589799 DDM589798:DDO589799 DNI589798:DNK589799 DXE589798:DXG589799 EHA589798:EHC589799 EQW589798:EQY589799 FAS589798:FAU589799 FKO589798:FKQ589799 FUK589798:FUM589799 GEG589798:GEI589799 GOC589798:GOE589799 GXY589798:GYA589799 HHU589798:HHW589799 HRQ589798:HRS589799 IBM589798:IBO589799 ILI589798:ILK589799 IVE589798:IVG589799 JFA589798:JFC589799 JOW589798:JOY589799 JYS589798:JYU589799 KIO589798:KIQ589799 KSK589798:KSM589799 LCG589798:LCI589799 LMC589798:LME589799 LVY589798:LWA589799 MFU589798:MFW589799 MPQ589798:MPS589799 MZM589798:MZO589799 NJI589798:NJK589799 NTE589798:NTG589799 ODA589798:ODC589799 OMW589798:OMY589799 OWS589798:OWU589799 PGO589798:PGQ589799 PQK589798:PQM589799 QAG589798:QAI589799 QKC589798:QKE589799 QTY589798:QUA589799 RDU589798:RDW589799 RNQ589798:RNS589799 RXM589798:RXO589799 SHI589798:SHK589799 SRE589798:SRG589799 TBA589798:TBC589799 TKW589798:TKY589799 TUS589798:TUU589799 UEO589798:UEQ589799 UOK589798:UOM589799 UYG589798:UYI589799 VIC589798:VIE589799 VRY589798:VSA589799 WBU589798:WBW589799 WLQ589798:WLS589799 WVM589798:WVO589799 JA655334:JC655335 SW655334:SY655335 ACS655334:ACU655335 AMO655334:AMQ655335 AWK655334:AWM655335 BGG655334:BGI655335 BQC655334:BQE655335 BZY655334:CAA655335 CJU655334:CJW655335 CTQ655334:CTS655335 DDM655334:DDO655335 DNI655334:DNK655335 DXE655334:DXG655335 EHA655334:EHC655335 EQW655334:EQY655335 FAS655334:FAU655335 FKO655334:FKQ655335 FUK655334:FUM655335 GEG655334:GEI655335 GOC655334:GOE655335 GXY655334:GYA655335 HHU655334:HHW655335 HRQ655334:HRS655335 IBM655334:IBO655335 ILI655334:ILK655335 IVE655334:IVG655335 JFA655334:JFC655335 JOW655334:JOY655335 JYS655334:JYU655335 KIO655334:KIQ655335 KSK655334:KSM655335 LCG655334:LCI655335 LMC655334:LME655335 LVY655334:LWA655335 MFU655334:MFW655335 MPQ655334:MPS655335 MZM655334:MZO655335 NJI655334:NJK655335 NTE655334:NTG655335 ODA655334:ODC655335 OMW655334:OMY655335 OWS655334:OWU655335 PGO655334:PGQ655335 PQK655334:PQM655335 QAG655334:QAI655335 QKC655334:QKE655335 QTY655334:QUA655335 RDU655334:RDW655335 RNQ655334:RNS655335 RXM655334:RXO655335 SHI655334:SHK655335 SRE655334:SRG655335 TBA655334:TBC655335 TKW655334:TKY655335 TUS655334:TUU655335 UEO655334:UEQ655335 UOK655334:UOM655335 UYG655334:UYI655335 VIC655334:VIE655335 VRY655334:VSA655335 WBU655334:WBW655335 WLQ655334:WLS655335 WVM655334:WVO655335 JA720870:JC720871 SW720870:SY720871 ACS720870:ACU720871 AMO720870:AMQ720871 AWK720870:AWM720871 BGG720870:BGI720871 BQC720870:BQE720871 BZY720870:CAA720871 CJU720870:CJW720871 CTQ720870:CTS720871 DDM720870:DDO720871 DNI720870:DNK720871 DXE720870:DXG720871 EHA720870:EHC720871 EQW720870:EQY720871 FAS720870:FAU720871 FKO720870:FKQ720871 FUK720870:FUM720871 GEG720870:GEI720871 GOC720870:GOE720871 GXY720870:GYA720871 HHU720870:HHW720871 HRQ720870:HRS720871 IBM720870:IBO720871 ILI720870:ILK720871 IVE720870:IVG720871 JFA720870:JFC720871 JOW720870:JOY720871 JYS720870:JYU720871 KIO720870:KIQ720871 KSK720870:KSM720871 LCG720870:LCI720871 LMC720870:LME720871 LVY720870:LWA720871 MFU720870:MFW720871 MPQ720870:MPS720871 MZM720870:MZO720871 NJI720870:NJK720871 NTE720870:NTG720871 ODA720870:ODC720871 OMW720870:OMY720871 OWS720870:OWU720871 PGO720870:PGQ720871 PQK720870:PQM720871 QAG720870:QAI720871 QKC720870:QKE720871 QTY720870:QUA720871 RDU720870:RDW720871 RNQ720870:RNS720871 RXM720870:RXO720871 SHI720870:SHK720871 SRE720870:SRG720871 TBA720870:TBC720871 TKW720870:TKY720871 TUS720870:TUU720871 UEO720870:UEQ720871 UOK720870:UOM720871 UYG720870:UYI720871 VIC720870:VIE720871 VRY720870:VSA720871 WBU720870:WBW720871 WLQ720870:WLS720871 WVM720870:WVO720871 JA786406:JC786407 SW786406:SY786407 ACS786406:ACU786407 AMO786406:AMQ786407 AWK786406:AWM786407 BGG786406:BGI786407 BQC786406:BQE786407 BZY786406:CAA786407 CJU786406:CJW786407 CTQ786406:CTS786407 DDM786406:DDO786407 DNI786406:DNK786407 DXE786406:DXG786407 EHA786406:EHC786407 EQW786406:EQY786407 FAS786406:FAU786407 FKO786406:FKQ786407 FUK786406:FUM786407 GEG786406:GEI786407 GOC786406:GOE786407 GXY786406:GYA786407 HHU786406:HHW786407 HRQ786406:HRS786407 IBM786406:IBO786407 ILI786406:ILK786407 IVE786406:IVG786407 JFA786406:JFC786407 JOW786406:JOY786407 JYS786406:JYU786407 KIO786406:KIQ786407 KSK786406:KSM786407 LCG786406:LCI786407 LMC786406:LME786407 LVY786406:LWA786407 MFU786406:MFW786407 MPQ786406:MPS786407 MZM786406:MZO786407 NJI786406:NJK786407 NTE786406:NTG786407 ODA786406:ODC786407 OMW786406:OMY786407 OWS786406:OWU786407 PGO786406:PGQ786407 PQK786406:PQM786407 QAG786406:QAI786407 QKC786406:QKE786407 QTY786406:QUA786407 RDU786406:RDW786407 RNQ786406:RNS786407 RXM786406:RXO786407 SHI786406:SHK786407 SRE786406:SRG786407 TBA786406:TBC786407 TKW786406:TKY786407 TUS786406:TUU786407 UEO786406:UEQ786407 UOK786406:UOM786407 UYG786406:UYI786407 VIC786406:VIE786407 VRY786406:VSA786407 WBU786406:WBW786407 WLQ786406:WLS786407 WVM786406:WVO786407 JA851942:JC851943 SW851942:SY851943 ACS851942:ACU851943 AMO851942:AMQ851943 AWK851942:AWM851943 BGG851942:BGI851943 BQC851942:BQE851943 BZY851942:CAA851943 CJU851942:CJW851943 CTQ851942:CTS851943 DDM851942:DDO851943 DNI851942:DNK851943 DXE851942:DXG851943 EHA851942:EHC851943 EQW851942:EQY851943 FAS851942:FAU851943 FKO851942:FKQ851943 FUK851942:FUM851943 GEG851942:GEI851943 GOC851942:GOE851943 GXY851942:GYA851943 HHU851942:HHW851943 HRQ851942:HRS851943 IBM851942:IBO851943 ILI851942:ILK851943 IVE851942:IVG851943 JFA851942:JFC851943 JOW851942:JOY851943 JYS851942:JYU851943 KIO851942:KIQ851943 KSK851942:KSM851943 LCG851942:LCI851943 LMC851942:LME851943 LVY851942:LWA851943 MFU851942:MFW851943 MPQ851942:MPS851943 MZM851942:MZO851943 NJI851942:NJK851943 NTE851942:NTG851943 ODA851942:ODC851943 OMW851942:OMY851943 OWS851942:OWU851943 PGO851942:PGQ851943 PQK851942:PQM851943 QAG851942:QAI851943 QKC851942:QKE851943 QTY851942:QUA851943 RDU851942:RDW851943 RNQ851942:RNS851943 RXM851942:RXO851943 SHI851942:SHK851943 SRE851942:SRG851943 TBA851942:TBC851943 TKW851942:TKY851943 TUS851942:TUU851943 UEO851942:UEQ851943 UOK851942:UOM851943 UYG851942:UYI851943 VIC851942:VIE851943 VRY851942:VSA851943 WBU851942:WBW851943 WLQ851942:WLS851943 WVM851942:WVO851943 JA917478:JC917479 SW917478:SY917479 ACS917478:ACU917479 AMO917478:AMQ917479 AWK917478:AWM917479 BGG917478:BGI917479 BQC917478:BQE917479 BZY917478:CAA917479 CJU917478:CJW917479 CTQ917478:CTS917479 DDM917478:DDO917479 DNI917478:DNK917479 DXE917478:DXG917479 EHA917478:EHC917479 EQW917478:EQY917479 FAS917478:FAU917479 FKO917478:FKQ917479 FUK917478:FUM917479 GEG917478:GEI917479 GOC917478:GOE917479 GXY917478:GYA917479 HHU917478:HHW917479 HRQ917478:HRS917479 IBM917478:IBO917479 ILI917478:ILK917479 IVE917478:IVG917479 JFA917478:JFC917479 JOW917478:JOY917479 JYS917478:JYU917479 KIO917478:KIQ917479 KSK917478:KSM917479 LCG917478:LCI917479 LMC917478:LME917479 LVY917478:LWA917479 MFU917478:MFW917479 MPQ917478:MPS917479 MZM917478:MZO917479 NJI917478:NJK917479 NTE917478:NTG917479 ODA917478:ODC917479 OMW917478:OMY917479 OWS917478:OWU917479 PGO917478:PGQ917479 PQK917478:PQM917479 QAG917478:QAI917479 QKC917478:QKE917479 QTY917478:QUA917479 RDU917478:RDW917479 RNQ917478:RNS917479 RXM917478:RXO917479 SHI917478:SHK917479 SRE917478:SRG917479 TBA917478:TBC917479 TKW917478:TKY917479 TUS917478:TUU917479 UEO917478:UEQ917479 UOK917478:UOM917479 UYG917478:UYI917479 VIC917478:VIE917479 VRY917478:VSA917479 WBU917478:WBW917479 WLQ917478:WLS917479 WVM917478:WVO917479 JA983014:JC983015 SW983014:SY983015 ACS983014:ACU983015 AMO983014:AMQ983015 AWK983014:AWM983015 BGG983014:BGI983015 BQC983014:BQE983015 BZY983014:CAA983015 CJU983014:CJW983015 CTQ983014:CTS983015 DDM983014:DDO983015 DNI983014:DNK983015 DXE983014:DXG983015 EHA983014:EHC983015 EQW983014:EQY983015 FAS983014:FAU983015 FKO983014:FKQ983015 FUK983014:FUM983015 GEG983014:GEI983015 GOC983014:GOE983015 GXY983014:GYA983015 HHU983014:HHW983015 HRQ983014:HRS983015 IBM983014:IBO983015 ILI983014:ILK983015 IVE983014:IVG983015 JFA983014:JFC983015 JOW983014:JOY983015 JYS983014:JYU983015 KIO983014:KIQ983015 KSK983014:KSM983015 LCG983014:LCI983015 LMC983014:LME983015 LVY983014:LWA983015 MFU983014:MFW983015 MPQ983014:MPS983015 MZM983014:MZO983015 NJI983014:NJK983015 NTE983014:NTG983015 ODA983014:ODC983015 OMW983014:OMY983015 OWS983014:OWU983015 PGO983014:PGQ983015 PQK983014:PQM983015 QAG983014:QAI983015 QKC983014:QKE983015 QTY983014:QUA983015 RDU983014:RDW983015 RNQ983014:RNS983015 RXM983014:RXO983015 SHI983014:SHK983015 SRE983014:SRG983015 TBA983014:TBC983015 TKW983014:TKY983015 TUS983014:TUU983015 UEO983014:UEQ983015 UOK983014:UOM983015 UYG983014:UYI983015 VIC983014:VIE983015 VRY983014:VSA983015 WBU983014:WBW983015 WLQ983014:WLS983015 WVM983014:WVO983015 JB65471 SX65471 ACT65471 AMP65471 AWL65471 BGH65471 BQD65471 BZZ65471 CJV65471 CTR65471 DDN65471 DNJ65471 DXF65471 EHB65471 EQX65471 FAT65471 FKP65471 FUL65471 GEH65471 GOD65471 GXZ65471 HHV65471 HRR65471 IBN65471 ILJ65471 IVF65471 JFB65471 JOX65471 JYT65471 KIP65471 KSL65471 LCH65471 LMD65471 LVZ65471 MFV65471 MPR65471 MZN65471 NJJ65471 NTF65471 ODB65471 OMX65471 OWT65471 PGP65471 PQL65471 QAH65471 QKD65471 QTZ65471 RDV65471 RNR65471 RXN65471 SHJ65471 SRF65471 TBB65471 TKX65471 TUT65471 UEP65471 UOL65471 UYH65471 VID65471 VRZ65471 WBV65471 WLR65471 WVN65471 JB131007 SX131007 ACT131007 AMP131007 AWL131007 BGH131007 BQD131007 BZZ131007 CJV131007 CTR131007 DDN131007 DNJ131007 DXF131007 EHB131007 EQX131007 FAT131007 FKP131007 FUL131007 GEH131007 GOD131007 GXZ131007 HHV131007 HRR131007 IBN131007 ILJ131007 IVF131007 JFB131007 JOX131007 JYT131007 KIP131007 KSL131007 LCH131007 LMD131007 LVZ131007 MFV131007 MPR131007 MZN131007 NJJ131007 NTF131007 ODB131007 OMX131007 OWT131007 PGP131007 PQL131007 QAH131007 QKD131007 QTZ131007 RDV131007 RNR131007 RXN131007 SHJ131007 SRF131007 TBB131007 TKX131007 TUT131007 UEP131007 UOL131007 UYH131007 VID131007 VRZ131007 WBV131007 WLR131007 WVN131007 JB196543 SX196543 ACT196543 AMP196543 AWL196543 BGH196543 BQD196543 BZZ196543 CJV196543 CTR196543 DDN196543 DNJ196543 DXF196543 EHB196543 EQX196543 FAT196543 FKP196543 FUL196543 GEH196543 GOD196543 GXZ196543 HHV196543 HRR196543 IBN196543 ILJ196543 IVF196543 JFB196543 JOX196543 JYT196543 KIP196543 KSL196543 LCH196543 LMD196543 LVZ196543 MFV196543 MPR196543 MZN196543 NJJ196543 NTF196543 ODB196543 OMX196543 OWT196543 PGP196543 PQL196543 QAH196543 QKD196543 QTZ196543 RDV196543 RNR196543 RXN196543 SHJ196543 SRF196543 TBB196543 TKX196543 TUT196543 UEP196543 UOL196543 UYH196543 VID196543 VRZ196543 WBV196543 WLR196543 WVN196543 JB262079 SX262079 ACT262079 AMP262079 AWL262079 BGH262079 BQD262079 BZZ262079 CJV262079 CTR262079 DDN262079 DNJ262079 DXF262079 EHB262079 EQX262079 FAT262079 FKP262079 FUL262079 GEH262079 GOD262079 GXZ262079 HHV262079 HRR262079 IBN262079 ILJ262079 IVF262079 JFB262079 JOX262079 JYT262079 KIP262079 KSL262079 LCH262079 LMD262079 LVZ262079 MFV262079 MPR262079 MZN262079 NJJ262079 NTF262079 ODB262079 OMX262079 OWT262079 PGP262079 PQL262079 QAH262079 QKD262079 QTZ262079 RDV262079 RNR262079 RXN262079 SHJ262079 SRF262079 TBB262079 TKX262079 TUT262079 UEP262079 UOL262079 UYH262079 VID262079 VRZ262079 WBV262079 WLR262079 WVN262079 JB327615 SX327615 ACT327615 AMP327615 AWL327615 BGH327615 BQD327615 BZZ327615 CJV327615 CTR327615 DDN327615 DNJ327615 DXF327615 EHB327615 EQX327615 FAT327615 FKP327615 FUL327615 GEH327615 GOD327615 GXZ327615 HHV327615 HRR327615 IBN327615 ILJ327615 IVF327615 JFB327615 JOX327615 JYT327615 KIP327615 KSL327615 LCH327615 LMD327615 LVZ327615 MFV327615 MPR327615 MZN327615 NJJ327615 NTF327615 ODB327615 OMX327615 OWT327615 PGP327615 PQL327615 QAH327615 QKD327615 QTZ327615 RDV327615 RNR327615 RXN327615 SHJ327615 SRF327615 TBB327615 TKX327615 TUT327615 UEP327615 UOL327615 UYH327615 VID327615 VRZ327615 WBV327615 WLR327615 WVN327615 JB393151 SX393151 ACT393151 AMP393151 AWL393151 BGH393151 BQD393151 BZZ393151 CJV393151 CTR393151 DDN393151 DNJ393151 DXF393151 EHB393151 EQX393151 FAT393151 FKP393151 FUL393151 GEH393151 GOD393151 GXZ393151 HHV393151 HRR393151 IBN393151 ILJ393151 IVF393151 JFB393151 JOX393151 JYT393151 KIP393151 KSL393151 LCH393151 LMD393151 LVZ393151 MFV393151 MPR393151 MZN393151 NJJ393151 NTF393151 ODB393151 OMX393151 OWT393151 PGP393151 PQL393151 QAH393151 QKD393151 QTZ393151 RDV393151 RNR393151 RXN393151 SHJ393151 SRF393151 TBB393151 TKX393151 TUT393151 UEP393151 UOL393151 UYH393151 VID393151 VRZ393151 WBV393151 WLR393151 WVN393151 JB458687 SX458687 ACT458687 AMP458687 AWL458687 BGH458687 BQD458687 BZZ458687 CJV458687 CTR458687 DDN458687 DNJ458687 DXF458687 EHB458687 EQX458687 FAT458687 FKP458687 FUL458687 GEH458687 GOD458687 GXZ458687 HHV458687 HRR458687 IBN458687 ILJ458687 IVF458687 JFB458687 JOX458687 JYT458687 KIP458687 KSL458687 LCH458687 LMD458687 LVZ458687 MFV458687 MPR458687 MZN458687 NJJ458687 NTF458687 ODB458687 OMX458687 OWT458687 PGP458687 PQL458687 QAH458687 QKD458687 QTZ458687 RDV458687 RNR458687 RXN458687 SHJ458687 SRF458687 TBB458687 TKX458687 TUT458687 UEP458687 UOL458687 UYH458687 VID458687 VRZ458687 WBV458687 WLR458687 WVN458687 JB524223 SX524223 ACT524223 AMP524223 AWL524223 BGH524223 BQD524223 BZZ524223 CJV524223 CTR524223 DDN524223 DNJ524223 DXF524223 EHB524223 EQX524223 FAT524223 FKP524223 FUL524223 GEH524223 GOD524223 GXZ524223 HHV524223 HRR524223 IBN524223 ILJ524223 IVF524223 JFB524223 JOX524223 JYT524223 KIP524223 KSL524223 LCH524223 LMD524223 LVZ524223 MFV524223 MPR524223 MZN524223 NJJ524223 NTF524223 ODB524223 OMX524223 OWT524223 PGP524223 PQL524223 QAH524223 QKD524223 QTZ524223 RDV524223 RNR524223 RXN524223 SHJ524223 SRF524223 TBB524223 TKX524223 TUT524223 UEP524223 UOL524223 UYH524223 VID524223 VRZ524223 WBV524223 WLR524223 WVN524223 JB589759 SX589759 ACT589759 AMP589759 AWL589759 BGH589759 BQD589759 BZZ589759 CJV589759 CTR589759 DDN589759 DNJ589759 DXF589759 EHB589759 EQX589759 FAT589759 FKP589759 FUL589759 GEH589759 GOD589759 GXZ589759 HHV589759 HRR589759 IBN589759 ILJ589759 IVF589759 JFB589759 JOX589759 JYT589759 KIP589759 KSL589759 LCH589759 LMD589759 LVZ589759 MFV589759 MPR589759 MZN589759 NJJ589759 NTF589759 ODB589759 OMX589759 OWT589759 PGP589759 PQL589759 QAH589759 QKD589759 QTZ589759 RDV589759 RNR589759 RXN589759 SHJ589759 SRF589759 TBB589759 TKX589759 TUT589759 UEP589759 UOL589759 UYH589759 VID589759 VRZ589759 WBV589759 WLR589759 WVN589759 JB655295 SX655295 ACT655295 AMP655295 AWL655295 BGH655295 BQD655295 BZZ655295 CJV655295 CTR655295 DDN655295 DNJ655295 DXF655295 EHB655295 EQX655295 FAT655295 FKP655295 FUL655295 GEH655295 GOD655295 GXZ655295 HHV655295 HRR655295 IBN655295 ILJ655295 IVF655295 JFB655295 JOX655295 JYT655295 KIP655295 KSL655295 LCH655295 LMD655295 LVZ655295 MFV655295 MPR655295 MZN655295 NJJ655295 NTF655295 ODB655295 OMX655295 OWT655295 PGP655295 PQL655295 QAH655295 QKD655295 QTZ655295 RDV655295 RNR655295 RXN655295 SHJ655295 SRF655295 TBB655295 TKX655295 TUT655295 UEP655295 UOL655295 UYH655295 VID655295 VRZ655295 WBV655295 WLR655295 WVN655295 JB720831 SX720831 ACT720831 AMP720831 AWL720831 BGH720831 BQD720831 BZZ720831 CJV720831 CTR720831 DDN720831 DNJ720831 DXF720831 EHB720831 EQX720831 FAT720831 FKP720831 FUL720831 GEH720831 GOD720831 GXZ720831 HHV720831 HRR720831 IBN720831 ILJ720831 IVF720831 JFB720831 JOX720831 JYT720831 KIP720831 KSL720831 LCH720831 LMD720831 LVZ720831 MFV720831 MPR720831 MZN720831 NJJ720831 NTF720831 ODB720831 OMX720831 OWT720831 PGP720831 PQL720831 QAH720831 QKD720831 QTZ720831 RDV720831 RNR720831 RXN720831 SHJ720831 SRF720831 TBB720831 TKX720831 TUT720831 UEP720831 UOL720831 UYH720831 VID720831 VRZ720831 WBV720831 WLR720831 WVN720831 JB786367 SX786367 ACT786367 AMP786367 AWL786367 BGH786367 BQD786367 BZZ786367 CJV786367 CTR786367 DDN786367 DNJ786367 DXF786367 EHB786367 EQX786367 FAT786367 FKP786367 FUL786367 GEH786367 GOD786367 GXZ786367 HHV786367 HRR786367 IBN786367 ILJ786367 IVF786367 JFB786367 JOX786367 JYT786367 KIP786367 KSL786367 LCH786367 LMD786367 LVZ786367 MFV786367 MPR786367 MZN786367 NJJ786367 NTF786367 ODB786367 OMX786367 OWT786367 PGP786367 PQL786367 QAH786367 QKD786367 QTZ786367 RDV786367 RNR786367 RXN786367 SHJ786367 SRF786367 TBB786367 TKX786367 TUT786367 UEP786367 UOL786367 UYH786367 VID786367 VRZ786367 WBV786367 WLR786367 WVN786367 JB851903 SX851903 ACT851903 AMP851903 AWL851903 BGH851903 BQD851903 BZZ851903 CJV851903 CTR851903 DDN851903 DNJ851903 DXF851903 EHB851903 EQX851903 FAT851903 FKP851903 FUL851903 GEH851903 GOD851903 GXZ851903 HHV851903 HRR851903 IBN851903 ILJ851903 IVF851903 JFB851903 JOX851903 JYT851903 KIP851903 KSL851903 LCH851903 LMD851903 LVZ851903 MFV851903 MPR851903 MZN851903 NJJ851903 NTF851903 ODB851903 OMX851903 OWT851903 PGP851903 PQL851903 QAH851903 QKD851903 QTZ851903 RDV851903 RNR851903 RXN851903 SHJ851903 SRF851903 TBB851903 TKX851903 TUT851903 UEP851903 UOL851903 UYH851903 VID851903 VRZ851903 WBV851903 WLR851903 WVN851903 JB917439 SX917439 ACT917439 AMP917439 AWL917439 BGH917439 BQD917439 BZZ917439 CJV917439 CTR917439 DDN917439 DNJ917439 DXF917439 EHB917439 EQX917439 FAT917439 FKP917439 FUL917439 GEH917439 GOD917439 GXZ917439 HHV917439 HRR917439 IBN917439 ILJ917439 IVF917439 JFB917439 JOX917439 JYT917439 KIP917439 KSL917439 LCH917439 LMD917439 LVZ917439 MFV917439 MPR917439 MZN917439 NJJ917439 NTF917439 ODB917439 OMX917439 OWT917439 PGP917439 PQL917439 QAH917439 QKD917439 QTZ917439 RDV917439 RNR917439 RXN917439 SHJ917439 SRF917439 TBB917439 TKX917439 TUT917439 UEP917439 UOL917439 UYH917439 VID917439 VRZ917439 WBV917439 WLR917439 WVN917439 JB982975 SX982975 ACT982975 AMP982975 AWL982975 BGH982975 BQD982975 BZZ982975 CJV982975 CTR982975 DDN982975 DNJ982975 DXF982975 EHB982975 EQX982975 FAT982975 FKP982975 FUL982975 GEH982975 GOD982975 GXZ982975 HHV982975 HRR982975 IBN982975 ILJ982975 IVF982975 JFB982975 JOX982975 JYT982975 KIP982975 KSL982975 LCH982975 LMD982975 LVZ982975 MFV982975 MPR982975 MZN982975 NJJ982975 NTF982975 ODB982975 OMX982975 OWT982975 PGP982975 PQL982975 QAH982975 QKD982975 QTZ982975 RDV982975 RNR982975 RXN982975 SHJ982975 SRF982975 TBB982975 TKX982975 TUT982975 UEP982975 UOL982975 UYH982975 VID982975 VRZ982975 WBV982975 WLR982975 WVN982975 JB65466:JB65468 SX65466:SX65468 ACT65466:ACT65468 AMP65466:AMP65468 AWL65466:AWL65468 BGH65466:BGH65468 BQD65466:BQD65468 BZZ65466:BZZ65468 CJV65466:CJV65468 CTR65466:CTR65468 DDN65466:DDN65468 DNJ65466:DNJ65468 DXF65466:DXF65468 EHB65466:EHB65468 EQX65466:EQX65468 FAT65466:FAT65468 FKP65466:FKP65468 FUL65466:FUL65468 GEH65466:GEH65468 GOD65466:GOD65468 GXZ65466:GXZ65468 HHV65466:HHV65468 HRR65466:HRR65468 IBN65466:IBN65468 ILJ65466:ILJ65468 IVF65466:IVF65468 JFB65466:JFB65468 JOX65466:JOX65468 JYT65466:JYT65468 KIP65466:KIP65468 KSL65466:KSL65468 LCH65466:LCH65468 LMD65466:LMD65468 LVZ65466:LVZ65468 MFV65466:MFV65468 MPR65466:MPR65468 MZN65466:MZN65468 NJJ65466:NJJ65468 NTF65466:NTF65468 ODB65466:ODB65468 OMX65466:OMX65468 OWT65466:OWT65468 PGP65466:PGP65468 PQL65466:PQL65468 QAH65466:QAH65468 QKD65466:QKD65468 QTZ65466:QTZ65468 RDV65466:RDV65468 RNR65466:RNR65468 RXN65466:RXN65468 SHJ65466:SHJ65468 SRF65466:SRF65468 TBB65466:TBB65468 TKX65466:TKX65468 TUT65466:TUT65468 UEP65466:UEP65468 UOL65466:UOL65468 UYH65466:UYH65468 VID65466:VID65468 VRZ65466:VRZ65468 WBV65466:WBV65468 WLR65466:WLR65468 WVN65466:WVN65468 JB131002:JB131004 SX131002:SX131004 ACT131002:ACT131004 AMP131002:AMP131004 AWL131002:AWL131004 BGH131002:BGH131004 BQD131002:BQD131004 BZZ131002:BZZ131004 CJV131002:CJV131004 CTR131002:CTR131004 DDN131002:DDN131004 DNJ131002:DNJ131004 DXF131002:DXF131004 EHB131002:EHB131004 EQX131002:EQX131004 FAT131002:FAT131004 FKP131002:FKP131004 FUL131002:FUL131004 GEH131002:GEH131004 GOD131002:GOD131004 GXZ131002:GXZ131004 HHV131002:HHV131004 HRR131002:HRR131004 IBN131002:IBN131004 ILJ131002:ILJ131004 IVF131002:IVF131004 JFB131002:JFB131004 JOX131002:JOX131004 JYT131002:JYT131004 KIP131002:KIP131004 KSL131002:KSL131004 LCH131002:LCH131004 LMD131002:LMD131004 LVZ131002:LVZ131004 MFV131002:MFV131004 MPR131002:MPR131004 MZN131002:MZN131004 NJJ131002:NJJ131004 NTF131002:NTF131004 ODB131002:ODB131004 OMX131002:OMX131004 OWT131002:OWT131004 PGP131002:PGP131004 PQL131002:PQL131004 QAH131002:QAH131004 QKD131002:QKD131004 QTZ131002:QTZ131004 RDV131002:RDV131004 RNR131002:RNR131004 RXN131002:RXN131004 SHJ131002:SHJ131004 SRF131002:SRF131004 TBB131002:TBB131004 TKX131002:TKX131004 TUT131002:TUT131004 UEP131002:UEP131004 UOL131002:UOL131004 UYH131002:UYH131004 VID131002:VID131004 VRZ131002:VRZ131004 WBV131002:WBV131004 WLR131002:WLR131004 WVN131002:WVN131004 JB196538:JB196540 SX196538:SX196540 ACT196538:ACT196540 AMP196538:AMP196540 AWL196538:AWL196540 BGH196538:BGH196540 BQD196538:BQD196540 BZZ196538:BZZ196540 CJV196538:CJV196540 CTR196538:CTR196540 DDN196538:DDN196540 DNJ196538:DNJ196540 DXF196538:DXF196540 EHB196538:EHB196540 EQX196538:EQX196540 FAT196538:FAT196540 FKP196538:FKP196540 FUL196538:FUL196540 GEH196538:GEH196540 GOD196538:GOD196540 GXZ196538:GXZ196540 HHV196538:HHV196540 HRR196538:HRR196540 IBN196538:IBN196540 ILJ196538:ILJ196540 IVF196538:IVF196540 JFB196538:JFB196540 JOX196538:JOX196540 JYT196538:JYT196540 KIP196538:KIP196540 KSL196538:KSL196540 LCH196538:LCH196540 LMD196538:LMD196540 LVZ196538:LVZ196540 MFV196538:MFV196540 MPR196538:MPR196540 MZN196538:MZN196540 NJJ196538:NJJ196540 NTF196538:NTF196540 ODB196538:ODB196540 OMX196538:OMX196540 OWT196538:OWT196540 PGP196538:PGP196540 PQL196538:PQL196540 QAH196538:QAH196540 QKD196538:QKD196540 QTZ196538:QTZ196540 RDV196538:RDV196540 RNR196538:RNR196540 RXN196538:RXN196540 SHJ196538:SHJ196540 SRF196538:SRF196540 TBB196538:TBB196540 TKX196538:TKX196540 TUT196538:TUT196540 UEP196538:UEP196540 UOL196538:UOL196540 UYH196538:UYH196540 VID196538:VID196540 VRZ196538:VRZ196540 WBV196538:WBV196540 WLR196538:WLR196540 WVN196538:WVN196540 JB262074:JB262076 SX262074:SX262076 ACT262074:ACT262076 AMP262074:AMP262076 AWL262074:AWL262076 BGH262074:BGH262076 BQD262074:BQD262076 BZZ262074:BZZ262076 CJV262074:CJV262076 CTR262074:CTR262076 DDN262074:DDN262076 DNJ262074:DNJ262076 DXF262074:DXF262076 EHB262074:EHB262076 EQX262074:EQX262076 FAT262074:FAT262076 FKP262074:FKP262076 FUL262074:FUL262076 GEH262074:GEH262076 GOD262074:GOD262076 GXZ262074:GXZ262076 HHV262074:HHV262076 HRR262074:HRR262076 IBN262074:IBN262076 ILJ262074:ILJ262076 IVF262074:IVF262076 JFB262074:JFB262076 JOX262074:JOX262076 JYT262074:JYT262076 KIP262074:KIP262076 KSL262074:KSL262076 LCH262074:LCH262076 LMD262074:LMD262076 LVZ262074:LVZ262076 MFV262074:MFV262076 MPR262074:MPR262076 MZN262074:MZN262076 NJJ262074:NJJ262076 NTF262074:NTF262076 ODB262074:ODB262076 OMX262074:OMX262076 OWT262074:OWT262076 PGP262074:PGP262076 PQL262074:PQL262076 QAH262074:QAH262076 QKD262074:QKD262076 QTZ262074:QTZ262076 RDV262074:RDV262076 RNR262074:RNR262076 RXN262074:RXN262076 SHJ262074:SHJ262076 SRF262074:SRF262076 TBB262074:TBB262076 TKX262074:TKX262076 TUT262074:TUT262076 UEP262074:UEP262076 UOL262074:UOL262076 UYH262074:UYH262076 VID262074:VID262076 VRZ262074:VRZ262076 WBV262074:WBV262076 WLR262074:WLR262076 WVN262074:WVN262076 JB327610:JB327612 SX327610:SX327612 ACT327610:ACT327612 AMP327610:AMP327612 AWL327610:AWL327612 BGH327610:BGH327612 BQD327610:BQD327612 BZZ327610:BZZ327612 CJV327610:CJV327612 CTR327610:CTR327612 DDN327610:DDN327612 DNJ327610:DNJ327612 DXF327610:DXF327612 EHB327610:EHB327612 EQX327610:EQX327612 FAT327610:FAT327612 FKP327610:FKP327612 FUL327610:FUL327612 GEH327610:GEH327612 GOD327610:GOD327612 GXZ327610:GXZ327612 HHV327610:HHV327612 HRR327610:HRR327612 IBN327610:IBN327612 ILJ327610:ILJ327612 IVF327610:IVF327612 JFB327610:JFB327612 JOX327610:JOX327612 JYT327610:JYT327612 KIP327610:KIP327612 KSL327610:KSL327612 LCH327610:LCH327612 LMD327610:LMD327612 LVZ327610:LVZ327612 MFV327610:MFV327612 MPR327610:MPR327612 MZN327610:MZN327612 NJJ327610:NJJ327612 NTF327610:NTF327612 ODB327610:ODB327612 OMX327610:OMX327612 OWT327610:OWT327612 PGP327610:PGP327612 PQL327610:PQL327612 QAH327610:QAH327612 QKD327610:QKD327612 QTZ327610:QTZ327612 RDV327610:RDV327612 RNR327610:RNR327612 RXN327610:RXN327612 SHJ327610:SHJ327612 SRF327610:SRF327612 TBB327610:TBB327612 TKX327610:TKX327612 TUT327610:TUT327612 UEP327610:UEP327612 UOL327610:UOL327612 UYH327610:UYH327612 VID327610:VID327612 VRZ327610:VRZ327612 WBV327610:WBV327612 WLR327610:WLR327612 WVN327610:WVN327612 JB393146:JB393148 SX393146:SX393148 ACT393146:ACT393148 AMP393146:AMP393148 AWL393146:AWL393148 BGH393146:BGH393148 BQD393146:BQD393148 BZZ393146:BZZ393148 CJV393146:CJV393148 CTR393146:CTR393148 DDN393146:DDN393148 DNJ393146:DNJ393148 DXF393146:DXF393148 EHB393146:EHB393148 EQX393146:EQX393148 FAT393146:FAT393148 FKP393146:FKP393148 FUL393146:FUL393148 GEH393146:GEH393148 GOD393146:GOD393148 GXZ393146:GXZ393148 HHV393146:HHV393148 HRR393146:HRR393148 IBN393146:IBN393148 ILJ393146:ILJ393148 IVF393146:IVF393148 JFB393146:JFB393148 JOX393146:JOX393148 JYT393146:JYT393148 KIP393146:KIP393148 KSL393146:KSL393148 LCH393146:LCH393148 LMD393146:LMD393148 LVZ393146:LVZ393148 MFV393146:MFV393148 MPR393146:MPR393148 MZN393146:MZN393148 NJJ393146:NJJ393148 NTF393146:NTF393148 ODB393146:ODB393148 OMX393146:OMX393148 OWT393146:OWT393148 PGP393146:PGP393148 PQL393146:PQL393148 QAH393146:QAH393148 QKD393146:QKD393148 QTZ393146:QTZ393148 RDV393146:RDV393148 RNR393146:RNR393148 RXN393146:RXN393148 SHJ393146:SHJ393148 SRF393146:SRF393148 TBB393146:TBB393148 TKX393146:TKX393148 TUT393146:TUT393148 UEP393146:UEP393148 UOL393146:UOL393148 UYH393146:UYH393148 VID393146:VID393148 VRZ393146:VRZ393148 WBV393146:WBV393148 WLR393146:WLR393148 WVN393146:WVN393148 JB458682:JB458684 SX458682:SX458684 ACT458682:ACT458684 AMP458682:AMP458684 AWL458682:AWL458684 BGH458682:BGH458684 BQD458682:BQD458684 BZZ458682:BZZ458684 CJV458682:CJV458684 CTR458682:CTR458684 DDN458682:DDN458684 DNJ458682:DNJ458684 DXF458682:DXF458684 EHB458682:EHB458684 EQX458682:EQX458684 FAT458682:FAT458684 FKP458682:FKP458684 FUL458682:FUL458684 GEH458682:GEH458684 GOD458682:GOD458684 GXZ458682:GXZ458684 HHV458682:HHV458684 HRR458682:HRR458684 IBN458682:IBN458684 ILJ458682:ILJ458684 IVF458682:IVF458684 JFB458682:JFB458684 JOX458682:JOX458684 JYT458682:JYT458684 KIP458682:KIP458684 KSL458682:KSL458684 LCH458682:LCH458684 LMD458682:LMD458684 LVZ458682:LVZ458684 MFV458682:MFV458684 MPR458682:MPR458684 MZN458682:MZN458684 NJJ458682:NJJ458684 NTF458682:NTF458684 ODB458682:ODB458684 OMX458682:OMX458684 OWT458682:OWT458684 PGP458682:PGP458684 PQL458682:PQL458684 QAH458682:QAH458684 QKD458682:QKD458684 QTZ458682:QTZ458684 RDV458682:RDV458684 RNR458682:RNR458684 RXN458682:RXN458684 SHJ458682:SHJ458684 SRF458682:SRF458684 TBB458682:TBB458684 TKX458682:TKX458684 TUT458682:TUT458684 UEP458682:UEP458684 UOL458682:UOL458684 UYH458682:UYH458684 VID458682:VID458684 VRZ458682:VRZ458684 WBV458682:WBV458684 WLR458682:WLR458684 WVN458682:WVN458684 JB524218:JB524220 SX524218:SX524220 ACT524218:ACT524220 AMP524218:AMP524220 AWL524218:AWL524220 BGH524218:BGH524220 BQD524218:BQD524220 BZZ524218:BZZ524220 CJV524218:CJV524220 CTR524218:CTR524220 DDN524218:DDN524220 DNJ524218:DNJ524220 DXF524218:DXF524220 EHB524218:EHB524220 EQX524218:EQX524220 FAT524218:FAT524220 FKP524218:FKP524220 FUL524218:FUL524220 GEH524218:GEH524220 GOD524218:GOD524220 GXZ524218:GXZ524220 HHV524218:HHV524220 HRR524218:HRR524220 IBN524218:IBN524220 ILJ524218:ILJ524220 IVF524218:IVF524220 JFB524218:JFB524220 JOX524218:JOX524220 JYT524218:JYT524220 KIP524218:KIP524220 KSL524218:KSL524220 LCH524218:LCH524220 LMD524218:LMD524220 LVZ524218:LVZ524220 MFV524218:MFV524220 MPR524218:MPR524220 MZN524218:MZN524220 NJJ524218:NJJ524220 NTF524218:NTF524220 ODB524218:ODB524220 OMX524218:OMX524220 OWT524218:OWT524220 PGP524218:PGP524220 PQL524218:PQL524220 QAH524218:QAH524220 QKD524218:QKD524220 QTZ524218:QTZ524220 RDV524218:RDV524220 RNR524218:RNR524220 RXN524218:RXN524220 SHJ524218:SHJ524220 SRF524218:SRF524220 TBB524218:TBB524220 TKX524218:TKX524220 TUT524218:TUT524220 UEP524218:UEP524220 UOL524218:UOL524220 UYH524218:UYH524220 VID524218:VID524220 VRZ524218:VRZ524220 WBV524218:WBV524220 WLR524218:WLR524220 WVN524218:WVN524220 JB589754:JB589756 SX589754:SX589756 ACT589754:ACT589756 AMP589754:AMP589756 AWL589754:AWL589756 BGH589754:BGH589756 BQD589754:BQD589756 BZZ589754:BZZ589756 CJV589754:CJV589756 CTR589754:CTR589756 DDN589754:DDN589756 DNJ589754:DNJ589756 DXF589754:DXF589756 EHB589754:EHB589756 EQX589754:EQX589756 FAT589754:FAT589756 FKP589754:FKP589756 FUL589754:FUL589756 GEH589754:GEH589756 GOD589754:GOD589756 GXZ589754:GXZ589756 HHV589754:HHV589756 HRR589754:HRR589756 IBN589754:IBN589756 ILJ589754:ILJ589756 IVF589754:IVF589756 JFB589754:JFB589756 JOX589754:JOX589756 JYT589754:JYT589756 KIP589754:KIP589756 KSL589754:KSL589756 LCH589754:LCH589756 LMD589754:LMD589756 LVZ589754:LVZ589756 MFV589754:MFV589756 MPR589754:MPR589756 MZN589754:MZN589756 NJJ589754:NJJ589756 NTF589754:NTF589756 ODB589754:ODB589756 OMX589754:OMX589756 OWT589754:OWT589756 PGP589754:PGP589756 PQL589754:PQL589756 QAH589754:QAH589756 QKD589754:QKD589756 QTZ589754:QTZ589756 RDV589754:RDV589756 RNR589754:RNR589756 RXN589754:RXN589756 SHJ589754:SHJ589756 SRF589754:SRF589756 TBB589754:TBB589756 TKX589754:TKX589756 TUT589754:TUT589756 UEP589754:UEP589756 UOL589754:UOL589756 UYH589754:UYH589756 VID589754:VID589756 VRZ589754:VRZ589756 WBV589754:WBV589756 WLR589754:WLR589756 WVN589754:WVN589756 JB655290:JB655292 SX655290:SX655292 ACT655290:ACT655292 AMP655290:AMP655292 AWL655290:AWL655292 BGH655290:BGH655292 BQD655290:BQD655292 BZZ655290:BZZ655292 CJV655290:CJV655292 CTR655290:CTR655292 DDN655290:DDN655292 DNJ655290:DNJ655292 DXF655290:DXF655292 EHB655290:EHB655292 EQX655290:EQX655292 FAT655290:FAT655292 FKP655290:FKP655292 FUL655290:FUL655292 GEH655290:GEH655292 GOD655290:GOD655292 GXZ655290:GXZ655292 HHV655290:HHV655292 HRR655290:HRR655292 IBN655290:IBN655292 ILJ655290:ILJ655292 IVF655290:IVF655292 JFB655290:JFB655292 JOX655290:JOX655292 JYT655290:JYT655292 KIP655290:KIP655292 KSL655290:KSL655292 LCH655290:LCH655292 LMD655290:LMD655292 LVZ655290:LVZ655292 MFV655290:MFV655292 MPR655290:MPR655292 MZN655290:MZN655292 NJJ655290:NJJ655292 NTF655290:NTF655292 ODB655290:ODB655292 OMX655290:OMX655292 OWT655290:OWT655292 PGP655290:PGP655292 PQL655290:PQL655292 QAH655290:QAH655292 QKD655290:QKD655292 QTZ655290:QTZ655292 RDV655290:RDV655292 RNR655290:RNR655292 RXN655290:RXN655292 SHJ655290:SHJ655292 SRF655290:SRF655292 TBB655290:TBB655292 TKX655290:TKX655292 TUT655290:TUT655292 UEP655290:UEP655292 UOL655290:UOL655292 UYH655290:UYH655292 VID655290:VID655292 VRZ655290:VRZ655292 WBV655290:WBV655292 WLR655290:WLR655292 WVN655290:WVN655292 JB720826:JB720828 SX720826:SX720828 ACT720826:ACT720828 AMP720826:AMP720828 AWL720826:AWL720828 BGH720826:BGH720828 BQD720826:BQD720828 BZZ720826:BZZ720828 CJV720826:CJV720828 CTR720826:CTR720828 DDN720826:DDN720828 DNJ720826:DNJ720828 DXF720826:DXF720828 EHB720826:EHB720828 EQX720826:EQX720828 FAT720826:FAT720828 FKP720826:FKP720828 FUL720826:FUL720828 GEH720826:GEH720828 GOD720826:GOD720828 GXZ720826:GXZ720828 HHV720826:HHV720828 HRR720826:HRR720828 IBN720826:IBN720828 ILJ720826:ILJ720828 IVF720826:IVF720828 JFB720826:JFB720828 JOX720826:JOX720828 JYT720826:JYT720828 KIP720826:KIP720828 KSL720826:KSL720828 LCH720826:LCH720828 LMD720826:LMD720828 LVZ720826:LVZ720828 MFV720826:MFV720828 MPR720826:MPR720828 MZN720826:MZN720828 NJJ720826:NJJ720828 NTF720826:NTF720828 ODB720826:ODB720828 OMX720826:OMX720828 OWT720826:OWT720828 PGP720826:PGP720828 PQL720826:PQL720828 QAH720826:QAH720828 QKD720826:QKD720828 QTZ720826:QTZ720828 RDV720826:RDV720828 RNR720826:RNR720828 RXN720826:RXN720828 SHJ720826:SHJ720828 SRF720826:SRF720828 TBB720826:TBB720828 TKX720826:TKX720828 TUT720826:TUT720828 UEP720826:UEP720828 UOL720826:UOL720828 UYH720826:UYH720828 VID720826:VID720828 VRZ720826:VRZ720828 WBV720826:WBV720828 WLR720826:WLR720828 WVN720826:WVN720828 JB786362:JB786364 SX786362:SX786364 ACT786362:ACT786364 AMP786362:AMP786364 AWL786362:AWL786364 BGH786362:BGH786364 BQD786362:BQD786364 BZZ786362:BZZ786364 CJV786362:CJV786364 CTR786362:CTR786364 DDN786362:DDN786364 DNJ786362:DNJ786364 DXF786362:DXF786364 EHB786362:EHB786364 EQX786362:EQX786364 FAT786362:FAT786364 FKP786362:FKP786364 FUL786362:FUL786364 GEH786362:GEH786364 GOD786362:GOD786364 GXZ786362:GXZ786364 HHV786362:HHV786364 HRR786362:HRR786364 IBN786362:IBN786364 ILJ786362:ILJ786364 IVF786362:IVF786364 JFB786362:JFB786364 JOX786362:JOX786364 JYT786362:JYT786364 KIP786362:KIP786364 KSL786362:KSL786364 LCH786362:LCH786364 LMD786362:LMD786364 LVZ786362:LVZ786364 MFV786362:MFV786364 MPR786362:MPR786364 MZN786362:MZN786364 NJJ786362:NJJ786364 NTF786362:NTF786364 ODB786362:ODB786364 OMX786362:OMX786364 OWT786362:OWT786364 PGP786362:PGP786364 PQL786362:PQL786364 QAH786362:QAH786364 QKD786362:QKD786364 QTZ786362:QTZ786364 RDV786362:RDV786364 RNR786362:RNR786364 RXN786362:RXN786364 SHJ786362:SHJ786364 SRF786362:SRF786364 TBB786362:TBB786364 TKX786362:TKX786364 TUT786362:TUT786364 UEP786362:UEP786364 UOL786362:UOL786364 UYH786362:UYH786364 VID786362:VID786364 VRZ786362:VRZ786364 WBV786362:WBV786364 WLR786362:WLR786364 WVN786362:WVN786364 JB851898:JB851900 SX851898:SX851900 ACT851898:ACT851900 AMP851898:AMP851900 AWL851898:AWL851900 BGH851898:BGH851900 BQD851898:BQD851900 BZZ851898:BZZ851900 CJV851898:CJV851900 CTR851898:CTR851900 DDN851898:DDN851900 DNJ851898:DNJ851900 DXF851898:DXF851900 EHB851898:EHB851900 EQX851898:EQX851900 FAT851898:FAT851900 FKP851898:FKP851900 FUL851898:FUL851900 GEH851898:GEH851900 GOD851898:GOD851900 GXZ851898:GXZ851900 HHV851898:HHV851900 HRR851898:HRR851900 IBN851898:IBN851900 ILJ851898:ILJ851900 IVF851898:IVF851900 JFB851898:JFB851900 JOX851898:JOX851900 JYT851898:JYT851900 KIP851898:KIP851900 KSL851898:KSL851900 LCH851898:LCH851900 LMD851898:LMD851900 LVZ851898:LVZ851900 MFV851898:MFV851900 MPR851898:MPR851900 MZN851898:MZN851900 NJJ851898:NJJ851900 NTF851898:NTF851900 ODB851898:ODB851900 OMX851898:OMX851900 OWT851898:OWT851900 PGP851898:PGP851900 PQL851898:PQL851900 QAH851898:QAH851900 QKD851898:QKD851900 QTZ851898:QTZ851900 RDV851898:RDV851900 RNR851898:RNR851900 RXN851898:RXN851900 SHJ851898:SHJ851900 SRF851898:SRF851900 TBB851898:TBB851900 TKX851898:TKX851900 TUT851898:TUT851900 UEP851898:UEP851900 UOL851898:UOL851900 UYH851898:UYH851900 VID851898:VID851900 VRZ851898:VRZ851900 WBV851898:WBV851900 WLR851898:WLR851900 WVN851898:WVN851900 JB917434:JB917436 SX917434:SX917436 ACT917434:ACT917436 AMP917434:AMP917436 AWL917434:AWL917436 BGH917434:BGH917436 BQD917434:BQD917436 BZZ917434:BZZ917436 CJV917434:CJV917436 CTR917434:CTR917436 DDN917434:DDN917436 DNJ917434:DNJ917436 DXF917434:DXF917436 EHB917434:EHB917436 EQX917434:EQX917436 FAT917434:FAT917436 FKP917434:FKP917436 FUL917434:FUL917436 GEH917434:GEH917436 GOD917434:GOD917436 GXZ917434:GXZ917436 HHV917434:HHV917436 HRR917434:HRR917436 IBN917434:IBN917436 ILJ917434:ILJ917436 IVF917434:IVF917436 JFB917434:JFB917436 JOX917434:JOX917436 JYT917434:JYT917436 KIP917434:KIP917436 KSL917434:KSL917436 LCH917434:LCH917436 LMD917434:LMD917436 LVZ917434:LVZ917436 MFV917434:MFV917436 MPR917434:MPR917436 MZN917434:MZN917436 NJJ917434:NJJ917436 NTF917434:NTF917436 ODB917434:ODB917436 OMX917434:OMX917436 OWT917434:OWT917436 PGP917434:PGP917436 PQL917434:PQL917436 QAH917434:QAH917436 QKD917434:QKD917436 QTZ917434:QTZ917436 RDV917434:RDV917436 RNR917434:RNR917436 RXN917434:RXN917436 SHJ917434:SHJ917436 SRF917434:SRF917436 TBB917434:TBB917436 TKX917434:TKX917436 TUT917434:TUT917436 UEP917434:UEP917436 UOL917434:UOL917436 UYH917434:UYH917436 VID917434:VID917436 VRZ917434:VRZ917436 WBV917434:WBV917436 WLR917434:WLR917436 WVN917434:WVN917436 JB982970:JB982972 SX982970:SX982972 ACT982970:ACT982972 AMP982970:AMP982972 AWL982970:AWL982972 BGH982970:BGH982972 BQD982970:BQD982972 BZZ982970:BZZ982972 CJV982970:CJV982972 CTR982970:CTR982972 DDN982970:DDN982972 DNJ982970:DNJ982972 DXF982970:DXF982972 EHB982970:EHB982972 EQX982970:EQX982972 FAT982970:FAT982972 FKP982970:FKP982972 FUL982970:FUL982972 GEH982970:GEH982972 GOD982970:GOD982972 GXZ982970:GXZ982972 HHV982970:HHV982972 HRR982970:HRR982972 IBN982970:IBN982972 ILJ982970:ILJ982972 IVF982970:IVF982972 JFB982970:JFB982972 JOX982970:JOX982972 JYT982970:JYT982972 KIP982970:KIP982972 KSL982970:KSL982972 LCH982970:LCH982972 LMD982970:LMD982972 LVZ982970:LVZ982972 MFV982970:MFV982972 MPR982970:MPR982972 MZN982970:MZN982972 NJJ982970:NJJ982972 NTF982970:NTF982972 ODB982970:ODB982972 OMX982970:OMX982972 OWT982970:OWT982972 PGP982970:PGP982972 PQL982970:PQL982972 QAH982970:QAH982972 QKD982970:QKD982972 QTZ982970:QTZ982972 RDV982970:RDV982972 RNR982970:RNR982972 RXN982970:RXN982972 SHJ982970:SHJ982972 SRF982970:SRF982972 TBB982970:TBB982972 TKX982970:TKX982972 TUT982970:TUT982972 UEP982970:UEP982972 UOL982970:UOL982972 UYH982970:UYH982972 VID982970:VID982972 VRZ982970:VRZ982972 WBV982970:WBV982972 WLR982970:WLR982972 WVN982970:WVN982972 JB65488:JB65490 SX65488:SX65490 ACT65488:ACT65490 AMP65488:AMP65490 AWL65488:AWL65490 BGH65488:BGH65490 BQD65488:BQD65490 BZZ65488:BZZ65490 CJV65488:CJV65490 CTR65488:CTR65490 DDN65488:DDN65490 DNJ65488:DNJ65490 DXF65488:DXF65490 EHB65488:EHB65490 EQX65488:EQX65490 FAT65488:FAT65490 FKP65488:FKP65490 FUL65488:FUL65490 GEH65488:GEH65490 GOD65488:GOD65490 GXZ65488:GXZ65490 HHV65488:HHV65490 HRR65488:HRR65490 IBN65488:IBN65490 ILJ65488:ILJ65490 IVF65488:IVF65490 JFB65488:JFB65490 JOX65488:JOX65490 JYT65488:JYT65490 KIP65488:KIP65490 KSL65488:KSL65490 LCH65488:LCH65490 LMD65488:LMD65490 LVZ65488:LVZ65490 MFV65488:MFV65490 MPR65488:MPR65490 MZN65488:MZN65490 NJJ65488:NJJ65490 NTF65488:NTF65490 ODB65488:ODB65490 OMX65488:OMX65490 OWT65488:OWT65490 PGP65488:PGP65490 PQL65488:PQL65490 QAH65488:QAH65490 QKD65488:QKD65490 QTZ65488:QTZ65490 RDV65488:RDV65490 RNR65488:RNR65490 RXN65488:RXN65490 SHJ65488:SHJ65490 SRF65488:SRF65490 TBB65488:TBB65490 TKX65488:TKX65490 TUT65488:TUT65490 UEP65488:UEP65490 UOL65488:UOL65490 UYH65488:UYH65490 VID65488:VID65490 VRZ65488:VRZ65490 WBV65488:WBV65490 WLR65488:WLR65490 WVN65488:WVN65490 JB131024:JB131026 SX131024:SX131026 ACT131024:ACT131026 AMP131024:AMP131026 AWL131024:AWL131026 BGH131024:BGH131026 BQD131024:BQD131026 BZZ131024:BZZ131026 CJV131024:CJV131026 CTR131024:CTR131026 DDN131024:DDN131026 DNJ131024:DNJ131026 DXF131024:DXF131026 EHB131024:EHB131026 EQX131024:EQX131026 FAT131024:FAT131026 FKP131024:FKP131026 FUL131024:FUL131026 GEH131024:GEH131026 GOD131024:GOD131026 GXZ131024:GXZ131026 HHV131024:HHV131026 HRR131024:HRR131026 IBN131024:IBN131026 ILJ131024:ILJ131026 IVF131024:IVF131026 JFB131024:JFB131026 JOX131024:JOX131026 JYT131024:JYT131026 KIP131024:KIP131026 KSL131024:KSL131026 LCH131024:LCH131026 LMD131024:LMD131026 LVZ131024:LVZ131026 MFV131024:MFV131026 MPR131024:MPR131026 MZN131024:MZN131026 NJJ131024:NJJ131026 NTF131024:NTF131026 ODB131024:ODB131026 OMX131024:OMX131026 OWT131024:OWT131026 PGP131024:PGP131026 PQL131024:PQL131026 QAH131024:QAH131026 QKD131024:QKD131026 QTZ131024:QTZ131026 RDV131024:RDV131026 RNR131024:RNR131026 RXN131024:RXN131026 SHJ131024:SHJ131026 SRF131024:SRF131026 TBB131024:TBB131026 TKX131024:TKX131026 TUT131024:TUT131026 UEP131024:UEP131026 UOL131024:UOL131026 UYH131024:UYH131026 VID131024:VID131026 VRZ131024:VRZ131026 WBV131024:WBV131026 WLR131024:WLR131026 WVN131024:WVN131026 JB196560:JB196562 SX196560:SX196562 ACT196560:ACT196562 AMP196560:AMP196562 AWL196560:AWL196562 BGH196560:BGH196562 BQD196560:BQD196562 BZZ196560:BZZ196562 CJV196560:CJV196562 CTR196560:CTR196562 DDN196560:DDN196562 DNJ196560:DNJ196562 DXF196560:DXF196562 EHB196560:EHB196562 EQX196560:EQX196562 FAT196560:FAT196562 FKP196560:FKP196562 FUL196560:FUL196562 GEH196560:GEH196562 GOD196560:GOD196562 GXZ196560:GXZ196562 HHV196560:HHV196562 HRR196560:HRR196562 IBN196560:IBN196562 ILJ196560:ILJ196562 IVF196560:IVF196562 JFB196560:JFB196562 JOX196560:JOX196562 JYT196560:JYT196562 KIP196560:KIP196562 KSL196560:KSL196562 LCH196560:LCH196562 LMD196560:LMD196562 LVZ196560:LVZ196562 MFV196560:MFV196562 MPR196560:MPR196562 MZN196560:MZN196562 NJJ196560:NJJ196562 NTF196560:NTF196562 ODB196560:ODB196562 OMX196560:OMX196562 OWT196560:OWT196562 PGP196560:PGP196562 PQL196560:PQL196562 QAH196560:QAH196562 QKD196560:QKD196562 QTZ196560:QTZ196562 RDV196560:RDV196562 RNR196560:RNR196562 RXN196560:RXN196562 SHJ196560:SHJ196562 SRF196560:SRF196562 TBB196560:TBB196562 TKX196560:TKX196562 TUT196560:TUT196562 UEP196560:UEP196562 UOL196560:UOL196562 UYH196560:UYH196562 VID196560:VID196562 VRZ196560:VRZ196562 WBV196560:WBV196562 WLR196560:WLR196562 WVN196560:WVN196562 JB262096:JB262098 SX262096:SX262098 ACT262096:ACT262098 AMP262096:AMP262098 AWL262096:AWL262098 BGH262096:BGH262098 BQD262096:BQD262098 BZZ262096:BZZ262098 CJV262096:CJV262098 CTR262096:CTR262098 DDN262096:DDN262098 DNJ262096:DNJ262098 DXF262096:DXF262098 EHB262096:EHB262098 EQX262096:EQX262098 FAT262096:FAT262098 FKP262096:FKP262098 FUL262096:FUL262098 GEH262096:GEH262098 GOD262096:GOD262098 GXZ262096:GXZ262098 HHV262096:HHV262098 HRR262096:HRR262098 IBN262096:IBN262098 ILJ262096:ILJ262098 IVF262096:IVF262098 JFB262096:JFB262098 JOX262096:JOX262098 JYT262096:JYT262098 KIP262096:KIP262098 KSL262096:KSL262098 LCH262096:LCH262098 LMD262096:LMD262098 LVZ262096:LVZ262098 MFV262096:MFV262098 MPR262096:MPR262098 MZN262096:MZN262098 NJJ262096:NJJ262098 NTF262096:NTF262098 ODB262096:ODB262098 OMX262096:OMX262098 OWT262096:OWT262098 PGP262096:PGP262098 PQL262096:PQL262098 QAH262096:QAH262098 QKD262096:QKD262098 QTZ262096:QTZ262098 RDV262096:RDV262098 RNR262096:RNR262098 RXN262096:RXN262098 SHJ262096:SHJ262098 SRF262096:SRF262098 TBB262096:TBB262098 TKX262096:TKX262098 TUT262096:TUT262098 UEP262096:UEP262098 UOL262096:UOL262098 UYH262096:UYH262098 VID262096:VID262098 VRZ262096:VRZ262098 WBV262096:WBV262098 WLR262096:WLR262098 WVN262096:WVN262098 JB327632:JB327634 SX327632:SX327634 ACT327632:ACT327634 AMP327632:AMP327634 AWL327632:AWL327634 BGH327632:BGH327634 BQD327632:BQD327634 BZZ327632:BZZ327634 CJV327632:CJV327634 CTR327632:CTR327634 DDN327632:DDN327634 DNJ327632:DNJ327634 DXF327632:DXF327634 EHB327632:EHB327634 EQX327632:EQX327634 FAT327632:FAT327634 FKP327632:FKP327634 FUL327632:FUL327634 GEH327632:GEH327634 GOD327632:GOD327634 GXZ327632:GXZ327634 HHV327632:HHV327634 HRR327632:HRR327634 IBN327632:IBN327634 ILJ327632:ILJ327634 IVF327632:IVF327634 JFB327632:JFB327634 JOX327632:JOX327634 JYT327632:JYT327634 KIP327632:KIP327634 KSL327632:KSL327634 LCH327632:LCH327634 LMD327632:LMD327634 LVZ327632:LVZ327634 MFV327632:MFV327634 MPR327632:MPR327634 MZN327632:MZN327634 NJJ327632:NJJ327634 NTF327632:NTF327634 ODB327632:ODB327634 OMX327632:OMX327634 OWT327632:OWT327634 PGP327632:PGP327634 PQL327632:PQL327634 QAH327632:QAH327634 QKD327632:QKD327634 QTZ327632:QTZ327634 RDV327632:RDV327634 RNR327632:RNR327634 RXN327632:RXN327634 SHJ327632:SHJ327634 SRF327632:SRF327634 TBB327632:TBB327634 TKX327632:TKX327634 TUT327632:TUT327634 UEP327632:UEP327634 UOL327632:UOL327634 UYH327632:UYH327634 VID327632:VID327634 VRZ327632:VRZ327634 WBV327632:WBV327634 WLR327632:WLR327634 WVN327632:WVN327634 JB393168:JB393170 SX393168:SX393170 ACT393168:ACT393170 AMP393168:AMP393170 AWL393168:AWL393170 BGH393168:BGH393170 BQD393168:BQD393170 BZZ393168:BZZ393170 CJV393168:CJV393170 CTR393168:CTR393170 DDN393168:DDN393170 DNJ393168:DNJ393170 DXF393168:DXF393170 EHB393168:EHB393170 EQX393168:EQX393170 FAT393168:FAT393170 FKP393168:FKP393170 FUL393168:FUL393170 GEH393168:GEH393170 GOD393168:GOD393170 GXZ393168:GXZ393170 HHV393168:HHV393170 HRR393168:HRR393170 IBN393168:IBN393170 ILJ393168:ILJ393170 IVF393168:IVF393170 JFB393168:JFB393170 JOX393168:JOX393170 JYT393168:JYT393170 KIP393168:KIP393170 KSL393168:KSL393170 LCH393168:LCH393170 LMD393168:LMD393170 LVZ393168:LVZ393170 MFV393168:MFV393170 MPR393168:MPR393170 MZN393168:MZN393170 NJJ393168:NJJ393170 NTF393168:NTF393170 ODB393168:ODB393170 OMX393168:OMX393170 OWT393168:OWT393170 PGP393168:PGP393170 PQL393168:PQL393170 QAH393168:QAH393170 QKD393168:QKD393170 QTZ393168:QTZ393170 RDV393168:RDV393170 RNR393168:RNR393170 RXN393168:RXN393170 SHJ393168:SHJ393170 SRF393168:SRF393170 TBB393168:TBB393170 TKX393168:TKX393170 TUT393168:TUT393170 UEP393168:UEP393170 UOL393168:UOL393170 UYH393168:UYH393170 VID393168:VID393170 VRZ393168:VRZ393170 WBV393168:WBV393170 WLR393168:WLR393170 WVN393168:WVN393170 JB458704:JB458706 SX458704:SX458706 ACT458704:ACT458706 AMP458704:AMP458706 AWL458704:AWL458706 BGH458704:BGH458706 BQD458704:BQD458706 BZZ458704:BZZ458706 CJV458704:CJV458706 CTR458704:CTR458706 DDN458704:DDN458706 DNJ458704:DNJ458706 DXF458704:DXF458706 EHB458704:EHB458706 EQX458704:EQX458706 FAT458704:FAT458706 FKP458704:FKP458706 FUL458704:FUL458706 GEH458704:GEH458706 GOD458704:GOD458706 GXZ458704:GXZ458706 HHV458704:HHV458706 HRR458704:HRR458706 IBN458704:IBN458706 ILJ458704:ILJ458706 IVF458704:IVF458706 JFB458704:JFB458706 JOX458704:JOX458706 JYT458704:JYT458706 KIP458704:KIP458706 KSL458704:KSL458706 LCH458704:LCH458706 LMD458704:LMD458706 LVZ458704:LVZ458706 MFV458704:MFV458706 MPR458704:MPR458706 MZN458704:MZN458706 NJJ458704:NJJ458706 NTF458704:NTF458706 ODB458704:ODB458706 OMX458704:OMX458706 OWT458704:OWT458706 PGP458704:PGP458706 PQL458704:PQL458706 QAH458704:QAH458706 QKD458704:QKD458706 QTZ458704:QTZ458706 RDV458704:RDV458706 RNR458704:RNR458706 RXN458704:RXN458706 SHJ458704:SHJ458706 SRF458704:SRF458706 TBB458704:TBB458706 TKX458704:TKX458706 TUT458704:TUT458706 UEP458704:UEP458706 UOL458704:UOL458706 UYH458704:UYH458706 VID458704:VID458706 VRZ458704:VRZ458706 WBV458704:WBV458706 WLR458704:WLR458706 WVN458704:WVN458706 JB524240:JB524242 SX524240:SX524242 ACT524240:ACT524242 AMP524240:AMP524242 AWL524240:AWL524242 BGH524240:BGH524242 BQD524240:BQD524242 BZZ524240:BZZ524242 CJV524240:CJV524242 CTR524240:CTR524242 DDN524240:DDN524242 DNJ524240:DNJ524242 DXF524240:DXF524242 EHB524240:EHB524242 EQX524240:EQX524242 FAT524240:FAT524242 FKP524240:FKP524242 FUL524240:FUL524242 GEH524240:GEH524242 GOD524240:GOD524242 GXZ524240:GXZ524242 HHV524240:HHV524242 HRR524240:HRR524242 IBN524240:IBN524242 ILJ524240:ILJ524242 IVF524240:IVF524242 JFB524240:JFB524242 JOX524240:JOX524242 JYT524240:JYT524242 KIP524240:KIP524242 KSL524240:KSL524242 LCH524240:LCH524242 LMD524240:LMD524242 LVZ524240:LVZ524242 MFV524240:MFV524242 MPR524240:MPR524242 MZN524240:MZN524242 NJJ524240:NJJ524242 NTF524240:NTF524242 ODB524240:ODB524242 OMX524240:OMX524242 OWT524240:OWT524242 PGP524240:PGP524242 PQL524240:PQL524242 QAH524240:QAH524242 QKD524240:QKD524242 QTZ524240:QTZ524242 RDV524240:RDV524242 RNR524240:RNR524242 RXN524240:RXN524242 SHJ524240:SHJ524242 SRF524240:SRF524242 TBB524240:TBB524242 TKX524240:TKX524242 TUT524240:TUT524242 UEP524240:UEP524242 UOL524240:UOL524242 UYH524240:UYH524242 VID524240:VID524242 VRZ524240:VRZ524242 WBV524240:WBV524242 WLR524240:WLR524242 WVN524240:WVN524242 JB589776:JB589778 SX589776:SX589778 ACT589776:ACT589778 AMP589776:AMP589778 AWL589776:AWL589778 BGH589776:BGH589778 BQD589776:BQD589778 BZZ589776:BZZ589778 CJV589776:CJV589778 CTR589776:CTR589778 DDN589776:DDN589778 DNJ589776:DNJ589778 DXF589776:DXF589778 EHB589776:EHB589778 EQX589776:EQX589778 FAT589776:FAT589778 FKP589776:FKP589778 FUL589776:FUL589778 GEH589776:GEH589778 GOD589776:GOD589778 GXZ589776:GXZ589778 HHV589776:HHV589778 HRR589776:HRR589778 IBN589776:IBN589778 ILJ589776:ILJ589778 IVF589776:IVF589778 JFB589776:JFB589778 JOX589776:JOX589778 JYT589776:JYT589778 KIP589776:KIP589778 KSL589776:KSL589778 LCH589776:LCH589778 LMD589776:LMD589778 LVZ589776:LVZ589778 MFV589776:MFV589778 MPR589776:MPR589778 MZN589776:MZN589778 NJJ589776:NJJ589778 NTF589776:NTF589778 ODB589776:ODB589778 OMX589776:OMX589778 OWT589776:OWT589778 PGP589776:PGP589778 PQL589776:PQL589778 QAH589776:QAH589778 QKD589776:QKD589778 QTZ589776:QTZ589778 RDV589776:RDV589778 RNR589776:RNR589778 RXN589776:RXN589778 SHJ589776:SHJ589778 SRF589776:SRF589778 TBB589776:TBB589778 TKX589776:TKX589778 TUT589776:TUT589778 UEP589776:UEP589778 UOL589776:UOL589778 UYH589776:UYH589778 VID589776:VID589778 VRZ589776:VRZ589778 WBV589776:WBV589778 WLR589776:WLR589778 WVN589776:WVN589778 JB655312:JB655314 SX655312:SX655314 ACT655312:ACT655314 AMP655312:AMP655314 AWL655312:AWL655314 BGH655312:BGH655314 BQD655312:BQD655314 BZZ655312:BZZ655314 CJV655312:CJV655314 CTR655312:CTR655314 DDN655312:DDN655314 DNJ655312:DNJ655314 DXF655312:DXF655314 EHB655312:EHB655314 EQX655312:EQX655314 FAT655312:FAT655314 FKP655312:FKP655314 FUL655312:FUL655314 GEH655312:GEH655314 GOD655312:GOD655314 GXZ655312:GXZ655314 HHV655312:HHV655314 HRR655312:HRR655314 IBN655312:IBN655314 ILJ655312:ILJ655314 IVF655312:IVF655314 JFB655312:JFB655314 JOX655312:JOX655314 JYT655312:JYT655314 KIP655312:KIP655314 KSL655312:KSL655314 LCH655312:LCH655314 LMD655312:LMD655314 LVZ655312:LVZ655314 MFV655312:MFV655314 MPR655312:MPR655314 MZN655312:MZN655314 NJJ655312:NJJ655314 NTF655312:NTF655314 ODB655312:ODB655314 OMX655312:OMX655314 OWT655312:OWT655314 PGP655312:PGP655314 PQL655312:PQL655314 QAH655312:QAH655314 QKD655312:QKD655314 QTZ655312:QTZ655314 RDV655312:RDV655314 RNR655312:RNR655314 RXN655312:RXN655314 SHJ655312:SHJ655314 SRF655312:SRF655314 TBB655312:TBB655314 TKX655312:TKX655314 TUT655312:TUT655314 UEP655312:UEP655314 UOL655312:UOL655314 UYH655312:UYH655314 VID655312:VID655314 VRZ655312:VRZ655314 WBV655312:WBV655314 WLR655312:WLR655314 WVN655312:WVN655314 JB720848:JB720850 SX720848:SX720850 ACT720848:ACT720850 AMP720848:AMP720850 AWL720848:AWL720850 BGH720848:BGH720850 BQD720848:BQD720850 BZZ720848:BZZ720850 CJV720848:CJV720850 CTR720848:CTR720850 DDN720848:DDN720850 DNJ720848:DNJ720850 DXF720848:DXF720850 EHB720848:EHB720850 EQX720848:EQX720850 FAT720848:FAT720850 FKP720848:FKP720850 FUL720848:FUL720850 GEH720848:GEH720850 GOD720848:GOD720850 GXZ720848:GXZ720850 HHV720848:HHV720850 HRR720848:HRR720850 IBN720848:IBN720850 ILJ720848:ILJ720850 IVF720848:IVF720850 JFB720848:JFB720850 JOX720848:JOX720850 JYT720848:JYT720850 KIP720848:KIP720850 KSL720848:KSL720850 LCH720848:LCH720850 LMD720848:LMD720850 LVZ720848:LVZ720850 MFV720848:MFV720850 MPR720848:MPR720850 MZN720848:MZN720850 NJJ720848:NJJ720850 NTF720848:NTF720850 ODB720848:ODB720850 OMX720848:OMX720850 OWT720848:OWT720850 PGP720848:PGP720850 PQL720848:PQL720850 QAH720848:QAH720850 QKD720848:QKD720850 QTZ720848:QTZ720850 RDV720848:RDV720850 RNR720848:RNR720850 RXN720848:RXN720850 SHJ720848:SHJ720850 SRF720848:SRF720850 TBB720848:TBB720850 TKX720848:TKX720850 TUT720848:TUT720850 UEP720848:UEP720850 UOL720848:UOL720850 UYH720848:UYH720850 VID720848:VID720850 VRZ720848:VRZ720850 WBV720848:WBV720850 WLR720848:WLR720850 WVN720848:WVN720850 JB786384:JB786386 SX786384:SX786386 ACT786384:ACT786386 AMP786384:AMP786386 AWL786384:AWL786386 BGH786384:BGH786386 BQD786384:BQD786386 BZZ786384:BZZ786386 CJV786384:CJV786386 CTR786384:CTR786386 DDN786384:DDN786386 DNJ786384:DNJ786386 DXF786384:DXF786386 EHB786384:EHB786386 EQX786384:EQX786386 FAT786384:FAT786386 FKP786384:FKP786386 FUL786384:FUL786386 GEH786384:GEH786386 GOD786384:GOD786386 GXZ786384:GXZ786386 HHV786384:HHV786386 HRR786384:HRR786386 IBN786384:IBN786386 ILJ786384:ILJ786386 IVF786384:IVF786386 JFB786384:JFB786386 JOX786384:JOX786386 JYT786384:JYT786386 KIP786384:KIP786386 KSL786384:KSL786386 LCH786384:LCH786386 LMD786384:LMD786386 LVZ786384:LVZ786386 MFV786384:MFV786386 MPR786384:MPR786386 MZN786384:MZN786386 NJJ786384:NJJ786386 NTF786384:NTF786386 ODB786384:ODB786386 OMX786384:OMX786386 OWT786384:OWT786386 PGP786384:PGP786386 PQL786384:PQL786386 QAH786384:QAH786386 QKD786384:QKD786386 QTZ786384:QTZ786386 RDV786384:RDV786386 RNR786384:RNR786386 RXN786384:RXN786386 SHJ786384:SHJ786386 SRF786384:SRF786386 TBB786384:TBB786386 TKX786384:TKX786386 TUT786384:TUT786386 UEP786384:UEP786386 UOL786384:UOL786386 UYH786384:UYH786386 VID786384:VID786386 VRZ786384:VRZ786386 WBV786384:WBV786386 WLR786384:WLR786386 WVN786384:WVN786386 JB851920:JB851922 SX851920:SX851922 ACT851920:ACT851922 AMP851920:AMP851922 AWL851920:AWL851922 BGH851920:BGH851922 BQD851920:BQD851922 BZZ851920:BZZ851922 CJV851920:CJV851922 CTR851920:CTR851922 DDN851920:DDN851922 DNJ851920:DNJ851922 DXF851920:DXF851922 EHB851920:EHB851922 EQX851920:EQX851922 FAT851920:FAT851922 FKP851920:FKP851922 FUL851920:FUL851922 GEH851920:GEH851922 GOD851920:GOD851922 GXZ851920:GXZ851922 HHV851920:HHV851922 HRR851920:HRR851922 IBN851920:IBN851922 ILJ851920:ILJ851922 IVF851920:IVF851922 JFB851920:JFB851922 JOX851920:JOX851922 JYT851920:JYT851922 KIP851920:KIP851922 KSL851920:KSL851922 LCH851920:LCH851922 LMD851920:LMD851922 LVZ851920:LVZ851922 MFV851920:MFV851922 MPR851920:MPR851922 MZN851920:MZN851922 NJJ851920:NJJ851922 NTF851920:NTF851922 ODB851920:ODB851922 OMX851920:OMX851922 OWT851920:OWT851922 PGP851920:PGP851922 PQL851920:PQL851922 QAH851920:QAH851922 QKD851920:QKD851922 QTZ851920:QTZ851922 RDV851920:RDV851922 RNR851920:RNR851922 RXN851920:RXN851922 SHJ851920:SHJ851922 SRF851920:SRF851922 TBB851920:TBB851922 TKX851920:TKX851922 TUT851920:TUT851922 UEP851920:UEP851922 UOL851920:UOL851922 UYH851920:UYH851922 VID851920:VID851922 VRZ851920:VRZ851922 WBV851920:WBV851922 WLR851920:WLR851922 WVN851920:WVN851922 JB917456:JB917458 SX917456:SX917458 ACT917456:ACT917458 AMP917456:AMP917458 AWL917456:AWL917458 BGH917456:BGH917458 BQD917456:BQD917458 BZZ917456:BZZ917458 CJV917456:CJV917458 CTR917456:CTR917458 DDN917456:DDN917458 DNJ917456:DNJ917458 DXF917456:DXF917458 EHB917456:EHB917458 EQX917456:EQX917458 FAT917456:FAT917458 FKP917456:FKP917458 FUL917456:FUL917458 GEH917456:GEH917458 GOD917456:GOD917458 GXZ917456:GXZ917458 HHV917456:HHV917458 HRR917456:HRR917458 IBN917456:IBN917458 ILJ917456:ILJ917458 IVF917456:IVF917458 JFB917456:JFB917458 JOX917456:JOX917458 JYT917456:JYT917458 KIP917456:KIP917458 KSL917456:KSL917458 LCH917456:LCH917458 LMD917456:LMD917458 LVZ917456:LVZ917458 MFV917456:MFV917458 MPR917456:MPR917458 MZN917456:MZN917458 NJJ917456:NJJ917458 NTF917456:NTF917458 ODB917456:ODB917458 OMX917456:OMX917458 OWT917456:OWT917458 PGP917456:PGP917458 PQL917456:PQL917458 QAH917456:QAH917458 QKD917456:QKD917458 QTZ917456:QTZ917458 RDV917456:RDV917458 RNR917456:RNR917458 RXN917456:RXN917458 SHJ917456:SHJ917458 SRF917456:SRF917458 TBB917456:TBB917458 TKX917456:TKX917458 TUT917456:TUT917458 UEP917456:UEP917458 UOL917456:UOL917458 UYH917456:UYH917458 VID917456:VID917458 VRZ917456:VRZ917458 WBV917456:WBV917458 WLR917456:WLR917458 WVN917456:WVN917458 JB982992:JB982994 SX982992:SX982994 ACT982992:ACT982994 AMP982992:AMP982994 AWL982992:AWL982994 BGH982992:BGH982994 BQD982992:BQD982994 BZZ982992:BZZ982994 CJV982992:CJV982994 CTR982992:CTR982994 DDN982992:DDN982994 DNJ982992:DNJ982994 DXF982992:DXF982994 EHB982992:EHB982994 EQX982992:EQX982994 FAT982992:FAT982994 FKP982992:FKP982994 FUL982992:FUL982994 GEH982992:GEH982994 GOD982992:GOD982994 GXZ982992:GXZ982994 HHV982992:HHV982994 HRR982992:HRR982994 IBN982992:IBN982994 ILJ982992:ILJ982994 IVF982992:IVF982994 JFB982992:JFB982994 JOX982992:JOX982994 JYT982992:JYT982994 KIP982992:KIP982994 KSL982992:KSL982994 LCH982992:LCH982994 LMD982992:LMD982994 LVZ982992:LVZ982994 MFV982992:MFV982994 MPR982992:MPR982994 MZN982992:MZN982994 NJJ982992:NJJ982994 NTF982992:NTF982994 ODB982992:ODB982994 OMX982992:OMX982994 OWT982992:OWT982994 PGP982992:PGP982994 PQL982992:PQL982994 QAH982992:QAH982994 QKD982992:QKD982994 QTZ982992:QTZ982994 RDV982992:RDV982994 RNR982992:RNR982994 RXN982992:RXN982994 SHJ982992:SHJ982994 SRF982992:SRF982994 TBB982992:TBB982994 TKX982992:TKX982994 TUT982992:TUT982994 UEP982992:UEP982994 UOL982992:UOL982994 UYH982992:UYH982994 VID982992:VID982994 VRZ982992:VRZ982994 WBV982992:WBV982994 WLR982992:WLR982994 WVN982992:WVN982994 JB65492:JB65503 SX65492:SX65503 ACT65492:ACT65503 AMP65492:AMP65503 AWL65492:AWL65503 BGH65492:BGH65503 BQD65492:BQD65503 BZZ65492:BZZ65503 CJV65492:CJV65503 CTR65492:CTR65503 DDN65492:DDN65503 DNJ65492:DNJ65503 DXF65492:DXF65503 EHB65492:EHB65503 EQX65492:EQX65503 FAT65492:FAT65503 FKP65492:FKP65503 FUL65492:FUL65503 GEH65492:GEH65503 GOD65492:GOD65503 GXZ65492:GXZ65503 HHV65492:HHV65503 HRR65492:HRR65503 IBN65492:IBN65503 ILJ65492:ILJ65503 IVF65492:IVF65503 JFB65492:JFB65503 JOX65492:JOX65503 JYT65492:JYT65503 KIP65492:KIP65503 KSL65492:KSL65503 LCH65492:LCH65503 LMD65492:LMD65503 LVZ65492:LVZ65503 MFV65492:MFV65503 MPR65492:MPR65503 MZN65492:MZN65503 NJJ65492:NJJ65503 NTF65492:NTF65503 ODB65492:ODB65503 OMX65492:OMX65503 OWT65492:OWT65503 PGP65492:PGP65503 PQL65492:PQL65503 QAH65492:QAH65503 QKD65492:QKD65503 QTZ65492:QTZ65503 RDV65492:RDV65503 RNR65492:RNR65503 RXN65492:RXN65503 SHJ65492:SHJ65503 SRF65492:SRF65503 TBB65492:TBB65503 TKX65492:TKX65503 TUT65492:TUT65503 UEP65492:UEP65503 UOL65492:UOL65503 UYH65492:UYH65503 VID65492:VID65503 VRZ65492:VRZ65503 WBV65492:WBV65503 WLR65492:WLR65503 WVN65492:WVN65503 JB131028:JB131039 SX131028:SX131039 ACT131028:ACT131039 AMP131028:AMP131039 AWL131028:AWL131039 BGH131028:BGH131039 BQD131028:BQD131039 BZZ131028:BZZ131039 CJV131028:CJV131039 CTR131028:CTR131039 DDN131028:DDN131039 DNJ131028:DNJ131039 DXF131028:DXF131039 EHB131028:EHB131039 EQX131028:EQX131039 FAT131028:FAT131039 FKP131028:FKP131039 FUL131028:FUL131039 GEH131028:GEH131039 GOD131028:GOD131039 GXZ131028:GXZ131039 HHV131028:HHV131039 HRR131028:HRR131039 IBN131028:IBN131039 ILJ131028:ILJ131039 IVF131028:IVF131039 JFB131028:JFB131039 JOX131028:JOX131039 JYT131028:JYT131039 KIP131028:KIP131039 KSL131028:KSL131039 LCH131028:LCH131039 LMD131028:LMD131039 LVZ131028:LVZ131039 MFV131028:MFV131039 MPR131028:MPR131039 MZN131028:MZN131039 NJJ131028:NJJ131039 NTF131028:NTF131039 ODB131028:ODB131039 OMX131028:OMX131039 OWT131028:OWT131039 PGP131028:PGP131039 PQL131028:PQL131039 QAH131028:QAH131039 QKD131028:QKD131039 QTZ131028:QTZ131039 RDV131028:RDV131039 RNR131028:RNR131039 RXN131028:RXN131039 SHJ131028:SHJ131039 SRF131028:SRF131039 TBB131028:TBB131039 TKX131028:TKX131039 TUT131028:TUT131039 UEP131028:UEP131039 UOL131028:UOL131039 UYH131028:UYH131039 VID131028:VID131039 VRZ131028:VRZ131039 WBV131028:WBV131039 WLR131028:WLR131039 WVN131028:WVN131039 JB196564:JB196575 SX196564:SX196575 ACT196564:ACT196575 AMP196564:AMP196575 AWL196564:AWL196575 BGH196564:BGH196575 BQD196564:BQD196575 BZZ196564:BZZ196575 CJV196564:CJV196575 CTR196564:CTR196575 DDN196564:DDN196575 DNJ196564:DNJ196575 DXF196564:DXF196575 EHB196564:EHB196575 EQX196564:EQX196575 FAT196564:FAT196575 FKP196564:FKP196575 FUL196564:FUL196575 GEH196564:GEH196575 GOD196564:GOD196575 GXZ196564:GXZ196575 HHV196564:HHV196575 HRR196564:HRR196575 IBN196564:IBN196575 ILJ196564:ILJ196575 IVF196564:IVF196575 JFB196564:JFB196575 JOX196564:JOX196575 JYT196564:JYT196575 KIP196564:KIP196575 KSL196564:KSL196575 LCH196564:LCH196575 LMD196564:LMD196575 LVZ196564:LVZ196575 MFV196564:MFV196575 MPR196564:MPR196575 MZN196564:MZN196575 NJJ196564:NJJ196575 NTF196564:NTF196575 ODB196564:ODB196575 OMX196564:OMX196575 OWT196564:OWT196575 PGP196564:PGP196575 PQL196564:PQL196575 QAH196564:QAH196575 QKD196564:QKD196575 QTZ196564:QTZ196575 RDV196564:RDV196575 RNR196564:RNR196575 RXN196564:RXN196575 SHJ196564:SHJ196575 SRF196564:SRF196575 TBB196564:TBB196575 TKX196564:TKX196575 TUT196564:TUT196575 UEP196564:UEP196575 UOL196564:UOL196575 UYH196564:UYH196575 VID196564:VID196575 VRZ196564:VRZ196575 WBV196564:WBV196575 WLR196564:WLR196575 WVN196564:WVN196575 JB262100:JB262111 SX262100:SX262111 ACT262100:ACT262111 AMP262100:AMP262111 AWL262100:AWL262111 BGH262100:BGH262111 BQD262100:BQD262111 BZZ262100:BZZ262111 CJV262100:CJV262111 CTR262100:CTR262111 DDN262100:DDN262111 DNJ262100:DNJ262111 DXF262100:DXF262111 EHB262100:EHB262111 EQX262100:EQX262111 FAT262100:FAT262111 FKP262100:FKP262111 FUL262100:FUL262111 GEH262100:GEH262111 GOD262100:GOD262111 GXZ262100:GXZ262111 HHV262100:HHV262111 HRR262100:HRR262111 IBN262100:IBN262111 ILJ262100:ILJ262111 IVF262100:IVF262111 JFB262100:JFB262111 JOX262100:JOX262111 JYT262100:JYT262111 KIP262100:KIP262111 KSL262100:KSL262111 LCH262100:LCH262111 LMD262100:LMD262111 LVZ262100:LVZ262111 MFV262100:MFV262111 MPR262100:MPR262111 MZN262100:MZN262111 NJJ262100:NJJ262111 NTF262100:NTF262111 ODB262100:ODB262111 OMX262100:OMX262111 OWT262100:OWT262111 PGP262100:PGP262111 PQL262100:PQL262111 QAH262100:QAH262111 QKD262100:QKD262111 QTZ262100:QTZ262111 RDV262100:RDV262111 RNR262100:RNR262111 RXN262100:RXN262111 SHJ262100:SHJ262111 SRF262100:SRF262111 TBB262100:TBB262111 TKX262100:TKX262111 TUT262100:TUT262111 UEP262100:UEP262111 UOL262100:UOL262111 UYH262100:UYH262111 VID262100:VID262111 VRZ262100:VRZ262111 WBV262100:WBV262111 WLR262100:WLR262111 WVN262100:WVN262111 JB327636:JB327647 SX327636:SX327647 ACT327636:ACT327647 AMP327636:AMP327647 AWL327636:AWL327647 BGH327636:BGH327647 BQD327636:BQD327647 BZZ327636:BZZ327647 CJV327636:CJV327647 CTR327636:CTR327647 DDN327636:DDN327647 DNJ327636:DNJ327647 DXF327636:DXF327647 EHB327636:EHB327647 EQX327636:EQX327647 FAT327636:FAT327647 FKP327636:FKP327647 FUL327636:FUL327647 GEH327636:GEH327647 GOD327636:GOD327647 GXZ327636:GXZ327647 HHV327636:HHV327647 HRR327636:HRR327647 IBN327636:IBN327647 ILJ327636:ILJ327647 IVF327636:IVF327647 JFB327636:JFB327647 JOX327636:JOX327647 JYT327636:JYT327647 KIP327636:KIP327647 KSL327636:KSL327647 LCH327636:LCH327647 LMD327636:LMD327647 LVZ327636:LVZ327647 MFV327636:MFV327647 MPR327636:MPR327647 MZN327636:MZN327647 NJJ327636:NJJ327647 NTF327636:NTF327647 ODB327636:ODB327647 OMX327636:OMX327647 OWT327636:OWT327647 PGP327636:PGP327647 PQL327636:PQL327647 QAH327636:QAH327647 QKD327636:QKD327647 QTZ327636:QTZ327647 RDV327636:RDV327647 RNR327636:RNR327647 RXN327636:RXN327647 SHJ327636:SHJ327647 SRF327636:SRF327647 TBB327636:TBB327647 TKX327636:TKX327647 TUT327636:TUT327647 UEP327636:UEP327647 UOL327636:UOL327647 UYH327636:UYH327647 VID327636:VID327647 VRZ327636:VRZ327647 WBV327636:WBV327647 WLR327636:WLR327647 WVN327636:WVN327647 JB393172:JB393183 SX393172:SX393183 ACT393172:ACT393183 AMP393172:AMP393183 AWL393172:AWL393183 BGH393172:BGH393183 BQD393172:BQD393183 BZZ393172:BZZ393183 CJV393172:CJV393183 CTR393172:CTR393183 DDN393172:DDN393183 DNJ393172:DNJ393183 DXF393172:DXF393183 EHB393172:EHB393183 EQX393172:EQX393183 FAT393172:FAT393183 FKP393172:FKP393183 FUL393172:FUL393183 GEH393172:GEH393183 GOD393172:GOD393183 GXZ393172:GXZ393183 HHV393172:HHV393183 HRR393172:HRR393183 IBN393172:IBN393183 ILJ393172:ILJ393183 IVF393172:IVF393183 JFB393172:JFB393183 JOX393172:JOX393183 JYT393172:JYT393183 KIP393172:KIP393183 KSL393172:KSL393183 LCH393172:LCH393183 LMD393172:LMD393183 LVZ393172:LVZ393183 MFV393172:MFV393183 MPR393172:MPR393183 MZN393172:MZN393183 NJJ393172:NJJ393183 NTF393172:NTF393183 ODB393172:ODB393183 OMX393172:OMX393183 OWT393172:OWT393183 PGP393172:PGP393183 PQL393172:PQL393183 QAH393172:QAH393183 QKD393172:QKD393183 QTZ393172:QTZ393183 RDV393172:RDV393183 RNR393172:RNR393183 RXN393172:RXN393183 SHJ393172:SHJ393183 SRF393172:SRF393183 TBB393172:TBB393183 TKX393172:TKX393183 TUT393172:TUT393183 UEP393172:UEP393183 UOL393172:UOL393183 UYH393172:UYH393183 VID393172:VID393183 VRZ393172:VRZ393183 WBV393172:WBV393183 WLR393172:WLR393183 WVN393172:WVN393183 JB458708:JB458719 SX458708:SX458719 ACT458708:ACT458719 AMP458708:AMP458719 AWL458708:AWL458719 BGH458708:BGH458719 BQD458708:BQD458719 BZZ458708:BZZ458719 CJV458708:CJV458719 CTR458708:CTR458719 DDN458708:DDN458719 DNJ458708:DNJ458719 DXF458708:DXF458719 EHB458708:EHB458719 EQX458708:EQX458719 FAT458708:FAT458719 FKP458708:FKP458719 FUL458708:FUL458719 GEH458708:GEH458719 GOD458708:GOD458719 GXZ458708:GXZ458719 HHV458708:HHV458719 HRR458708:HRR458719 IBN458708:IBN458719 ILJ458708:ILJ458719 IVF458708:IVF458719 JFB458708:JFB458719 JOX458708:JOX458719 JYT458708:JYT458719 KIP458708:KIP458719 KSL458708:KSL458719 LCH458708:LCH458719 LMD458708:LMD458719 LVZ458708:LVZ458719 MFV458708:MFV458719 MPR458708:MPR458719 MZN458708:MZN458719 NJJ458708:NJJ458719 NTF458708:NTF458719 ODB458708:ODB458719 OMX458708:OMX458719 OWT458708:OWT458719 PGP458708:PGP458719 PQL458708:PQL458719 QAH458708:QAH458719 QKD458708:QKD458719 QTZ458708:QTZ458719 RDV458708:RDV458719 RNR458708:RNR458719 RXN458708:RXN458719 SHJ458708:SHJ458719 SRF458708:SRF458719 TBB458708:TBB458719 TKX458708:TKX458719 TUT458708:TUT458719 UEP458708:UEP458719 UOL458708:UOL458719 UYH458708:UYH458719 VID458708:VID458719 VRZ458708:VRZ458719 WBV458708:WBV458719 WLR458708:WLR458719 WVN458708:WVN458719 JB524244:JB524255 SX524244:SX524255 ACT524244:ACT524255 AMP524244:AMP524255 AWL524244:AWL524255 BGH524244:BGH524255 BQD524244:BQD524255 BZZ524244:BZZ524255 CJV524244:CJV524255 CTR524244:CTR524255 DDN524244:DDN524255 DNJ524244:DNJ524255 DXF524244:DXF524255 EHB524244:EHB524255 EQX524244:EQX524255 FAT524244:FAT524255 FKP524244:FKP524255 FUL524244:FUL524255 GEH524244:GEH524255 GOD524244:GOD524255 GXZ524244:GXZ524255 HHV524244:HHV524255 HRR524244:HRR524255 IBN524244:IBN524255 ILJ524244:ILJ524255 IVF524244:IVF524255 JFB524244:JFB524255 JOX524244:JOX524255 JYT524244:JYT524255 KIP524244:KIP524255 KSL524244:KSL524255 LCH524244:LCH524255 LMD524244:LMD524255 LVZ524244:LVZ524255 MFV524244:MFV524255 MPR524244:MPR524255 MZN524244:MZN524255 NJJ524244:NJJ524255 NTF524244:NTF524255 ODB524244:ODB524255 OMX524244:OMX524255 OWT524244:OWT524255 PGP524244:PGP524255 PQL524244:PQL524255 QAH524244:QAH524255 QKD524244:QKD524255 QTZ524244:QTZ524255 RDV524244:RDV524255 RNR524244:RNR524255 RXN524244:RXN524255 SHJ524244:SHJ524255 SRF524244:SRF524255 TBB524244:TBB524255 TKX524244:TKX524255 TUT524244:TUT524255 UEP524244:UEP524255 UOL524244:UOL524255 UYH524244:UYH524255 VID524244:VID524255 VRZ524244:VRZ524255 WBV524244:WBV524255 WLR524244:WLR524255 WVN524244:WVN524255 JB589780:JB589791 SX589780:SX589791 ACT589780:ACT589791 AMP589780:AMP589791 AWL589780:AWL589791 BGH589780:BGH589791 BQD589780:BQD589791 BZZ589780:BZZ589791 CJV589780:CJV589791 CTR589780:CTR589791 DDN589780:DDN589791 DNJ589780:DNJ589791 DXF589780:DXF589791 EHB589780:EHB589791 EQX589780:EQX589791 FAT589780:FAT589791 FKP589780:FKP589791 FUL589780:FUL589791 GEH589780:GEH589791 GOD589780:GOD589791 GXZ589780:GXZ589791 HHV589780:HHV589791 HRR589780:HRR589791 IBN589780:IBN589791 ILJ589780:ILJ589791 IVF589780:IVF589791 JFB589780:JFB589791 JOX589780:JOX589791 JYT589780:JYT589791 KIP589780:KIP589791 KSL589780:KSL589791 LCH589780:LCH589791 LMD589780:LMD589791 LVZ589780:LVZ589791 MFV589780:MFV589791 MPR589780:MPR589791 MZN589780:MZN589791 NJJ589780:NJJ589791 NTF589780:NTF589791 ODB589780:ODB589791 OMX589780:OMX589791 OWT589780:OWT589791 PGP589780:PGP589791 PQL589780:PQL589791 QAH589780:QAH589791 QKD589780:QKD589791 QTZ589780:QTZ589791 RDV589780:RDV589791 RNR589780:RNR589791 RXN589780:RXN589791 SHJ589780:SHJ589791 SRF589780:SRF589791 TBB589780:TBB589791 TKX589780:TKX589791 TUT589780:TUT589791 UEP589780:UEP589791 UOL589780:UOL589791 UYH589780:UYH589791 VID589780:VID589791 VRZ589780:VRZ589791 WBV589780:WBV589791 WLR589780:WLR589791 WVN589780:WVN589791 JB655316:JB655327 SX655316:SX655327 ACT655316:ACT655327 AMP655316:AMP655327 AWL655316:AWL655327 BGH655316:BGH655327 BQD655316:BQD655327 BZZ655316:BZZ655327 CJV655316:CJV655327 CTR655316:CTR655327 DDN655316:DDN655327 DNJ655316:DNJ655327 DXF655316:DXF655327 EHB655316:EHB655327 EQX655316:EQX655327 FAT655316:FAT655327 FKP655316:FKP655327 FUL655316:FUL655327 GEH655316:GEH655327 GOD655316:GOD655327 GXZ655316:GXZ655327 HHV655316:HHV655327 HRR655316:HRR655327 IBN655316:IBN655327 ILJ655316:ILJ655327 IVF655316:IVF655327 JFB655316:JFB655327 JOX655316:JOX655327 JYT655316:JYT655327 KIP655316:KIP655327 KSL655316:KSL655327 LCH655316:LCH655327 LMD655316:LMD655327 LVZ655316:LVZ655327 MFV655316:MFV655327 MPR655316:MPR655327 MZN655316:MZN655327 NJJ655316:NJJ655327 NTF655316:NTF655327 ODB655316:ODB655327 OMX655316:OMX655327 OWT655316:OWT655327 PGP655316:PGP655327 PQL655316:PQL655327 QAH655316:QAH655327 QKD655316:QKD655327 QTZ655316:QTZ655327 RDV655316:RDV655327 RNR655316:RNR655327 RXN655316:RXN655327 SHJ655316:SHJ655327 SRF655316:SRF655327 TBB655316:TBB655327 TKX655316:TKX655327 TUT655316:TUT655327 UEP655316:UEP655327 UOL655316:UOL655327 UYH655316:UYH655327 VID655316:VID655327 VRZ655316:VRZ655327 WBV655316:WBV655327 WLR655316:WLR655327 WVN655316:WVN655327 JB720852:JB720863 SX720852:SX720863 ACT720852:ACT720863 AMP720852:AMP720863 AWL720852:AWL720863 BGH720852:BGH720863 BQD720852:BQD720863 BZZ720852:BZZ720863 CJV720852:CJV720863 CTR720852:CTR720863 DDN720852:DDN720863 DNJ720852:DNJ720863 DXF720852:DXF720863 EHB720852:EHB720863 EQX720852:EQX720863 FAT720852:FAT720863 FKP720852:FKP720863 FUL720852:FUL720863 GEH720852:GEH720863 GOD720852:GOD720863 GXZ720852:GXZ720863 HHV720852:HHV720863 HRR720852:HRR720863 IBN720852:IBN720863 ILJ720852:ILJ720863 IVF720852:IVF720863 JFB720852:JFB720863 JOX720852:JOX720863 JYT720852:JYT720863 KIP720852:KIP720863 KSL720852:KSL720863 LCH720852:LCH720863 LMD720852:LMD720863 LVZ720852:LVZ720863 MFV720852:MFV720863 MPR720852:MPR720863 MZN720852:MZN720863 NJJ720852:NJJ720863 NTF720852:NTF720863 ODB720852:ODB720863 OMX720852:OMX720863 OWT720852:OWT720863 PGP720852:PGP720863 PQL720852:PQL720863 QAH720852:QAH720863 QKD720852:QKD720863 QTZ720852:QTZ720863 RDV720852:RDV720863 RNR720852:RNR720863 RXN720852:RXN720863 SHJ720852:SHJ720863 SRF720852:SRF720863 TBB720852:TBB720863 TKX720852:TKX720863 TUT720852:TUT720863 UEP720852:UEP720863 UOL720852:UOL720863 UYH720852:UYH720863 VID720852:VID720863 VRZ720852:VRZ720863 WBV720852:WBV720863 WLR720852:WLR720863 WVN720852:WVN720863 JB786388:JB786399 SX786388:SX786399 ACT786388:ACT786399 AMP786388:AMP786399 AWL786388:AWL786399 BGH786388:BGH786399 BQD786388:BQD786399 BZZ786388:BZZ786399 CJV786388:CJV786399 CTR786388:CTR786399 DDN786388:DDN786399 DNJ786388:DNJ786399 DXF786388:DXF786399 EHB786388:EHB786399 EQX786388:EQX786399 FAT786388:FAT786399 FKP786388:FKP786399 FUL786388:FUL786399 GEH786388:GEH786399 GOD786388:GOD786399 GXZ786388:GXZ786399 HHV786388:HHV786399 HRR786388:HRR786399 IBN786388:IBN786399 ILJ786388:ILJ786399 IVF786388:IVF786399 JFB786388:JFB786399 JOX786388:JOX786399 JYT786388:JYT786399 KIP786388:KIP786399 KSL786388:KSL786399 LCH786388:LCH786399 LMD786388:LMD786399 LVZ786388:LVZ786399 MFV786388:MFV786399 MPR786388:MPR786399 MZN786388:MZN786399 NJJ786388:NJJ786399 NTF786388:NTF786399 ODB786388:ODB786399 OMX786388:OMX786399 OWT786388:OWT786399 PGP786388:PGP786399 PQL786388:PQL786399 QAH786388:QAH786399 QKD786388:QKD786399 QTZ786388:QTZ786399 RDV786388:RDV786399 RNR786388:RNR786399 RXN786388:RXN786399 SHJ786388:SHJ786399 SRF786388:SRF786399 TBB786388:TBB786399 TKX786388:TKX786399 TUT786388:TUT786399 UEP786388:UEP786399 UOL786388:UOL786399 UYH786388:UYH786399 VID786388:VID786399 VRZ786388:VRZ786399 WBV786388:WBV786399 WLR786388:WLR786399 WVN786388:WVN786399 JB851924:JB851935 SX851924:SX851935 ACT851924:ACT851935 AMP851924:AMP851935 AWL851924:AWL851935 BGH851924:BGH851935 BQD851924:BQD851935 BZZ851924:BZZ851935 CJV851924:CJV851935 CTR851924:CTR851935 DDN851924:DDN851935 DNJ851924:DNJ851935 DXF851924:DXF851935 EHB851924:EHB851935 EQX851924:EQX851935 FAT851924:FAT851935 FKP851924:FKP851935 FUL851924:FUL851935 GEH851924:GEH851935 GOD851924:GOD851935 GXZ851924:GXZ851935 HHV851924:HHV851935 HRR851924:HRR851935 IBN851924:IBN851935 ILJ851924:ILJ851935 IVF851924:IVF851935 JFB851924:JFB851935 JOX851924:JOX851935 JYT851924:JYT851935 KIP851924:KIP851935 KSL851924:KSL851935 LCH851924:LCH851935 LMD851924:LMD851935 LVZ851924:LVZ851935 MFV851924:MFV851935 MPR851924:MPR851935 MZN851924:MZN851935 NJJ851924:NJJ851935 NTF851924:NTF851935 ODB851924:ODB851935 OMX851924:OMX851935 OWT851924:OWT851935 PGP851924:PGP851935 PQL851924:PQL851935 QAH851924:QAH851935 QKD851924:QKD851935 QTZ851924:QTZ851935 RDV851924:RDV851935 RNR851924:RNR851935 RXN851924:RXN851935 SHJ851924:SHJ851935 SRF851924:SRF851935 TBB851924:TBB851935 TKX851924:TKX851935 TUT851924:TUT851935 UEP851924:UEP851935 UOL851924:UOL851935 UYH851924:UYH851935 VID851924:VID851935 VRZ851924:VRZ851935 WBV851924:WBV851935 WLR851924:WLR851935 WVN851924:WVN851935 JB917460:JB917471 SX917460:SX917471 ACT917460:ACT917471 AMP917460:AMP917471 AWL917460:AWL917471 BGH917460:BGH917471 BQD917460:BQD917471 BZZ917460:BZZ917471 CJV917460:CJV917471 CTR917460:CTR917471 DDN917460:DDN917471 DNJ917460:DNJ917471 DXF917460:DXF917471 EHB917460:EHB917471 EQX917460:EQX917471 FAT917460:FAT917471 FKP917460:FKP917471 FUL917460:FUL917471 GEH917460:GEH917471 GOD917460:GOD917471 GXZ917460:GXZ917471 HHV917460:HHV917471 HRR917460:HRR917471 IBN917460:IBN917471 ILJ917460:ILJ917471 IVF917460:IVF917471 JFB917460:JFB917471 JOX917460:JOX917471 JYT917460:JYT917471 KIP917460:KIP917471 KSL917460:KSL917471 LCH917460:LCH917471 LMD917460:LMD917471 LVZ917460:LVZ917471 MFV917460:MFV917471 MPR917460:MPR917471 MZN917460:MZN917471 NJJ917460:NJJ917471 NTF917460:NTF917471 ODB917460:ODB917471 OMX917460:OMX917471 OWT917460:OWT917471 PGP917460:PGP917471 PQL917460:PQL917471 QAH917460:QAH917471 QKD917460:QKD917471 QTZ917460:QTZ917471 RDV917460:RDV917471 RNR917460:RNR917471 RXN917460:RXN917471 SHJ917460:SHJ917471 SRF917460:SRF917471 TBB917460:TBB917471 TKX917460:TKX917471 TUT917460:TUT917471 UEP917460:UEP917471 UOL917460:UOL917471 UYH917460:UYH917471 VID917460:VID917471 VRZ917460:VRZ917471 WBV917460:WBV917471 WLR917460:WLR917471 WVN917460:WVN917471 JB982996:JB983007 SX982996:SX983007 ACT982996:ACT983007 AMP982996:AMP983007 AWL982996:AWL983007 BGH982996:BGH983007 BQD982996:BQD983007 BZZ982996:BZZ983007 CJV982996:CJV983007 CTR982996:CTR983007 DDN982996:DDN983007 DNJ982996:DNJ983007 DXF982996:DXF983007 EHB982996:EHB983007 EQX982996:EQX983007 FAT982996:FAT983007 FKP982996:FKP983007 FUL982996:FUL983007 GEH982996:GEH983007 GOD982996:GOD983007 GXZ982996:GXZ983007 HHV982996:HHV983007 HRR982996:HRR983007 IBN982996:IBN983007 ILJ982996:ILJ983007 IVF982996:IVF983007 JFB982996:JFB983007 JOX982996:JOX983007 JYT982996:JYT983007 KIP982996:KIP983007 KSL982996:KSL983007 LCH982996:LCH983007 LMD982996:LMD983007 LVZ982996:LVZ983007 MFV982996:MFV983007 MPR982996:MPR983007 MZN982996:MZN983007 NJJ982996:NJJ983007 NTF982996:NTF983007 ODB982996:ODB983007 OMX982996:OMX983007 OWT982996:OWT983007 PGP982996:PGP983007 PQL982996:PQL983007 QAH982996:QAH983007 QKD982996:QKD983007 QTZ982996:QTZ983007 RDV982996:RDV983007 RNR982996:RNR983007 RXN982996:RXN983007 SHJ982996:SHJ983007 SRF982996:SRF983007 TBB982996:TBB983007 TKX982996:TKX983007 TUT982996:TUT983007 UEP982996:UEP983007 UOL982996:UOL983007 UYH982996:UYH983007 VID982996:VID983007 VRZ982996:VRZ983007 WBV982996:WBV983007 WLR982996:WLR983007 WVN982996:WVN983007 JB65505 SX65505 ACT65505 AMP65505 AWL65505 BGH65505 BQD65505 BZZ65505 CJV65505 CTR65505 DDN65505 DNJ65505 DXF65505 EHB65505 EQX65505 FAT65505 FKP65505 FUL65505 GEH65505 GOD65505 GXZ65505 HHV65505 HRR65505 IBN65505 ILJ65505 IVF65505 JFB65505 JOX65505 JYT65505 KIP65505 KSL65505 LCH65505 LMD65505 LVZ65505 MFV65505 MPR65505 MZN65505 NJJ65505 NTF65505 ODB65505 OMX65505 OWT65505 PGP65505 PQL65505 QAH65505 QKD65505 QTZ65505 RDV65505 RNR65505 RXN65505 SHJ65505 SRF65505 TBB65505 TKX65505 TUT65505 UEP65505 UOL65505 UYH65505 VID65505 VRZ65505 WBV65505 WLR65505 WVN65505 JB131041 SX131041 ACT131041 AMP131041 AWL131041 BGH131041 BQD131041 BZZ131041 CJV131041 CTR131041 DDN131041 DNJ131041 DXF131041 EHB131041 EQX131041 FAT131041 FKP131041 FUL131041 GEH131041 GOD131041 GXZ131041 HHV131041 HRR131041 IBN131041 ILJ131041 IVF131041 JFB131041 JOX131041 JYT131041 KIP131041 KSL131041 LCH131041 LMD131041 LVZ131041 MFV131041 MPR131041 MZN131041 NJJ131041 NTF131041 ODB131041 OMX131041 OWT131041 PGP131041 PQL131041 QAH131041 QKD131041 QTZ131041 RDV131041 RNR131041 RXN131041 SHJ131041 SRF131041 TBB131041 TKX131041 TUT131041 UEP131041 UOL131041 UYH131041 VID131041 VRZ131041 WBV131041 WLR131041 WVN131041 JB196577 SX196577 ACT196577 AMP196577 AWL196577 BGH196577 BQD196577 BZZ196577 CJV196577 CTR196577 DDN196577 DNJ196577 DXF196577 EHB196577 EQX196577 FAT196577 FKP196577 FUL196577 GEH196577 GOD196577 GXZ196577 HHV196577 HRR196577 IBN196577 ILJ196577 IVF196577 JFB196577 JOX196577 JYT196577 KIP196577 KSL196577 LCH196577 LMD196577 LVZ196577 MFV196577 MPR196577 MZN196577 NJJ196577 NTF196577 ODB196577 OMX196577 OWT196577 PGP196577 PQL196577 QAH196577 QKD196577 QTZ196577 RDV196577 RNR196577 RXN196577 SHJ196577 SRF196577 TBB196577 TKX196577 TUT196577 UEP196577 UOL196577 UYH196577 VID196577 VRZ196577 WBV196577 WLR196577 WVN196577 JB262113 SX262113 ACT262113 AMP262113 AWL262113 BGH262113 BQD262113 BZZ262113 CJV262113 CTR262113 DDN262113 DNJ262113 DXF262113 EHB262113 EQX262113 FAT262113 FKP262113 FUL262113 GEH262113 GOD262113 GXZ262113 HHV262113 HRR262113 IBN262113 ILJ262113 IVF262113 JFB262113 JOX262113 JYT262113 KIP262113 KSL262113 LCH262113 LMD262113 LVZ262113 MFV262113 MPR262113 MZN262113 NJJ262113 NTF262113 ODB262113 OMX262113 OWT262113 PGP262113 PQL262113 QAH262113 QKD262113 QTZ262113 RDV262113 RNR262113 RXN262113 SHJ262113 SRF262113 TBB262113 TKX262113 TUT262113 UEP262113 UOL262113 UYH262113 VID262113 VRZ262113 WBV262113 WLR262113 WVN262113 JB327649 SX327649 ACT327649 AMP327649 AWL327649 BGH327649 BQD327649 BZZ327649 CJV327649 CTR327649 DDN327649 DNJ327649 DXF327649 EHB327649 EQX327649 FAT327649 FKP327649 FUL327649 GEH327649 GOD327649 GXZ327649 HHV327649 HRR327649 IBN327649 ILJ327649 IVF327649 JFB327649 JOX327649 JYT327649 KIP327649 KSL327649 LCH327649 LMD327649 LVZ327649 MFV327649 MPR327649 MZN327649 NJJ327649 NTF327649 ODB327649 OMX327649 OWT327649 PGP327649 PQL327649 QAH327649 QKD327649 QTZ327649 RDV327649 RNR327649 RXN327649 SHJ327649 SRF327649 TBB327649 TKX327649 TUT327649 UEP327649 UOL327649 UYH327649 VID327649 VRZ327649 WBV327649 WLR327649 WVN327649 JB393185 SX393185 ACT393185 AMP393185 AWL393185 BGH393185 BQD393185 BZZ393185 CJV393185 CTR393185 DDN393185 DNJ393185 DXF393185 EHB393185 EQX393185 FAT393185 FKP393185 FUL393185 GEH393185 GOD393185 GXZ393185 HHV393185 HRR393185 IBN393185 ILJ393185 IVF393185 JFB393185 JOX393185 JYT393185 KIP393185 KSL393185 LCH393185 LMD393185 LVZ393185 MFV393185 MPR393185 MZN393185 NJJ393185 NTF393185 ODB393185 OMX393185 OWT393185 PGP393185 PQL393185 QAH393185 QKD393185 QTZ393185 RDV393185 RNR393185 RXN393185 SHJ393185 SRF393185 TBB393185 TKX393185 TUT393185 UEP393185 UOL393185 UYH393185 VID393185 VRZ393185 WBV393185 WLR393185 WVN393185 JB458721 SX458721 ACT458721 AMP458721 AWL458721 BGH458721 BQD458721 BZZ458721 CJV458721 CTR458721 DDN458721 DNJ458721 DXF458721 EHB458721 EQX458721 FAT458721 FKP458721 FUL458721 GEH458721 GOD458721 GXZ458721 HHV458721 HRR458721 IBN458721 ILJ458721 IVF458721 JFB458721 JOX458721 JYT458721 KIP458721 KSL458721 LCH458721 LMD458721 LVZ458721 MFV458721 MPR458721 MZN458721 NJJ458721 NTF458721 ODB458721 OMX458721 OWT458721 PGP458721 PQL458721 QAH458721 QKD458721 QTZ458721 RDV458721 RNR458721 RXN458721 SHJ458721 SRF458721 TBB458721 TKX458721 TUT458721 UEP458721 UOL458721 UYH458721 VID458721 VRZ458721 WBV458721 WLR458721 WVN458721 JB524257 SX524257 ACT524257 AMP524257 AWL524257 BGH524257 BQD524257 BZZ524257 CJV524257 CTR524257 DDN524257 DNJ524257 DXF524257 EHB524257 EQX524257 FAT524257 FKP524257 FUL524257 GEH524257 GOD524257 GXZ524257 HHV524257 HRR524257 IBN524257 ILJ524257 IVF524257 JFB524257 JOX524257 JYT524257 KIP524257 KSL524257 LCH524257 LMD524257 LVZ524257 MFV524257 MPR524257 MZN524257 NJJ524257 NTF524257 ODB524257 OMX524257 OWT524257 PGP524257 PQL524257 QAH524257 QKD524257 QTZ524257 RDV524257 RNR524257 RXN524257 SHJ524257 SRF524257 TBB524257 TKX524257 TUT524257 UEP524257 UOL524257 UYH524257 VID524257 VRZ524257 WBV524257 WLR524257 WVN524257 JB589793 SX589793 ACT589793 AMP589793 AWL589793 BGH589793 BQD589793 BZZ589793 CJV589793 CTR589793 DDN589793 DNJ589793 DXF589793 EHB589793 EQX589793 FAT589793 FKP589793 FUL589793 GEH589793 GOD589793 GXZ589793 HHV589793 HRR589793 IBN589793 ILJ589793 IVF589793 JFB589793 JOX589793 JYT589793 KIP589793 KSL589793 LCH589793 LMD589793 LVZ589793 MFV589793 MPR589793 MZN589793 NJJ589793 NTF589793 ODB589793 OMX589793 OWT589793 PGP589793 PQL589793 QAH589793 QKD589793 QTZ589793 RDV589793 RNR589793 RXN589793 SHJ589793 SRF589793 TBB589793 TKX589793 TUT589793 UEP589793 UOL589793 UYH589793 VID589793 VRZ589793 WBV589793 WLR589793 WVN589793 JB655329 SX655329 ACT655329 AMP655329 AWL655329 BGH655329 BQD655329 BZZ655329 CJV655329 CTR655329 DDN655329 DNJ655329 DXF655329 EHB655329 EQX655329 FAT655329 FKP655329 FUL655329 GEH655329 GOD655329 GXZ655329 HHV655329 HRR655329 IBN655329 ILJ655329 IVF655329 JFB655329 JOX655329 JYT655329 KIP655329 KSL655329 LCH655329 LMD655329 LVZ655329 MFV655329 MPR655329 MZN655329 NJJ655329 NTF655329 ODB655329 OMX655329 OWT655329 PGP655329 PQL655329 QAH655329 QKD655329 QTZ655329 RDV655329 RNR655329 RXN655329 SHJ655329 SRF655329 TBB655329 TKX655329 TUT655329 UEP655329 UOL655329 UYH655329 VID655329 VRZ655329 WBV655329 WLR655329 WVN655329 JB720865 SX720865 ACT720865 AMP720865 AWL720865 BGH720865 BQD720865 BZZ720865 CJV720865 CTR720865 DDN720865 DNJ720865 DXF720865 EHB720865 EQX720865 FAT720865 FKP720865 FUL720865 GEH720865 GOD720865 GXZ720865 HHV720865 HRR720865 IBN720865 ILJ720865 IVF720865 JFB720865 JOX720865 JYT720865 KIP720865 KSL720865 LCH720865 LMD720865 LVZ720865 MFV720865 MPR720865 MZN720865 NJJ720865 NTF720865 ODB720865 OMX720865 OWT720865 PGP720865 PQL720865 QAH720865 QKD720865 QTZ720865 RDV720865 RNR720865 RXN720865 SHJ720865 SRF720865 TBB720865 TKX720865 TUT720865 UEP720865 UOL720865 UYH720865 VID720865 VRZ720865 WBV720865 WLR720865 WVN720865 JB786401 SX786401 ACT786401 AMP786401 AWL786401 BGH786401 BQD786401 BZZ786401 CJV786401 CTR786401 DDN786401 DNJ786401 DXF786401 EHB786401 EQX786401 FAT786401 FKP786401 FUL786401 GEH786401 GOD786401 GXZ786401 HHV786401 HRR786401 IBN786401 ILJ786401 IVF786401 JFB786401 JOX786401 JYT786401 KIP786401 KSL786401 LCH786401 LMD786401 LVZ786401 MFV786401 MPR786401 MZN786401 NJJ786401 NTF786401 ODB786401 OMX786401 OWT786401 PGP786401 PQL786401 QAH786401 QKD786401 QTZ786401 RDV786401 RNR786401 RXN786401 SHJ786401 SRF786401 TBB786401 TKX786401 TUT786401 UEP786401 UOL786401 UYH786401 VID786401 VRZ786401 WBV786401 WLR786401 WVN786401 JB851937 SX851937 ACT851937 AMP851937 AWL851937 BGH851937 BQD851937 BZZ851937 CJV851937 CTR851937 DDN851937 DNJ851937 DXF851937 EHB851937 EQX851937 FAT851937 FKP851937 FUL851937 GEH851937 GOD851937 GXZ851937 HHV851937 HRR851937 IBN851937 ILJ851937 IVF851937 JFB851937 JOX851937 JYT851937 KIP851937 KSL851937 LCH851937 LMD851937 LVZ851937 MFV851937 MPR851937 MZN851937 NJJ851937 NTF851937 ODB851937 OMX851937 OWT851937 PGP851937 PQL851937 QAH851937 QKD851937 QTZ851937 RDV851937 RNR851937 RXN851937 SHJ851937 SRF851937 TBB851937 TKX851937 TUT851937 UEP851937 UOL851937 UYH851937 VID851937 VRZ851937 WBV851937 WLR851937 WVN851937 JB917473 SX917473 ACT917473 AMP917473 AWL917473 BGH917473 BQD917473 BZZ917473 CJV917473 CTR917473 DDN917473 DNJ917473 DXF917473 EHB917473 EQX917473 FAT917473 FKP917473 FUL917473 GEH917473 GOD917473 GXZ917473 HHV917473 HRR917473 IBN917473 ILJ917473 IVF917473 JFB917473 JOX917473 JYT917473 KIP917473 KSL917473 LCH917473 LMD917473 LVZ917473 MFV917473 MPR917473 MZN917473 NJJ917473 NTF917473 ODB917473 OMX917473 OWT917473 PGP917473 PQL917473 QAH917473 QKD917473 QTZ917473 RDV917473 RNR917473 RXN917473 SHJ917473 SRF917473 TBB917473 TKX917473 TUT917473 UEP917473 UOL917473 UYH917473 VID917473 VRZ917473 WBV917473 WLR917473 WVN917473 JB983009 SX983009 ACT983009 AMP983009 AWL983009 BGH983009 BQD983009 BZZ983009 CJV983009 CTR983009 DDN983009 DNJ983009 DXF983009 EHB983009 EQX983009 FAT983009 FKP983009 FUL983009 GEH983009 GOD983009 GXZ983009 HHV983009 HRR983009 IBN983009 ILJ983009 IVF983009 JFB983009 JOX983009 JYT983009 KIP983009 KSL983009 LCH983009 LMD983009 LVZ983009 MFV983009 MPR983009 MZN983009 NJJ983009 NTF983009 ODB983009 OMX983009 OWT983009 PGP983009 PQL983009 QAH983009 QKD983009 QTZ983009 RDV983009 RNR983009 RXN983009 SHJ983009 SRF983009 TBB983009 TKX983009 TUT983009 UEP983009 UOL983009 UYH983009 VID983009 VRZ983009 WBV983009 WLR983009 WVN983009 JB65473:JB65485 SX65473:SX65485 ACT65473:ACT65485 AMP65473:AMP65485 AWL65473:AWL65485 BGH65473:BGH65485 BQD65473:BQD65485 BZZ65473:BZZ65485 CJV65473:CJV65485 CTR65473:CTR65485 DDN65473:DDN65485 DNJ65473:DNJ65485 DXF65473:DXF65485 EHB65473:EHB65485 EQX65473:EQX65485 FAT65473:FAT65485 FKP65473:FKP65485 FUL65473:FUL65485 GEH65473:GEH65485 GOD65473:GOD65485 GXZ65473:GXZ65485 HHV65473:HHV65485 HRR65473:HRR65485 IBN65473:IBN65485 ILJ65473:ILJ65485 IVF65473:IVF65485 JFB65473:JFB65485 JOX65473:JOX65485 JYT65473:JYT65485 KIP65473:KIP65485 KSL65473:KSL65485 LCH65473:LCH65485 LMD65473:LMD65485 LVZ65473:LVZ65485 MFV65473:MFV65485 MPR65473:MPR65485 MZN65473:MZN65485 NJJ65473:NJJ65485 NTF65473:NTF65485 ODB65473:ODB65485 OMX65473:OMX65485 OWT65473:OWT65485 PGP65473:PGP65485 PQL65473:PQL65485 QAH65473:QAH65485 QKD65473:QKD65485 QTZ65473:QTZ65485 RDV65473:RDV65485 RNR65473:RNR65485 RXN65473:RXN65485 SHJ65473:SHJ65485 SRF65473:SRF65485 TBB65473:TBB65485 TKX65473:TKX65485 TUT65473:TUT65485 UEP65473:UEP65485 UOL65473:UOL65485 UYH65473:UYH65485 VID65473:VID65485 VRZ65473:VRZ65485 WBV65473:WBV65485 WLR65473:WLR65485 WVN65473:WVN65485 JB131009:JB131021 SX131009:SX131021 ACT131009:ACT131021 AMP131009:AMP131021 AWL131009:AWL131021 BGH131009:BGH131021 BQD131009:BQD131021 BZZ131009:BZZ131021 CJV131009:CJV131021 CTR131009:CTR131021 DDN131009:DDN131021 DNJ131009:DNJ131021 DXF131009:DXF131021 EHB131009:EHB131021 EQX131009:EQX131021 FAT131009:FAT131021 FKP131009:FKP131021 FUL131009:FUL131021 GEH131009:GEH131021 GOD131009:GOD131021 GXZ131009:GXZ131021 HHV131009:HHV131021 HRR131009:HRR131021 IBN131009:IBN131021 ILJ131009:ILJ131021 IVF131009:IVF131021 JFB131009:JFB131021 JOX131009:JOX131021 JYT131009:JYT131021 KIP131009:KIP131021 KSL131009:KSL131021 LCH131009:LCH131021 LMD131009:LMD131021 LVZ131009:LVZ131021 MFV131009:MFV131021 MPR131009:MPR131021 MZN131009:MZN131021 NJJ131009:NJJ131021 NTF131009:NTF131021 ODB131009:ODB131021 OMX131009:OMX131021 OWT131009:OWT131021 PGP131009:PGP131021 PQL131009:PQL131021 QAH131009:QAH131021 QKD131009:QKD131021 QTZ131009:QTZ131021 RDV131009:RDV131021 RNR131009:RNR131021 RXN131009:RXN131021 SHJ131009:SHJ131021 SRF131009:SRF131021 TBB131009:TBB131021 TKX131009:TKX131021 TUT131009:TUT131021 UEP131009:UEP131021 UOL131009:UOL131021 UYH131009:UYH131021 VID131009:VID131021 VRZ131009:VRZ131021 WBV131009:WBV131021 WLR131009:WLR131021 WVN131009:WVN131021 JB196545:JB196557 SX196545:SX196557 ACT196545:ACT196557 AMP196545:AMP196557 AWL196545:AWL196557 BGH196545:BGH196557 BQD196545:BQD196557 BZZ196545:BZZ196557 CJV196545:CJV196557 CTR196545:CTR196557 DDN196545:DDN196557 DNJ196545:DNJ196557 DXF196545:DXF196557 EHB196545:EHB196557 EQX196545:EQX196557 FAT196545:FAT196557 FKP196545:FKP196557 FUL196545:FUL196557 GEH196545:GEH196557 GOD196545:GOD196557 GXZ196545:GXZ196557 HHV196545:HHV196557 HRR196545:HRR196557 IBN196545:IBN196557 ILJ196545:ILJ196557 IVF196545:IVF196557 JFB196545:JFB196557 JOX196545:JOX196557 JYT196545:JYT196557 KIP196545:KIP196557 KSL196545:KSL196557 LCH196545:LCH196557 LMD196545:LMD196557 LVZ196545:LVZ196557 MFV196545:MFV196557 MPR196545:MPR196557 MZN196545:MZN196557 NJJ196545:NJJ196557 NTF196545:NTF196557 ODB196545:ODB196557 OMX196545:OMX196557 OWT196545:OWT196557 PGP196545:PGP196557 PQL196545:PQL196557 QAH196545:QAH196557 QKD196545:QKD196557 QTZ196545:QTZ196557 RDV196545:RDV196557 RNR196545:RNR196557 RXN196545:RXN196557 SHJ196545:SHJ196557 SRF196545:SRF196557 TBB196545:TBB196557 TKX196545:TKX196557 TUT196545:TUT196557 UEP196545:UEP196557 UOL196545:UOL196557 UYH196545:UYH196557 VID196545:VID196557 VRZ196545:VRZ196557 WBV196545:WBV196557 WLR196545:WLR196557 WVN196545:WVN196557 JB262081:JB262093 SX262081:SX262093 ACT262081:ACT262093 AMP262081:AMP262093 AWL262081:AWL262093 BGH262081:BGH262093 BQD262081:BQD262093 BZZ262081:BZZ262093 CJV262081:CJV262093 CTR262081:CTR262093 DDN262081:DDN262093 DNJ262081:DNJ262093 DXF262081:DXF262093 EHB262081:EHB262093 EQX262081:EQX262093 FAT262081:FAT262093 FKP262081:FKP262093 FUL262081:FUL262093 GEH262081:GEH262093 GOD262081:GOD262093 GXZ262081:GXZ262093 HHV262081:HHV262093 HRR262081:HRR262093 IBN262081:IBN262093 ILJ262081:ILJ262093 IVF262081:IVF262093 JFB262081:JFB262093 JOX262081:JOX262093 JYT262081:JYT262093 KIP262081:KIP262093 KSL262081:KSL262093 LCH262081:LCH262093 LMD262081:LMD262093 LVZ262081:LVZ262093 MFV262081:MFV262093 MPR262081:MPR262093 MZN262081:MZN262093 NJJ262081:NJJ262093 NTF262081:NTF262093 ODB262081:ODB262093 OMX262081:OMX262093 OWT262081:OWT262093 PGP262081:PGP262093 PQL262081:PQL262093 QAH262081:QAH262093 QKD262081:QKD262093 QTZ262081:QTZ262093 RDV262081:RDV262093 RNR262081:RNR262093 RXN262081:RXN262093 SHJ262081:SHJ262093 SRF262081:SRF262093 TBB262081:TBB262093 TKX262081:TKX262093 TUT262081:TUT262093 UEP262081:UEP262093 UOL262081:UOL262093 UYH262081:UYH262093 VID262081:VID262093 VRZ262081:VRZ262093 WBV262081:WBV262093 WLR262081:WLR262093 WVN262081:WVN262093 JB327617:JB327629 SX327617:SX327629 ACT327617:ACT327629 AMP327617:AMP327629 AWL327617:AWL327629 BGH327617:BGH327629 BQD327617:BQD327629 BZZ327617:BZZ327629 CJV327617:CJV327629 CTR327617:CTR327629 DDN327617:DDN327629 DNJ327617:DNJ327629 DXF327617:DXF327629 EHB327617:EHB327629 EQX327617:EQX327629 FAT327617:FAT327629 FKP327617:FKP327629 FUL327617:FUL327629 GEH327617:GEH327629 GOD327617:GOD327629 GXZ327617:GXZ327629 HHV327617:HHV327629 HRR327617:HRR327629 IBN327617:IBN327629 ILJ327617:ILJ327629 IVF327617:IVF327629 JFB327617:JFB327629 JOX327617:JOX327629 JYT327617:JYT327629 KIP327617:KIP327629 KSL327617:KSL327629 LCH327617:LCH327629 LMD327617:LMD327629 LVZ327617:LVZ327629 MFV327617:MFV327629 MPR327617:MPR327629 MZN327617:MZN327629 NJJ327617:NJJ327629 NTF327617:NTF327629 ODB327617:ODB327629 OMX327617:OMX327629 OWT327617:OWT327629 PGP327617:PGP327629 PQL327617:PQL327629 QAH327617:QAH327629 QKD327617:QKD327629 QTZ327617:QTZ327629 RDV327617:RDV327629 RNR327617:RNR327629 RXN327617:RXN327629 SHJ327617:SHJ327629 SRF327617:SRF327629 TBB327617:TBB327629 TKX327617:TKX327629 TUT327617:TUT327629 UEP327617:UEP327629 UOL327617:UOL327629 UYH327617:UYH327629 VID327617:VID327629 VRZ327617:VRZ327629 WBV327617:WBV327629 WLR327617:WLR327629 WVN327617:WVN327629 JB393153:JB393165 SX393153:SX393165 ACT393153:ACT393165 AMP393153:AMP393165 AWL393153:AWL393165 BGH393153:BGH393165 BQD393153:BQD393165 BZZ393153:BZZ393165 CJV393153:CJV393165 CTR393153:CTR393165 DDN393153:DDN393165 DNJ393153:DNJ393165 DXF393153:DXF393165 EHB393153:EHB393165 EQX393153:EQX393165 FAT393153:FAT393165 FKP393153:FKP393165 FUL393153:FUL393165 GEH393153:GEH393165 GOD393153:GOD393165 GXZ393153:GXZ393165 HHV393153:HHV393165 HRR393153:HRR393165 IBN393153:IBN393165 ILJ393153:ILJ393165 IVF393153:IVF393165 JFB393153:JFB393165 JOX393153:JOX393165 JYT393153:JYT393165 KIP393153:KIP393165 KSL393153:KSL393165 LCH393153:LCH393165 LMD393153:LMD393165 LVZ393153:LVZ393165 MFV393153:MFV393165 MPR393153:MPR393165 MZN393153:MZN393165 NJJ393153:NJJ393165 NTF393153:NTF393165 ODB393153:ODB393165 OMX393153:OMX393165 OWT393153:OWT393165 PGP393153:PGP393165 PQL393153:PQL393165 QAH393153:QAH393165 QKD393153:QKD393165 QTZ393153:QTZ393165 RDV393153:RDV393165 RNR393153:RNR393165 RXN393153:RXN393165 SHJ393153:SHJ393165 SRF393153:SRF393165 TBB393153:TBB393165 TKX393153:TKX393165 TUT393153:TUT393165 UEP393153:UEP393165 UOL393153:UOL393165 UYH393153:UYH393165 VID393153:VID393165 VRZ393153:VRZ393165 WBV393153:WBV393165 WLR393153:WLR393165 WVN393153:WVN393165 JB458689:JB458701 SX458689:SX458701 ACT458689:ACT458701 AMP458689:AMP458701 AWL458689:AWL458701 BGH458689:BGH458701 BQD458689:BQD458701 BZZ458689:BZZ458701 CJV458689:CJV458701 CTR458689:CTR458701 DDN458689:DDN458701 DNJ458689:DNJ458701 DXF458689:DXF458701 EHB458689:EHB458701 EQX458689:EQX458701 FAT458689:FAT458701 FKP458689:FKP458701 FUL458689:FUL458701 GEH458689:GEH458701 GOD458689:GOD458701 GXZ458689:GXZ458701 HHV458689:HHV458701 HRR458689:HRR458701 IBN458689:IBN458701 ILJ458689:ILJ458701 IVF458689:IVF458701 JFB458689:JFB458701 JOX458689:JOX458701 JYT458689:JYT458701 KIP458689:KIP458701 KSL458689:KSL458701 LCH458689:LCH458701 LMD458689:LMD458701 LVZ458689:LVZ458701 MFV458689:MFV458701 MPR458689:MPR458701 MZN458689:MZN458701 NJJ458689:NJJ458701 NTF458689:NTF458701 ODB458689:ODB458701 OMX458689:OMX458701 OWT458689:OWT458701 PGP458689:PGP458701 PQL458689:PQL458701 QAH458689:QAH458701 QKD458689:QKD458701 QTZ458689:QTZ458701 RDV458689:RDV458701 RNR458689:RNR458701 RXN458689:RXN458701 SHJ458689:SHJ458701 SRF458689:SRF458701 TBB458689:TBB458701 TKX458689:TKX458701 TUT458689:TUT458701 UEP458689:UEP458701 UOL458689:UOL458701 UYH458689:UYH458701 VID458689:VID458701 VRZ458689:VRZ458701 WBV458689:WBV458701 WLR458689:WLR458701 WVN458689:WVN458701 JB524225:JB524237 SX524225:SX524237 ACT524225:ACT524237 AMP524225:AMP524237 AWL524225:AWL524237 BGH524225:BGH524237 BQD524225:BQD524237 BZZ524225:BZZ524237 CJV524225:CJV524237 CTR524225:CTR524237 DDN524225:DDN524237 DNJ524225:DNJ524237 DXF524225:DXF524237 EHB524225:EHB524237 EQX524225:EQX524237 FAT524225:FAT524237 FKP524225:FKP524237 FUL524225:FUL524237 GEH524225:GEH524237 GOD524225:GOD524237 GXZ524225:GXZ524237 HHV524225:HHV524237 HRR524225:HRR524237 IBN524225:IBN524237 ILJ524225:ILJ524237 IVF524225:IVF524237 JFB524225:JFB524237 JOX524225:JOX524237 JYT524225:JYT524237 KIP524225:KIP524237 KSL524225:KSL524237 LCH524225:LCH524237 LMD524225:LMD524237 LVZ524225:LVZ524237 MFV524225:MFV524237 MPR524225:MPR524237 MZN524225:MZN524237 NJJ524225:NJJ524237 NTF524225:NTF524237 ODB524225:ODB524237 OMX524225:OMX524237 OWT524225:OWT524237 PGP524225:PGP524237 PQL524225:PQL524237 QAH524225:QAH524237 QKD524225:QKD524237 QTZ524225:QTZ524237 RDV524225:RDV524237 RNR524225:RNR524237 RXN524225:RXN524237 SHJ524225:SHJ524237 SRF524225:SRF524237 TBB524225:TBB524237 TKX524225:TKX524237 TUT524225:TUT524237 UEP524225:UEP524237 UOL524225:UOL524237 UYH524225:UYH524237 VID524225:VID524237 VRZ524225:VRZ524237 WBV524225:WBV524237 WLR524225:WLR524237 WVN524225:WVN524237 JB589761:JB589773 SX589761:SX589773 ACT589761:ACT589773 AMP589761:AMP589773 AWL589761:AWL589773 BGH589761:BGH589773 BQD589761:BQD589773 BZZ589761:BZZ589773 CJV589761:CJV589773 CTR589761:CTR589773 DDN589761:DDN589773 DNJ589761:DNJ589773 DXF589761:DXF589773 EHB589761:EHB589773 EQX589761:EQX589773 FAT589761:FAT589773 FKP589761:FKP589773 FUL589761:FUL589773 GEH589761:GEH589773 GOD589761:GOD589773 GXZ589761:GXZ589773 HHV589761:HHV589773 HRR589761:HRR589773 IBN589761:IBN589773 ILJ589761:ILJ589773 IVF589761:IVF589773 JFB589761:JFB589773 JOX589761:JOX589773 JYT589761:JYT589773 KIP589761:KIP589773 KSL589761:KSL589773 LCH589761:LCH589773 LMD589761:LMD589773 LVZ589761:LVZ589773 MFV589761:MFV589773 MPR589761:MPR589773 MZN589761:MZN589773 NJJ589761:NJJ589773 NTF589761:NTF589773 ODB589761:ODB589773 OMX589761:OMX589773 OWT589761:OWT589773 PGP589761:PGP589773 PQL589761:PQL589773 QAH589761:QAH589773 QKD589761:QKD589773 QTZ589761:QTZ589773 RDV589761:RDV589773 RNR589761:RNR589773 RXN589761:RXN589773 SHJ589761:SHJ589773 SRF589761:SRF589773 TBB589761:TBB589773 TKX589761:TKX589773 TUT589761:TUT589773 UEP589761:UEP589773 UOL589761:UOL589773 UYH589761:UYH589773 VID589761:VID589773 VRZ589761:VRZ589773 WBV589761:WBV589773 WLR589761:WLR589773 WVN589761:WVN589773 JB655297:JB655309 SX655297:SX655309 ACT655297:ACT655309 AMP655297:AMP655309 AWL655297:AWL655309 BGH655297:BGH655309 BQD655297:BQD655309 BZZ655297:BZZ655309 CJV655297:CJV655309 CTR655297:CTR655309 DDN655297:DDN655309 DNJ655297:DNJ655309 DXF655297:DXF655309 EHB655297:EHB655309 EQX655297:EQX655309 FAT655297:FAT655309 FKP655297:FKP655309 FUL655297:FUL655309 GEH655297:GEH655309 GOD655297:GOD655309 GXZ655297:GXZ655309 HHV655297:HHV655309 HRR655297:HRR655309 IBN655297:IBN655309 ILJ655297:ILJ655309 IVF655297:IVF655309 JFB655297:JFB655309 JOX655297:JOX655309 JYT655297:JYT655309 KIP655297:KIP655309 KSL655297:KSL655309 LCH655297:LCH655309 LMD655297:LMD655309 LVZ655297:LVZ655309 MFV655297:MFV655309 MPR655297:MPR655309 MZN655297:MZN655309 NJJ655297:NJJ655309 NTF655297:NTF655309 ODB655297:ODB655309 OMX655297:OMX655309 OWT655297:OWT655309 PGP655297:PGP655309 PQL655297:PQL655309 QAH655297:QAH655309 QKD655297:QKD655309 QTZ655297:QTZ655309 RDV655297:RDV655309 RNR655297:RNR655309 RXN655297:RXN655309 SHJ655297:SHJ655309 SRF655297:SRF655309 TBB655297:TBB655309 TKX655297:TKX655309 TUT655297:TUT655309 UEP655297:UEP655309 UOL655297:UOL655309 UYH655297:UYH655309 VID655297:VID655309 VRZ655297:VRZ655309 WBV655297:WBV655309 WLR655297:WLR655309 WVN655297:WVN655309 JB720833:JB720845 SX720833:SX720845 ACT720833:ACT720845 AMP720833:AMP720845 AWL720833:AWL720845 BGH720833:BGH720845 BQD720833:BQD720845 BZZ720833:BZZ720845 CJV720833:CJV720845 CTR720833:CTR720845 DDN720833:DDN720845 DNJ720833:DNJ720845 DXF720833:DXF720845 EHB720833:EHB720845 EQX720833:EQX720845 FAT720833:FAT720845 FKP720833:FKP720845 FUL720833:FUL720845 GEH720833:GEH720845 GOD720833:GOD720845 GXZ720833:GXZ720845 HHV720833:HHV720845 HRR720833:HRR720845 IBN720833:IBN720845 ILJ720833:ILJ720845 IVF720833:IVF720845 JFB720833:JFB720845 JOX720833:JOX720845 JYT720833:JYT720845 KIP720833:KIP720845 KSL720833:KSL720845 LCH720833:LCH720845 LMD720833:LMD720845 LVZ720833:LVZ720845 MFV720833:MFV720845 MPR720833:MPR720845 MZN720833:MZN720845 NJJ720833:NJJ720845 NTF720833:NTF720845 ODB720833:ODB720845 OMX720833:OMX720845 OWT720833:OWT720845 PGP720833:PGP720845 PQL720833:PQL720845 QAH720833:QAH720845 QKD720833:QKD720845 QTZ720833:QTZ720845 RDV720833:RDV720845 RNR720833:RNR720845 RXN720833:RXN720845 SHJ720833:SHJ720845 SRF720833:SRF720845 TBB720833:TBB720845 TKX720833:TKX720845 TUT720833:TUT720845 UEP720833:UEP720845 UOL720833:UOL720845 UYH720833:UYH720845 VID720833:VID720845 VRZ720833:VRZ720845 WBV720833:WBV720845 WLR720833:WLR720845 WVN720833:WVN720845 JB786369:JB786381 SX786369:SX786381 ACT786369:ACT786381 AMP786369:AMP786381 AWL786369:AWL786381 BGH786369:BGH786381 BQD786369:BQD786381 BZZ786369:BZZ786381 CJV786369:CJV786381 CTR786369:CTR786381 DDN786369:DDN786381 DNJ786369:DNJ786381 DXF786369:DXF786381 EHB786369:EHB786381 EQX786369:EQX786381 FAT786369:FAT786381 FKP786369:FKP786381 FUL786369:FUL786381 GEH786369:GEH786381 GOD786369:GOD786381 GXZ786369:GXZ786381 HHV786369:HHV786381 HRR786369:HRR786381 IBN786369:IBN786381 ILJ786369:ILJ786381 IVF786369:IVF786381 JFB786369:JFB786381 JOX786369:JOX786381 JYT786369:JYT786381 KIP786369:KIP786381 KSL786369:KSL786381 LCH786369:LCH786381 LMD786369:LMD786381 LVZ786369:LVZ786381 MFV786369:MFV786381 MPR786369:MPR786381 MZN786369:MZN786381 NJJ786369:NJJ786381 NTF786369:NTF786381 ODB786369:ODB786381 OMX786369:OMX786381 OWT786369:OWT786381 PGP786369:PGP786381 PQL786369:PQL786381 QAH786369:QAH786381 QKD786369:QKD786381 QTZ786369:QTZ786381 RDV786369:RDV786381 RNR786369:RNR786381 RXN786369:RXN786381 SHJ786369:SHJ786381 SRF786369:SRF786381 TBB786369:TBB786381 TKX786369:TKX786381 TUT786369:TUT786381 UEP786369:UEP786381 UOL786369:UOL786381 UYH786369:UYH786381 VID786369:VID786381 VRZ786369:VRZ786381 WBV786369:WBV786381 WLR786369:WLR786381 WVN786369:WVN786381 JB851905:JB851917 SX851905:SX851917 ACT851905:ACT851917 AMP851905:AMP851917 AWL851905:AWL851917 BGH851905:BGH851917 BQD851905:BQD851917 BZZ851905:BZZ851917 CJV851905:CJV851917 CTR851905:CTR851917 DDN851905:DDN851917 DNJ851905:DNJ851917 DXF851905:DXF851917 EHB851905:EHB851917 EQX851905:EQX851917 FAT851905:FAT851917 FKP851905:FKP851917 FUL851905:FUL851917 GEH851905:GEH851917 GOD851905:GOD851917 GXZ851905:GXZ851917 HHV851905:HHV851917 HRR851905:HRR851917 IBN851905:IBN851917 ILJ851905:ILJ851917 IVF851905:IVF851917 JFB851905:JFB851917 JOX851905:JOX851917 JYT851905:JYT851917 KIP851905:KIP851917 KSL851905:KSL851917 LCH851905:LCH851917 LMD851905:LMD851917 LVZ851905:LVZ851917 MFV851905:MFV851917 MPR851905:MPR851917 MZN851905:MZN851917 NJJ851905:NJJ851917 NTF851905:NTF851917 ODB851905:ODB851917 OMX851905:OMX851917 OWT851905:OWT851917 PGP851905:PGP851917 PQL851905:PQL851917 QAH851905:QAH851917 QKD851905:QKD851917 QTZ851905:QTZ851917 RDV851905:RDV851917 RNR851905:RNR851917 RXN851905:RXN851917 SHJ851905:SHJ851917 SRF851905:SRF851917 TBB851905:TBB851917 TKX851905:TKX851917 TUT851905:TUT851917 UEP851905:UEP851917 UOL851905:UOL851917 UYH851905:UYH851917 VID851905:VID851917 VRZ851905:VRZ851917 WBV851905:WBV851917 WLR851905:WLR851917 WVN851905:WVN851917 JB917441:JB917453 SX917441:SX917453 ACT917441:ACT917453 AMP917441:AMP917453 AWL917441:AWL917453 BGH917441:BGH917453 BQD917441:BQD917453 BZZ917441:BZZ917453 CJV917441:CJV917453 CTR917441:CTR917453 DDN917441:DDN917453 DNJ917441:DNJ917453 DXF917441:DXF917453 EHB917441:EHB917453 EQX917441:EQX917453 FAT917441:FAT917453 FKP917441:FKP917453 FUL917441:FUL917453 GEH917441:GEH917453 GOD917441:GOD917453 GXZ917441:GXZ917453 HHV917441:HHV917453 HRR917441:HRR917453 IBN917441:IBN917453 ILJ917441:ILJ917453 IVF917441:IVF917453 JFB917441:JFB917453 JOX917441:JOX917453 JYT917441:JYT917453 KIP917441:KIP917453 KSL917441:KSL917453 LCH917441:LCH917453 LMD917441:LMD917453 LVZ917441:LVZ917453 MFV917441:MFV917453 MPR917441:MPR917453 MZN917441:MZN917453 NJJ917441:NJJ917453 NTF917441:NTF917453 ODB917441:ODB917453 OMX917441:OMX917453 OWT917441:OWT917453 PGP917441:PGP917453 PQL917441:PQL917453 QAH917441:QAH917453 QKD917441:QKD917453 QTZ917441:QTZ917453 RDV917441:RDV917453 RNR917441:RNR917453 RXN917441:RXN917453 SHJ917441:SHJ917453 SRF917441:SRF917453 TBB917441:TBB917453 TKX917441:TKX917453 TUT917441:TUT917453 UEP917441:UEP917453 UOL917441:UOL917453 UYH917441:UYH917453 VID917441:VID917453 VRZ917441:VRZ917453 WBV917441:WBV917453 WLR917441:WLR917453 WVN917441:WVN917453 JB982977:JB982989 SX982977:SX982989 ACT982977:ACT982989 AMP982977:AMP982989 AWL982977:AWL982989 BGH982977:BGH982989 BQD982977:BQD982989 BZZ982977:BZZ982989 CJV982977:CJV982989 CTR982977:CTR982989 DDN982977:DDN982989 DNJ982977:DNJ982989 DXF982977:DXF982989 EHB982977:EHB982989 EQX982977:EQX982989 FAT982977:FAT982989 FKP982977:FKP982989 FUL982977:FUL982989 GEH982977:GEH982989 GOD982977:GOD982989 GXZ982977:GXZ982989 HHV982977:HHV982989 HRR982977:HRR982989 IBN982977:IBN982989 ILJ982977:ILJ982989 IVF982977:IVF982989 JFB982977:JFB982989 JOX982977:JOX982989 JYT982977:JYT982989 KIP982977:KIP982989 KSL982977:KSL982989 LCH982977:LCH982989 LMD982977:LMD982989 LVZ982977:LVZ982989 MFV982977:MFV982989 MPR982977:MPR982989 MZN982977:MZN982989 NJJ982977:NJJ982989 NTF982977:NTF982989 ODB982977:ODB982989 OMX982977:OMX982989 OWT982977:OWT982989 PGP982977:PGP982989 PQL982977:PQL982989 QAH982977:QAH982989 QKD982977:QKD982989 QTZ982977:QTZ982989 RDV982977:RDV982989 RNR982977:RNR982989 RXN982977:RXN982989 SHJ982977:SHJ982989 SRF982977:SRF982989 TBB982977:TBB982989 TKX982977:TKX982989 TUT982977:TUT982989 UEP982977:UEP982989 UOL982977:UOL982989 UYH982977:UYH982989 VID982977:VID982989 VRZ982977:VRZ982989 WBV982977:WBV982989 WLR982977:WLR982989 WVN982977:WVN982989 JB65513 SX65513 ACT65513 AMP65513 AWL65513 BGH65513 BQD65513 BZZ65513 CJV65513 CTR65513 DDN65513 DNJ65513 DXF65513 EHB65513 EQX65513 FAT65513 FKP65513 FUL65513 GEH65513 GOD65513 GXZ65513 HHV65513 HRR65513 IBN65513 ILJ65513 IVF65513 JFB65513 JOX65513 JYT65513 KIP65513 KSL65513 LCH65513 LMD65513 LVZ65513 MFV65513 MPR65513 MZN65513 NJJ65513 NTF65513 ODB65513 OMX65513 OWT65513 PGP65513 PQL65513 QAH65513 QKD65513 QTZ65513 RDV65513 RNR65513 RXN65513 SHJ65513 SRF65513 TBB65513 TKX65513 TUT65513 UEP65513 UOL65513 UYH65513 VID65513 VRZ65513 WBV65513 WLR65513 WVN65513 JB131049 SX131049 ACT131049 AMP131049 AWL131049 BGH131049 BQD131049 BZZ131049 CJV131049 CTR131049 DDN131049 DNJ131049 DXF131049 EHB131049 EQX131049 FAT131049 FKP131049 FUL131049 GEH131049 GOD131049 GXZ131049 HHV131049 HRR131049 IBN131049 ILJ131049 IVF131049 JFB131049 JOX131049 JYT131049 KIP131049 KSL131049 LCH131049 LMD131049 LVZ131049 MFV131049 MPR131049 MZN131049 NJJ131049 NTF131049 ODB131049 OMX131049 OWT131049 PGP131049 PQL131049 QAH131049 QKD131049 QTZ131049 RDV131049 RNR131049 RXN131049 SHJ131049 SRF131049 TBB131049 TKX131049 TUT131049 UEP131049 UOL131049 UYH131049 VID131049 VRZ131049 WBV131049 WLR131049 WVN131049 JB196585 SX196585 ACT196585 AMP196585 AWL196585 BGH196585 BQD196585 BZZ196585 CJV196585 CTR196585 DDN196585 DNJ196585 DXF196585 EHB196585 EQX196585 FAT196585 FKP196585 FUL196585 GEH196585 GOD196585 GXZ196585 HHV196585 HRR196585 IBN196585 ILJ196585 IVF196585 JFB196585 JOX196585 JYT196585 KIP196585 KSL196585 LCH196585 LMD196585 LVZ196585 MFV196585 MPR196585 MZN196585 NJJ196585 NTF196585 ODB196585 OMX196585 OWT196585 PGP196585 PQL196585 QAH196585 QKD196585 QTZ196585 RDV196585 RNR196585 RXN196585 SHJ196585 SRF196585 TBB196585 TKX196585 TUT196585 UEP196585 UOL196585 UYH196585 VID196585 VRZ196585 WBV196585 WLR196585 WVN196585 JB262121 SX262121 ACT262121 AMP262121 AWL262121 BGH262121 BQD262121 BZZ262121 CJV262121 CTR262121 DDN262121 DNJ262121 DXF262121 EHB262121 EQX262121 FAT262121 FKP262121 FUL262121 GEH262121 GOD262121 GXZ262121 HHV262121 HRR262121 IBN262121 ILJ262121 IVF262121 JFB262121 JOX262121 JYT262121 KIP262121 KSL262121 LCH262121 LMD262121 LVZ262121 MFV262121 MPR262121 MZN262121 NJJ262121 NTF262121 ODB262121 OMX262121 OWT262121 PGP262121 PQL262121 QAH262121 QKD262121 QTZ262121 RDV262121 RNR262121 RXN262121 SHJ262121 SRF262121 TBB262121 TKX262121 TUT262121 UEP262121 UOL262121 UYH262121 VID262121 VRZ262121 WBV262121 WLR262121 WVN262121 JB327657 SX327657 ACT327657 AMP327657 AWL327657 BGH327657 BQD327657 BZZ327657 CJV327657 CTR327657 DDN327657 DNJ327657 DXF327657 EHB327657 EQX327657 FAT327657 FKP327657 FUL327657 GEH327657 GOD327657 GXZ327657 HHV327657 HRR327657 IBN327657 ILJ327657 IVF327657 JFB327657 JOX327657 JYT327657 KIP327657 KSL327657 LCH327657 LMD327657 LVZ327657 MFV327657 MPR327657 MZN327657 NJJ327657 NTF327657 ODB327657 OMX327657 OWT327657 PGP327657 PQL327657 QAH327657 QKD327657 QTZ327657 RDV327657 RNR327657 RXN327657 SHJ327657 SRF327657 TBB327657 TKX327657 TUT327657 UEP327657 UOL327657 UYH327657 VID327657 VRZ327657 WBV327657 WLR327657 WVN327657 JB393193 SX393193 ACT393193 AMP393193 AWL393193 BGH393193 BQD393193 BZZ393193 CJV393193 CTR393193 DDN393193 DNJ393193 DXF393193 EHB393193 EQX393193 FAT393193 FKP393193 FUL393193 GEH393193 GOD393193 GXZ393193 HHV393193 HRR393193 IBN393193 ILJ393193 IVF393193 JFB393193 JOX393193 JYT393193 KIP393193 KSL393193 LCH393193 LMD393193 LVZ393193 MFV393193 MPR393193 MZN393193 NJJ393193 NTF393193 ODB393193 OMX393193 OWT393193 PGP393193 PQL393193 QAH393193 QKD393193 QTZ393193 RDV393193 RNR393193 RXN393193 SHJ393193 SRF393193 TBB393193 TKX393193 TUT393193 UEP393193 UOL393193 UYH393193 VID393193 VRZ393193 WBV393193 WLR393193 WVN393193 JB458729 SX458729 ACT458729 AMP458729 AWL458729 BGH458729 BQD458729 BZZ458729 CJV458729 CTR458729 DDN458729 DNJ458729 DXF458729 EHB458729 EQX458729 FAT458729 FKP458729 FUL458729 GEH458729 GOD458729 GXZ458729 HHV458729 HRR458729 IBN458729 ILJ458729 IVF458729 JFB458729 JOX458729 JYT458729 KIP458729 KSL458729 LCH458729 LMD458729 LVZ458729 MFV458729 MPR458729 MZN458729 NJJ458729 NTF458729 ODB458729 OMX458729 OWT458729 PGP458729 PQL458729 QAH458729 QKD458729 QTZ458729 RDV458729 RNR458729 RXN458729 SHJ458729 SRF458729 TBB458729 TKX458729 TUT458729 UEP458729 UOL458729 UYH458729 VID458729 VRZ458729 WBV458729 WLR458729 WVN458729 JB524265 SX524265 ACT524265 AMP524265 AWL524265 BGH524265 BQD524265 BZZ524265 CJV524265 CTR524265 DDN524265 DNJ524265 DXF524265 EHB524265 EQX524265 FAT524265 FKP524265 FUL524265 GEH524265 GOD524265 GXZ524265 HHV524265 HRR524265 IBN524265 ILJ524265 IVF524265 JFB524265 JOX524265 JYT524265 KIP524265 KSL524265 LCH524265 LMD524265 LVZ524265 MFV524265 MPR524265 MZN524265 NJJ524265 NTF524265 ODB524265 OMX524265 OWT524265 PGP524265 PQL524265 QAH524265 QKD524265 QTZ524265 RDV524265 RNR524265 RXN524265 SHJ524265 SRF524265 TBB524265 TKX524265 TUT524265 UEP524265 UOL524265 UYH524265 VID524265 VRZ524265 WBV524265 WLR524265 WVN524265 JB589801 SX589801 ACT589801 AMP589801 AWL589801 BGH589801 BQD589801 BZZ589801 CJV589801 CTR589801 DDN589801 DNJ589801 DXF589801 EHB589801 EQX589801 FAT589801 FKP589801 FUL589801 GEH589801 GOD589801 GXZ589801 HHV589801 HRR589801 IBN589801 ILJ589801 IVF589801 JFB589801 JOX589801 JYT589801 KIP589801 KSL589801 LCH589801 LMD589801 LVZ589801 MFV589801 MPR589801 MZN589801 NJJ589801 NTF589801 ODB589801 OMX589801 OWT589801 PGP589801 PQL589801 QAH589801 QKD589801 QTZ589801 RDV589801 RNR589801 RXN589801 SHJ589801 SRF589801 TBB589801 TKX589801 TUT589801 UEP589801 UOL589801 UYH589801 VID589801 VRZ589801 WBV589801 WLR589801 WVN589801 JB655337 SX655337 ACT655337 AMP655337 AWL655337 BGH655337 BQD655337 BZZ655337 CJV655337 CTR655337 DDN655337 DNJ655337 DXF655337 EHB655337 EQX655337 FAT655337 FKP655337 FUL655337 GEH655337 GOD655337 GXZ655337 HHV655337 HRR655337 IBN655337 ILJ655337 IVF655337 JFB655337 JOX655337 JYT655337 KIP655337 KSL655337 LCH655337 LMD655337 LVZ655337 MFV655337 MPR655337 MZN655337 NJJ655337 NTF655337 ODB655337 OMX655337 OWT655337 PGP655337 PQL655337 QAH655337 QKD655337 QTZ655337 RDV655337 RNR655337 RXN655337 SHJ655337 SRF655337 TBB655337 TKX655337 TUT655337 UEP655337 UOL655337 UYH655337 VID655337 VRZ655337 WBV655337 WLR655337 WVN655337 JB720873 SX720873 ACT720873 AMP720873 AWL720873 BGH720873 BQD720873 BZZ720873 CJV720873 CTR720873 DDN720873 DNJ720873 DXF720873 EHB720873 EQX720873 FAT720873 FKP720873 FUL720873 GEH720873 GOD720873 GXZ720873 HHV720873 HRR720873 IBN720873 ILJ720873 IVF720873 JFB720873 JOX720873 JYT720873 KIP720873 KSL720873 LCH720873 LMD720873 LVZ720873 MFV720873 MPR720873 MZN720873 NJJ720873 NTF720873 ODB720873 OMX720873 OWT720873 PGP720873 PQL720873 QAH720873 QKD720873 QTZ720873 RDV720873 RNR720873 RXN720873 SHJ720873 SRF720873 TBB720873 TKX720873 TUT720873 UEP720873 UOL720873 UYH720873 VID720873 VRZ720873 WBV720873 WLR720873 WVN720873 JB786409 SX786409 ACT786409 AMP786409 AWL786409 BGH786409 BQD786409 BZZ786409 CJV786409 CTR786409 DDN786409 DNJ786409 DXF786409 EHB786409 EQX786409 FAT786409 FKP786409 FUL786409 GEH786409 GOD786409 GXZ786409 HHV786409 HRR786409 IBN786409 ILJ786409 IVF786409 JFB786409 JOX786409 JYT786409 KIP786409 KSL786409 LCH786409 LMD786409 LVZ786409 MFV786409 MPR786409 MZN786409 NJJ786409 NTF786409 ODB786409 OMX786409 OWT786409 PGP786409 PQL786409 QAH786409 QKD786409 QTZ786409 RDV786409 RNR786409 RXN786409 SHJ786409 SRF786409 TBB786409 TKX786409 TUT786409 UEP786409 UOL786409 UYH786409 VID786409 VRZ786409 WBV786409 WLR786409 WVN786409 JB851945 SX851945 ACT851945 AMP851945 AWL851945 BGH851945 BQD851945 BZZ851945 CJV851945 CTR851945 DDN851945 DNJ851945 DXF851945 EHB851945 EQX851945 FAT851945 FKP851945 FUL851945 GEH851945 GOD851945 GXZ851945 HHV851945 HRR851945 IBN851945 ILJ851945 IVF851945 JFB851945 JOX851945 JYT851945 KIP851945 KSL851945 LCH851945 LMD851945 LVZ851945 MFV851945 MPR851945 MZN851945 NJJ851945 NTF851945 ODB851945 OMX851945 OWT851945 PGP851945 PQL851945 QAH851945 QKD851945 QTZ851945 RDV851945 RNR851945 RXN851945 SHJ851945 SRF851945 TBB851945 TKX851945 TUT851945 UEP851945 UOL851945 UYH851945 VID851945 VRZ851945 WBV851945 WLR851945 WVN851945 JB917481 SX917481 ACT917481 AMP917481 AWL917481 BGH917481 BQD917481 BZZ917481 CJV917481 CTR917481 DDN917481 DNJ917481 DXF917481 EHB917481 EQX917481 FAT917481 FKP917481 FUL917481 GEH917481 GOD917481 GXZ917481 HHV917481 HRR917481 IBN917481 ILJ917481 IVF917481 JFB917481 JOX917481 JYT917481 KIP917481 KSL917481 LCH917481 LMD917481 LVZ917481 MFV917481 MPR917481 MZN917481 NJJ917481 NTF917481 ODB917481 OMX917481 OWT917481 PGP917481 PQL917481 QAH917481 QKD917481 QTZ917481 RDV917481 RNR917481 RXN917481 SHJ917481 SRF917481 TBB917481 TKX917481 TUT917481 UEP917481 UOL917481 UYH917481 VID917481 VRZ917481 WBV917481 WLR917481 WVN917481 JB983017 SX983017 ACT983017 AMP983017 AWL983017 BGH983017 BQD983017 BZZ983017 CJV983017 CTR983017 DDN983017 DNJ983017 DXF983017 EHB983017 EQX983017 FAT983017 FKP983017 FUL983017 GEH983017 GOD983017 GXZ983017 HHV983017 HRR983017 IBN983017 ILJ983017 IVF983017 JFB983017 JOX983017 JYT983017 KIP983017 KSL983017 LCH983017 LMD983017 LVZ983017 MFV983017 MPR983017 MZN983017 NJJ983017 NTF983017 ODB983017 OMX983017 OWT983017 PGP983017 PQL983017 QAH983017 QKD983017 QTZ983017 RDV983017 RNR983017 RXN983017 SHJ983017 SRF983017 TBB983017 TKX983017 TUT983017 UEP983017 UOL983017 UYH983017 VID983017 VRZ983017 WBV983017 JA87:JB87 WVN45:WVN56 WLR45:WLR56 WBV45:WBV56 VRZ45:VRZ56 VID45:VID56 UYH45:UYH56 UOL45:UOL56 UEP45:UEP56 TUT45:TUT56 TKX45:TKX56 TBB45:TBB56 SRF45:SRF56 SHJ45:SHJ56 RXN45:RXN56 RNR45:RNR56 RDV45:RDV56 QTZ45:QTZ56 QKD45:QKD56 QAH45:QAH56 PQL45:PQL56 PGP45:PGP56 OWT45:OWT56 OMX45:OMX56 ODB45:ODB56 NTF45:NTF56 NJJ45:NJJ56 MZN45:MZN56 MPR45:MPR56 MFV45:MFV56 LVZ45:LVZ56 LMD45:LMD56 LCH45:LCH56 KSL45:KSL56 KIP45:KIP56 JYT45:JYT56 JOX45:JOX56 JFB45:JFB56 IVF45:IVF56 ILJ45:ILJ56 IBN45:IBN56 HRR45:HRR56 HHV45:HHV56 GXZ45:GXZ56 GOD45:GOD56 GEH45:GEH56 FUL45:FUL56 FKP45:FKP56 FAT45:FAT56 EQX45:EQX56 EHB45:EHB56 DXF45:DXF56 DNJ45:DNJ56 DDN45:DDN56 CTR45:CTR56 CJV45:CJV56 BZZ45:BZZ56 BQD45:BQD56 BGH45:BGH56 AWL45:AWL56 AMP45:AMP56 ACT45:ACT56 SX45:SX56 JB45:JB56 ACS80:ACU80 JA80:JC80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JB58:JB71 SX58:SX71 ACT58:ACT71 AMP58:AMP71 AWL58:AWL71 BGH58:BGH71 BQD58:BQD71 BZZ58:BZZ71 CJV58:CJV71 CTR58:CTR71 DDN58:DDN71 DNJ58:DNJ71 DXF58:DXF71 EHB58:EHB71 EQX58:EQX71 FAT58:FAT71 FKP58:FKP71 FUL58:FUL71 GEH58:GEH71 GOD58:GOD71 GXZ58:GXZ71 HHV58:HHV71 HRR58:HRR71 IBN58:IBN71 ILJ58:ILJ71 IVF58:IVF71 JFB58:JFB71 JOX58:JOX71 JYT58:JYT71 KIP58:KIP71 KSL58:KSL71 LCH58:LCH71 LMD58:LMD71 LVZ58:LVZ71 MFV58:MFV71 MPR58:MPR71 MZN58:MZN71 NJJ58:NJJ71 NTF58:NTF71 ODB58:ODB71 OMX58:OMX71 OWT58:OWT71 PGP58:PGP71 PQL58:PQL71 QAH58:QAH71 QKD58:QKD71 QTZ58:QTZ71 RDV58:RDV71 RNR58:RNR71 RXN58:RXN71 SHJ58:SHJ71 SRF58:SRF71 TBB58:TBB71 TKX58:TKX71 TUT58:TUT71 UEP58:UEP71 UOL58:UOL71 UYH58:UYH71 VID58:VID71 VRZ58:VRZ71 WBV58:WBV71 WLR58:WLR71 WVN58:WVN71 JB73:JB76 SX73:SX76 ACT73:ACT76 AMP73:AMP76 AWL73:AWL76 BGH73:BGH76 BQD73:BQD76 BZZ73:BZZ76 CJV73:CJV76 CTR73:CTR76 DDN73:DDN76 DNJ73:DNJ76 DXF73:DXF76 EHB73:EHB76 EQX73:EQX76 FAT73:FAT76 FKP73:FKP76 FUL73:FUL76 GEH73:GEH76 GOD73:GOD76 GXZ73:GXZ76 HHV73:HHV76 HRR73:HRR76 IBN73:IBN76 ILJ73:ILJ76 IVF73:IVF76 JFB73:JFB76 JOX73:JOX76 JYT73:JYT76 KIP73:KIP76 KSL73:KSL76 LCH73:LCH76 LMD73:LMD76 LVZ73:LVZ76 MFV73:MFV76 MPR73:MPR76 MZN73:MZN76 NJJ73:NJJ76 NTF73:NTF76 ODB73:ODB76 OMX73:OMX76 OWT73:OWT76 PGP73:PGP76 PQL73:PQL76 QAH73:QAH76 QKD73:QKD76 QTZ73:QTZ76 RDV73:RDV76 RNR73:RNR76 RXN73:RXN76 SHJ73:SHJ76 SRF73:SRF76 TBB73:TBB76 TKX73:TKX76 TUT73:TUT76 UEP73:UEP76 UOL73:UOL76 UYH73:UYH76 VID73:VID76 VRZ73:VRZ76 WBV73:WBV76 WLR73:WLR76 WVN73:WVN76 JB26:JB38 SX26:SX38 ACT26:ACT38 AMP26:AMP38 AWL26:AWL38 BGH26:BGH38 BQD26:BQD38 BZZ26:BZZ38 CJV26:CJV38 CTR26:CTR38 DDN26:DDN38 DNJ26:DNJ38 DXF26:DXF38 EHB26:EHB38 EQX26:EQX38 FAT26:FAT38 FKP26:FKP38 FUL26:FUL38 GEH26:GEH38 GOD26:GOD38 GXZ26:GXZ38 HHV26:HHV38 HRR26:HRR38 IBN26:IBN38 ILJ26:ILJ38 IVF26:IVF38 JFB26:JFB38 JOX26:JOX38 JYT26:JYT38 KIP26:KIP38 KSL26:KSL38 LCH26:LCH38 LMD26:LMD38 LVZ26:LVZ38 MFV26:MFV38 MPR26:MPR38 MZN26:MZN38 NJJ26:NJJ38 NTF26:NTF38 ODB26:ODB38 OMX26:OMX38 OWT26:OWT38 PGP26:PGP38 PQL26:PQL38 QAH26:QAH38 QKD26:QKD38 QTZ26:QTZ38 RDV26:RDV38 RNR26:RNR38 RXN26:RXN38 SHJ26:SHJ38 SRF26:SRF38 TBB26:TBB38 TKX26:TKX38 TUT26:TUT38 UEP26:UEP38 UOL26:UOL38 UYH26:UYH38 VID26:VID38 VRZ26:VRZ38 WBV26:WBV38 WLR26:WLR38 WVN26:WVN38 WVN17:WVN19 WLR17:WLR19 WBV17:WBV19 VRZ17:VRZ19 VID17:VID19 UYH17:UYH19 UOL17:UOL19 UEP17:UEP19 TUT17:TUT19 TKX17:TKX19 TBB17:TBB19 SRF17:SRF19 SHJ17:SHJ19 RXN17:RXN19 RNR17:RNR19 RDV17:RDV19 QTZ17:QTZ19 QKD17:QKD19 QAH17:QAH19 PQL17:PQL19 PGP17:PGP19 OWT17:OWT19 OMX17:OMX19 ODB17:ODB19 NTF17:NTF19 NJJ17:NJJ19 MZN17:MZN19 MPR17:MPR19 MFV17:MFV19 LVZ17:LVZ19 LMD17:LMD19 LCH17:LCH19 KSL17:KSL19 KIP17:KIP19 JYT17:JYT19 JOX17:JOX19 JFB17:JFB19 IVF17:IVF19 ILJ17:ILJ19 IBN17:IBN19 HRR17:HRR19 HHV17:HHV19 GXZ17:GXZ19 GOD17:GOD19 GEH17:GEH19 FUL17:FUL19 FKP17:FKP19 FAT17:FAT19 EQX17:EQX19 EHB17:EHB19 DXF17:DXF19 DNJ17:DNJ19 DDN17:DDN19 CTR17:CTR19 CJV17:CJV19 BZZ17:BZZ19 BQD17:BQD19 BGH17:BGH19 AWL17:AWL19 AMP17:AMP19 ACT17:ACT19 SX17:SX19 JB17:JB19 SW80:SY80 WVM80:WVO80 WLQ80:WLS80 WBU80:WBW80 VRY80:VSA80 VIC80:VIE80 UYG80:UYI80 UOK80:UOM80 UEO80:UEQ80 TUS80:TUU80 TKW80:TKY80 TBA80:TBC80 SRE80:SRG80 SHI80:SHK80 RXM80:RXO80 RNQ80:RNS80 RDU80:RDW80 QTY80:QUA80 QKC80:QKE80 QAG80:QAI80 PQK80:PQM80 PGO80:PGQ80 OWS80:OWU80 OMW80:OMY80 ODA80:ODC80 NTE80:NTG80 NJI80:NJK80 MZM80:MZO80 MPQ80:MPS80 MFU80:MFW80 LVY80:LWA80 LMC80:LME80 LCG80:LCI80 KSK80:KSM80 KIO80:KIQ80 JYS80:JYU80 JOW80:JOY80 JFA80:JFC80 IVE80:IVG80 ILI80:ILK80 IBM80:IBO80 HRQ80:HRS80 HHU80:HHW80 GXY80:GYA80 GOC80:GOE80 GEG80:GEI80 FUK80:FUM80 FKO80:FKQ80 FAS80:FAU80 EQW80:EQY80 EHA80:EHC80 DXE80:DXG80 DNI80:DNK80 DDM80:DDO80 CTQ80:CTS80 CJU80:CJW80 BZY80:CAA80 BQC80:BQE80 BGG80:BGI80 AWK80:AWM80 AMO80:AMQ80 JB83:JB86 SX83:SX86 ACT83:ACT86 AMP83:AMP86 AWL83:AWL86 BGH83:BGH86 BQD83:BQD86 BZZ83:BZZ86 CJV83:CJV86 CTR83:CTR86 DDN83:DDN86 DNJ83:DNJ86 DXF83:DXF86 EHB83:EHB86 EQX83:EQX86 FAT83:FAT86 FKP83:FKP86 FUL83:FUL86 GEH83:GEH86 GOD83:GOD86 GXZ83:GXZ86 HHV83:HHV86 HRR83:HRR86 IBN83:IBN86 ILJ83:ILJ86 IVF83:IVF86 JFB83:JFB86 JOX83:JOX86 JYT83:JYT86 KIP83:KIP86 KSL83:KSL86 LCH83:LCH86 LMD83:LMD86 LVZ83:LVZ86 MFV83:MFV86 MPR83:MPR86 MZN83:MZN86 NJJ83:NJJ86 NTF83:NTF86 ODB83:ODB86 OMX83:OMX86 OWT83:OWT86 PGP83:PGP86 PQL83:PQL86 QAH83:QAH86 QKD83:QKD86 QTZ83:QTZ86 RDV83:RDV86 RNR83:RNR86 RXN83:RXN86 SHJ83:SHJ86 SRF83:SRF86 TBB83:TBB86 TKX83:TKX86 TUT83:TUT86 UEP83:UEP86 UOL83:UOL86 UYH83:UYH86 VID83:VID86 VRZ83:VRZ86 WBV83:WBV86 WLR83:WLR86 WVN83:WVN86 WVM87:WVN87 WLQ87:WLR87 WBU87:WBV87 VRY87:VRZ87 VIC87:VID87 UYG87:UYH87 UOK87:UOL87 UEO87:UEP87 TUS87:TUT87 TKW87:TKX87 TBA87:TBB87 SRE87:SRF87 SHI87:SHJ87 RXM87:RXN87 RNQ87:RNR87 RDU87:RDV87 QTY87:QTZ87 QKC87:QKD87 QAG87:QAH87 PQK87:PQL87 PGO87:PGP87 OWS87:OWT87 OMW87:OMX87 ODA87:ODB87 NTE87:NTF87 NJI87:NJJ87 MZM87:MZN87 MPQ87:MPR87 MFU87:MFV87 LVY87:LVZ87 LMC87:LMD87 LCG87:LCH87 KSK87:KSL87 KIO87:KIP87 JYS87:JYT87 JOW87:JOX87 JFA87:JFB87 IVE87:IVF87 ILI87:ILJ87 IBM87:IBN87 HRQ87:HRR87 HHU87:HHV87 GXY87:GXZ87 GOC87:GOD87 GEG87:GEH87 FUK87:FUL87 FKO87:FKP87 FAS87:FAT87 EQW87:EQX87 EHA87:EHB87 DXE87:DXF87 DNI87:DNJ87 DDM87:DDN87 CTQ87:CTR87 CJU87:CJV87 BZY87:BZZ87 BQC87:BQD87 BGG87:BGH87 AWK87:AWL87 AMO87:AMP87 ACS87:ACT87 G87:AE87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tabColor rgb="FFFF0000"/>
    <pageSetUpPr fitToPage="1"/>
  </sheetPr>
  <dimension ref="A1:AZ244"/>
  <sheetViews>
    <sheetView view="pageBreakPreview" zoomScale="85" zoomScaleNormal="100" zoomScaleSheetLayoutView="85" workbookViewId="0">
      <pane xSplit="3" ySplit="4" topLeftCell="D56" activePane="bottomRight" state="frozen"/>
      <selection pane="topRight" activeCell="D1" sqref="D1"/>
      <selection pane="bottomLeft" activeCell="A5" sqref="A5"/>
      <selection pane="bottomRight" activeCell="I93" sqref="I93"/>
    </sheetView>
  </sheetViews>
  <sheetFormatPr defaultColWidth="8.140625" defaultRowHeight="11.25" outlineLevelRow="1"/>
  <cols>
    <col min="1" max="1" width="5.7109375" style="28" customWidth="1"/>
    <col min="2" max="2" width="53.5703125" style="30" customWidth="1"/>
    <col min="3" max="3" width="10.28515625" style="30" customWidth="1"/>
    <col min="4" max="4" width="12.42578125" style="30" customWidth="1"/>
    <col min="5" max="6" width="13.85546875" style="30" customWidth="1"/>
    <col min="7" max="12" width="12.42578125" style="30" customWidth="1"/>
    <col min="13" max="13" width="14.42578125" style="30" customWidth="1"/>
    <col min="14" max="17" width="12.42578125" style="30" customWidth="1"/>
    <col min="18" max="18" width="14.5703125" style="30" customWidth="1"/>
    <col min="19" max="19" width="15.42578125" style="30" customWidth="1"/>
    <col min="20" max="25" width="12.42578125" style="30" customWidth="1"/>
    <col min="26" max="26" width="15.28515625" style="30" customWidth="1"/>
    <col min="27" max="29" width="12.42578125" style="30" customWidth="1"/>
    <col min="30" max="30" width="15.140625" style="30" customWidth="1"/>
    <col min="31" max="31" width="14.140625" style="30" customWidth="1"/>
    <col min="32" max="33" width="12.42578125" style="30" customWidth="1"/>
    <col min="34" max="154" width="8.140625" style="30"/>
    <col min="155" max="156" width="8.140625" style="30" customWidth="1"/>
    <col min="157" max="157" width="4.28515625" style="30" customWidth="1"/>
    <col min="158" max="158" width="8.7109375" style="30" customWidth="1"/>
    <col min="159" max="159" width="45.140625" style="30" customWidth="1"/>
    <col min="160" max="160" width="9.5703125" style="30" customWidth="1"/>
    <col min="161" max="172" width="8.140625" style="30" customWidth="1"/>
    <col min="173" max="173" width="12.28515625" style="30" customWidth="1"/>
    <col min="174" max="175" width="8.140625" style="30" customWidth="1"/>
    <col min="176" max="176" width="12.28515625" style="30" customWidth="1"/>
    <col min="177" max="178" width="8.140625" style="30" customWidth="1"/>
    <col min="179" max="179" width="12.28515625" style="30" customWidth="1"/>
    <col min="180" max="181" width="8.140625" style="30" customWidth="1"/>
    <col min="182" max="182" width="12.28515625" style="30" customWidth="1"/>
    <col min="183" max="184" width="8.140625" style="30" customWidth="1"/>
    <col min="185" max="185" width="12.28515625" style="30" customWidth="1"/>
    <col min="186" max="190" width="8.140625" style="30" customWidth="1"/>
    <col min="191" max="191" width="12.28515625" style="30" customWidth="1"/>
    <col min="192" max="196" width="8.140625" style="30" customWidth="1"/>
    <col min="197" max="197" width="12.28515625" style="30" customWidth="1"/>
    <col min="198" max="238" width="8.140625" style="30" customWidth="1"/>
    <col min="239" max="240" width="2.42578125" style="30" customWidth="1"/>
    <col min="241" max="241" width="22" style="30" customWidth="1"/>
    <col min="242" max="252" width="8.140625" style="30"/>
    <col min="253" max="255" width="0" style="30" hidden="1" customWidth="1"/>
    <col min="256" max="258" width="8.7109375" style="30" customWidth="1"/>
    <col min="259" max="259" width="45.140625" style="30" customWidth="1"/>
    <col min="260" max="260" width="11.5703125" style="30" customWidth="1"/>
    <col min="261" max="263" width="13.5703125" style="30" customWidth="1"/>
    <col min="264" max="264" width="8.7109375" style="30" customWidth="1"/>
    <col min="265" max="410" width="8.140625" style="30"/>
    <col min="411" max="412" width="8.140625" style="30" customWidth="1"/>
    <col min="413" max="413" width="4.28515625" style="30" customWidth="1"/>
    <col min="414" max="414" width="8.7109375" style="30" customWidth="1"/>
    <col min="415" max="415" width="45.140625" style="30" customWidth="1"/>
    <col min="416" max="416" width="9.5703125" style="30" customWidth="1"/>
    <col min="417" max="428" width="8.140625" style="30" customWidth="1"/>
    <col min="429" max="429" width="12.28515625" style="30" customWidth="1"/>
    <col min="430" max="431" width="8.140625" style="30" customWidth="1"/>
    <col min="432" max="432" width="12.28515625" style="30" customWidth="1"/>
    <col min="433" max="434" width="8.140625" style="30" customWidth="1"/>
    <col min="435" max="435" width="12.28515625" style="30" customWidth="1"/>
    <col min="436" max="437" width="8.140625" style="30" customWidth="1"/>
    <col min="438" max="438" width="12.28515625" style="30" customWidth="1"/>
    <col min="439" max="440" width="8.140625" style="30" customWidth="1"/>
    <col min="441" max="441" width="12.28515625" style="30" customWidth="1"/>
    <col min="442" max="446" width="8.140625" style="30" customWidth="1"/>
    <col min="447" max="447" width="12.28515625" style="30" customWidth="1"/>
    <col min="448" max="452" width="8.140625" style="30" customWidth="1"/>
    <col min="453" max="453" width="12.28515625" style="30" customWidth="1"/>
    <col min="454" max="494" width="8.140625" style="30" customWidth="1"/>
    <col min="495" max="496" width="2.42578125" style="30" customWidth="1"/>
    <col min="497" max="497" width="22" style="30" customWidth="1"/>
    <col min="498" max="508" width="8.140625" style="30"/>
    <col min="509" max="511" width="0" style="30" hidden="1" customWidth="1"/>
    <col min="512" max="514" width="8.7109375" style="30" customWidth="1"/>
    <col min="515" max="515" width="45.140625" style="30" customWidth="1"/>
    <col min="516" max="516" width="11.5703125" style="30" customWidth="1"/>
    <col min="517" max="519" width="13.5703125" style="30" customWidth="1"/>
    <col min="520" max="520" width="8.7109375" style="30" customWidth="1"/>
    <col min="521" max="666" width="8.140625" style="30"/>
    <col min="667" max="668" width="8.140625" style="30" customWidth="1"/>
    <col min="669" max="669" width="4.28515625" style="30" customWidth="1"/>
    <col min="670" max="670" width="8.7109375" style="30" customWidth="1"/>
    <col min="671" max="671" width="45.140625" style="30" customWidth="1"/>
    <col min="672" max="672" width="9.5703125" style="30" customWidth="1"/>
    <col min="673" max="684" width="8.140625" style="30" customWidth="1"/>
    <col min="685" max="685" width="12.28515625" style="30" customWidth="1"/>
    <col min="686" max="687" width="8.140625" style="30" customWidth="1"/>
    <col min="688" max="688" width="12.28515625" style="30" customWidth="1"/>
    <col min="689" max="690" width="8.140625" style="30" customWidth="1"/>
    <col min="691" max="691" width="12.28515625" style="30" customWidth="1"/>
    <col min="692" max="693" width="8.140625" style="30" customWidth="1"/>
    <col min="694" max="694" width="12.28515625" style="30" customWidth="1"/>
    <col min="695" max="696" width="8.140625" style="30" customWidth="1"/>
    <col min="697" max="697" width="12.28515625" style="30" customWidth="1"/>
    <col min="698" max="702" width="8.140625" style="30" customWidth="1"/>
    <col min="703" max="703" width="12.28515625" style="30" customWidth="1"/>
    <col min="704" max="708" width="8.140625" style="30" customWidth="1"/>
    <col min="709" max="709" width="12.28515625" style="30" customWidth="1"/>
    <col min="710" max="750" width="8.140625" style="30" customWidth="1"/>
    <col min="751" max="752" width="2.42578125" style="30" customWidth="1"/>
    <col min="753" max="753" width="22" style="30" customWidth="1"/>
    <col min="754" max="764" width="8.140625" style="30"/>
    <col min="765" max="767" width="0" style="30" hidden="1" customWidth="1"/>
    <col min="768" max="770" width="8.7109375" style="30" customWidth="1"/>
    <col min="771" max="771" width="45.140625" style="30" customWidth="1"/>
    <col min="772" max="772" width="11.5703125" style="30" customWidth="1"/>
    <col min="773" max="775" width="13.5703125" style="30" customWidth="1"/>
    <col min="776" max="776" width="8.7109375" style="30" customWidth="1"/>
    <col min="777" max="922" width="8.140625" style="30"/>
    <col min="923" max="924" width="8.140625" style="30" customWidth="1"/>
    <col min="925" max="925" width="4.28515625" style="30" customWidth="1"/>
    <col min="926" max="926" width="8.7109375" style="30" customWidth="1"/>
    <col min="927" max="927" width="45.140625" style="30" customWidth="1"/>
    <col min="928" max="928" width="9.5703125" style="30" customWidth="1"/>
    <col min="929" max="940" width="8.140625" style="30" customWidth="1"/>
    <col min="941" max="941" width="12.28515625" style="30" customWidth="1"/>
    <col min="942" max="943" width="8.140625" style="30" customWidth="1"/>
    <col min="944" max="944" width="12.28515625" style="30" customWidth="1"/>
    <col min="945" max="946" width="8.140625" style="30" customWidth="1"/>
    <col min="947" max="947" width="12.28515625" style="30" customWidth="1"/>
    <col min="948" max="949" width="8.140625" style="30" customWidth="1"/>
    <col min="950" max="950" width="12.28515625" style="30" customWidth="1"/>
    <col min="951" max="952" width="8.140625" style="30" customWidth="1"/>
    <col min="953" max="953" width="12.28515625" style="30" customWidth="1"/>
    <col min="954" max="958" width="8.140625" style="30" customWidth="1"/>
    <col min="959" max="959" width="12.28515625" style="30" customWidth="1"/>
    <col min="960" max="964" width="8.140625" style="30" customWidth="1"/>
    <col min="965" max="965" width="12.28515625" style="30" customWidth="1"/>
    <col min="966" max="1006" width="8.140625" style="30" customWidth="1"/>
    <col min="1007" max="1008" width="2.42578125" style="30" customWidth="1"/>
    <col min="1009" max="1009" width="22" style="30" customWidth="1"/>
    <col min="1010" max="1020" width="8.140625" style="30"/>
    <col min="1021" max="1023" width="0" style="30" hidden="1" customWidth="1"/>
    <col min="1024" max="1026" width="8.7109375" style="30" customWidth="1"/>
    <col min="1027" max="1027" width="45.140625" style="30" customWidth="1"/>
    <col min="1028" max="1028" width="11.5703125" style="30" customWidth="1"/>
    <col min="1029" max="1031" width="13.5703125" style="30" customWidth="1"/>
    <col min="1032" max="1032" width="8.7109375" style="30" customWidth="1"/>
    <col min="1033" max="1178" width="8.140625" style="30"/>
    <col min="1179" max="1180" width="8.140625" style="30" customWidth="1"/>
    <col min="1181" max="1181" width="4.28515625" style="30" customWidth="1"/>
    <col min="1182" max="1182" width="8.7109375" style="30" customWidth="1"/>
    <col min="1183" max="1183" width="45.140625" style="30" customWidth="1"/>
    <col min="1184" max="1184" width="9.5703125" style="30" customWidth="1"/>
    <col min="1185" max="1196" width="8.140625" style="30" customWidth="1"/>
    <col min="1197" max="1197" width="12.28515625" style="30" customWidth="1"/>
    <col min="1198" max="1199" width="8.140625" style="30" customWidth="1"/>
    <col min="1200" max="1200" width="12.28515625" style="30" customWidth="1"/>
    <col min="1201" max="1202" width="8.140625" style="30" customWidth="1"/>
    <col min="1203" max="1203" width="12.28515625" style="30" customWidth="1"/>
    <col min="1204" max="1205" width="8.140625" style="30" customWidth="1"/>
    <col min="1206" max="1206" width="12.28515625" style="30" customWidth="1"/>
    <col min="1207" max="1208" width="8.140625" style="30" customWidth="1"/>
    <col min="1209" max="1209" width="12.28515625" style="30" customWidth="1"/>
    <col min="1210" max="1214" width="8.140625" style="30" customWidth="1"/>
    <col min="1215" max="1215" width="12.28515625" style="30" customWidth="1"/>
    <col min="1216" max="1220" width="8.140625" style="30" customWidth="1"/>
    <col min="1221" max="1221" width="12.28515625" style="30" customWidth="1"/>
    <col min="1222" max="1262" width="8.140625" style="30" customWidth="1"/>
    <col min="1263" max="1264" width="2.42578125" style="30" customWidth="1"/>
    <col min="1265" max="1265" width="22" style="30" customWidth="1"/>
    <col min="1266" max="1276" width="8.140625" style="30"/>
    <col min="1277" max="1279" width="0" style="30" hidden="1" customWidth="1"/>
    <col min="1280" max="1282" width="8.7109375" style="30" customWidth="1"/>
    <col min="1283" max="1283" width="45.140625" style="30" customWidth="1"/>
    <col min="1284" max="1284" width="11.5703125" style="30" customWidth="1"/>
    <col min="1285" max="1287" width="13.5703125" style="30" customWidth="1"/>
    <col min="1288" max="1288" width="8.7109375" style="30" customWidth="1"/>
    <col min="1289" max="1434" width="8.140625" style="30"/>
    <col min="1435" max="1436" width="8.140625" style="30" customWidth="1"/>
    <col min="1437" max="1437" width="4.28515625" style="30" customWidth="1"/>
    <col min="1438" max="1438" width="8.7109375" style="30" customWidth="1"/>
    <col min="1439" max="1439" width="45.140625" style="30" customWidth="1"/>
    <col min="1440" max="1440" width="9.5703125" style="30" customWidth="1"/>
    <col min="1441" max="1452" width="8.140625" style="30" customWidth="1"/>
    <col min="1453" max="1453" width="12.28515625" style="30" customWidth="1"/>
    <col min="1454" max="1455" width="8.140625" style="30" customWidth="1"/>
    <col min="1456" max="1456" width="12.28515625" style="30" customWidth="1"/>
    <col min="1457" max="1458" width="8.140625" style="30" customWidth="1"/>
    <col min="1459" max="1459" width="12.28515625" style="30" customWidth="1"/>
    <col min="1460" max="1461" width="8.140625" style="30" customWidth="1"/>
    <col min="1462" max="1462" width="12.28515625" style="30" customWidth="1"/>
    <col min="1463" max="1464" width="8.140625" style="30" customWidth="1"/>
    <col min="1465" max="1465" width="12.28515625" style="30" customWidth="1"/>
    <col min="1466" max="1470" width="8.140625" style="30" customWidth="1"/>
    <col min="1471" max="1471" width="12.28515625" style="30" customWidth="1"/>
    <col min="1472" max="1476" width="8.140625" style="30" customWidth="1"/>
    <col min="1477" max="1477" width="12.28515625" style="30" customWidth="1"/>
    <col min="1478" max="1518" width="8.140625" style="30" customWidth="1"/>
    <col min="1519" max="1520" width="2.42578125" style="30" customWidth="1"/>
    <col min="1521" max="1521" width="22" style="30" customWidth="1"/>
    <col min="1522" max="1532" width="8.140625" style="30"/>
    <col min="1533" max="1535" width="0" style="30" hidden="1" customWidth="1"/>
    <col min="1536" max="1538" width="8.7109375" style="30" customWidth="1"/>
    <col min="1539" max="1539" width="45.140625" style="30" customWidth="1"/>
    <col min="1540" max="1540" width="11.5703125" style="30" customWidth="1"/>
    <col min="1541" max="1543" width="13.5703125" style="30" customWidth="1"/>
    <col min="1544" max="1544" width="8.7109375" style="30" customWidth="1"/>
    <col min="1545" max="1690" width="8.140625" style="30"/>
    <col min="1691" max="1692" width="8.140625" style="30" customWidth="1"/>
    <col min="1693" max="1693" width="4.28515625" style="30" customWidth="1"/>
    <col min="1694" max="1694" width="8.7109375" style="30" customWidth="1"/>
    <col min="1695" max="1695" width="45.140625" style="30" customWidth="1"/>
    <col min="1696" max="1696" width="9.5703125" style="30" customWidth="1"/>
    <col min="1697" max="1708" width="8.140625" style="30" customWidth="1"/>
    <col min="1709" max="1709" width="12.28515625" style="30" customWidth="1"/>
    <col min="1710" max="1711" width="8.140625" style="30" customWidth="1"/>
    <col min="1712" max="1712" width="12.28515625" style="30" customWidth="1"/>
    <col min="1713" max="1714" width="8.140625" style="30" customWidth="1"/>
    <col min="1715" max="1715" width="12.28515625" style="30" customWidth="1"/>
    <col min="1716" max="1717" width="8.140625" style="30" customWidth="1"/>
    <col min="1718" max="1718" width="12.28515625" style="30" customWidth="1"/>
    <col min="1719" max="1720" width="8.140625" style="30" customWidth="1"/>
    <col min="1721" max="1721" width="12.28515625" style="30" customWidth="1"/>
    <col min="1722" max="1726" width="8.140625" style="30" customWidth="1"/>
    <col min="1727" max="1727" width="12.28515625" style="30" customWidth="1"/>
    <col min="1728" max="1732" width="8.140625" style="30" customWidth="1"/>
    <col min="1733" max="1733" width="12.28515625" style="30" customWidth="1"/>
    <col min="1734" max="1774" width="8.140625" style="30" customWidth="1"/>
    <col min="1775" max="1776" width="2.42578125" style="30" customWidth="1"/>
    <col min="1777" max="1777" width="22" style="30" customWidth="1"/>
    <col min="1778" max="1788" width="8.140625" style="30"/>
    <col min="1789" max="1791" width="0" style="30" hidden="1" customWidth="1"/>
    <col min="1792" max="1794" width="8.7109375" style="30" customWidth="1"/>
    <col min="1795" max="1795" width="45.140625" style="30" customWidth="1"/>
    <col min="1796" max="1796" width="11.5703125" style="30" customWidth="1"/>
    <col min="1797" max="1799" width="13.5703125" style="30" customWidth="1"/>
    <col min="1800" max="1800" width="8.7109375" style="30" customWidth="1"/>
    <col min="1801" max="1946" width="8.140625" style="30"/>
    <col min="1947" max="1948" width="8.140625" style="30" customWidth="1"/>
    <col min="1949" max="1949" width="4.28515625" style="30" customWidth="1"/>
    <col min="1950" max="1950" width="8.7109375" style="30" customWidth="1"/>
    <col min="1951" max="1951" width="45.140625" style="30" customWidth="1"/>
    <col min="1952" max="1952" width="9.5703125" style="30" customWidth="1"/>
    <col min="1953" max="1964" width="8.140625" style="30" customWidth="1"/>
    <col min="1965" max="1965" width="12.28515625" style="30" customWidth="1"/>
    <col min="1966" max="1967" width="8.140625" style="30" customWidth="1"/>
    <col min="1968" max="1968" width="12.28515625" style="30" customWidth="1"/>
    <col min="1969" max="1970" width="8.140625" style="30" customWidth="1"/>
    <col min="1971" max="1971" width="12.28515625" style="30" customWidth="1"/>
    <col min="1972" max="1973" width="8.140625" style="30" customWidth="1"/>
    <col min="1974" max="1974" width="12.28515625" style="30" customWidth="1"/>
    <col min="1975" max="1976" width="8.140625" style="30" customWidth="1"/>
    <col min="1977" max="1977" width="12.28515625" style="30" customWidth="1"/>
    <col min="1978" max="1982" width="8.140625" style="30" customWidth="1"/>
    <col min="1983" max="1983" width="12.28515625" style="30" customWidth="1"/>
    <col min="1984" max="1988" width="8.140625" style="30" customWidth="1"/>
    <col min="1989" max="1989" width="12.28515625" style="30" customWidth="1"/>
    <col min="1990" max="2030" width="8.140625" style="30" customWidth="1"/>
    <col min="2031" max="2032" width="2.42578125" style="30" customWidth="1"/>
    <col min="2033" max="2033" width="22" style="30" customWidth="1"/>
    <col min="2034" max="2044" width="8.140625" style="30"/>
    <col min="2045" max="2047" width="0" style="30" hidden="1" customWidth="1"/>
    <col min="2048" max="2050" width="8.7109375" style="30" customWidth="1"/>
    <col min="2051" max="2051" width="45.140625" style="30" customWidth="1"/>
    <col min="2052" max="2052" width="11.5703125" style="30" customWidth="1"/>
    <col min="2053" max="2055" width="13.5703125" style="30" customWidth="1"/>
    <col min="2056" max="2056" width="8.7109375" style="30" customWidth="1"/>
    <col min="2057" max="2202" width="8.140625" style="30"/>
    <col min="2203" max="2204" width="8.140625" style="30" customWidth="1"/>
    <col min="2205" max="2205" width="4.28515625" style="30" customWidth="1"/>
    <col min="2206" max="2206" width="8.7109375" style="30" customWidth="1"/>
    <col min="2207" max="2207" width="45.140625" style="30" customWidth="1"/>
    <col min="2208" max="2208" width="9.5703125" style="30" customWidth="1"/>
    <col min="2209" max="2220" width="8.140625" style="30" customWidth="1"/>
    <col min="2221" max="2221" width="12.28515625" style="30" customWidth="1"/>
    <col min="2222" max="2223" width="8.140625" style="30" customWidth="1"/>
    <col min="2224" max="2224" width="12.28515625" style="30" customWidth="1"/>
    <col min="2225" max="2226" width="8.140625" style="30" customWidth="1"/>
    <col min="2227" max="2227" width="12.28515625" style="30" customWidth="1"/>
    <col min="2228" max="2229" width="8.140625" style="30" customWidth="1"/>
    <col min="2230" max="2230" width="12.28515625" style="30" customWidth="1"/>
    <col min="2231" max="2232" width="8.140625" style="30" customWidth="1"/>
    <col min="2233" max="2233" width="12.28515625" style="30" customWidth="1"/>
    <col min="2234" max="2238" width="8.140625" style="30" customWidth="1"/>
    <col min="2239" max="2239" width="12.28515625" style="30" customWidth="1"/>
    <col min="2240" max="2244" width="8.140625" style="30" customWidth="1"/>
    <col min="2245" max="2245" width="12.28515625" style="30" customWidth="1"/>
    <col min="2246" max="2286" width="8.140625" style="30" customWidth="1"/>
    <col min="2287" max="2288" width="2.42578125" style="30" customWidth="1"/>
    <col min="2289" max="2289" width="22" style="30" customWidth="1"/>
    <col min="2290" max="2300" width="8.140625" style="30"/>
    <col min="2301" max="2303" width="0" style="30" hidden="1" customWidth="1"/>
    <col min="2304" max="2306" width="8.7109375" style="30" customWidth="1"/>
    <col min="2307" max="2307" width="45.140625" style="30" customWidth="1"/>
    <col min="2308" max="2308" width="11.5703125" style="30" customWidth="1"/>
    <col min="2309" max="2311" width="13.5703125" style="30" customWidth="1"/>
    <col min="2312" max="2312" width="8.7109375" style="30" customWidth="1"/>
    <col min="2313" max="2458" width="8.140625" style="30"/>
    <col min="2459" max="2460" width="8.140625" style="30" customWidth="1"/>
    <col min="2461" max="2461" width="4.28515625" style="30" customWidth="1"/>
    <col min="2462" max="2462" width="8.7109375" style="30" customWidth="1"/>
    <col min="2463" max="2463" width="45.140625" style="30" customWidth="1"/>
    <col min="2464" max="2464" width="9.5703125" style="30" customWidth="1"/>
    <col min="2465" max="2476" width="8.140625" style="30" customWidth="1"/>
    <col min="2477" max="2477" width="12.28515625" style="30" customWidth="1"/>
    <col min="2478" max="2479" width="8.140625" style="30" customWidth="1"/>
    <col min="2480" max="2480" width="12.28515625" style="30" customWidth="1"/>
    <col min="2481" max="2482" width="8.140625" style="30" customWidth="1"/>
    <col min="2483" max="2483" width="12.28515625" style="30" customWidth="1"/>
    <col min="2484" max="2485" width="8.140625" style="30" customWidth="1"/>
    <col min="2486" max="2486" width="12.28515625" style="30" customWidth="1"/>
    <col min="2487" max="2488" width="8.140625" style="30" customWidth="1"/>
    <col min="2489" max="2489" width="12.28515625" style="30" customWidth="1"/>
    <col min="2490" max="2494" width="8.140625" style="30" customWidth="1"/>
    <col min="2495" max="2495" width="12.28515625" style="30" customWidth="1"/>
    <col min="2496" max="2500" width="8.140625" style="30" customWidth="1"/>
    <col min="2501" max="2501" width="12.28515625" style="30" customWidth="1"/>
    <col min="2502" max="2542" width="8.140625" style="30" customWidth="1"/>
    <col min="2543" max="2544" width="2.42578125" style="30" customWidth="1"/>
    <col min="2545" max="2545" width="22" style="30" customWidth="1"/>
    <col min="2546" max="2556" width="8.140625" style="30"/>
    <col min="2557" max="2559" width="0" style="30" hidden="1" customWidth="1"/>
    <col min="2560" max="2562" width="8.7109375" style="30" customWidth="1"/>
    <col min="2563" max="2563" width="45.140625" style="30" customWidth="1"/>
    <col min="2564" max="2564" width="11.5703125" style="30" customWidth="1"/>
    <col min="2565" max="2567" width="13.5703125" style="30" customWidth="1"/>
    <col min="2568" max="2568" width="8.7109375" style="30" customWidth="1"/>
    <col min="2569" max="2714" width="8.140625" style="30"/>
    <col min="2715" max="2716" width="8.140625" style="30" customWidth="1"/>
    <col min="2717" max="2717" width="4.28515625" style="30" customWidth="1"/>
    <col min="2718" max="2718" width="8.7109375" style="30" customWidth="1"/>
    <col min="2719" max="2719" width="45.140625" style="30" customWidth="1"/>
    <col min="2720" max="2720" width="9.5703125" style="30" customWidth="1"/>
    <col min="2721" max="2732" width="8.140625" style="30" customWidth="1"/>
    <col min="2733" max="2733" width="12.28515625" style="30" customWidth="1"/>
    <col min="2734" max="2735" width="8.140625" style="30" customWidth="1"/>
    <col min="2736" max="2736" width="12.28515625" style="30" customWidth="1"/>
    <col min="2737" max="2738" width="8.140625" style="30" customWidth="1"/>
    <col min="2739" max="2739" width="12.28515625" style="30" customWidth="1"/>
    <col min="2740" max="2741" width="8.140625" style="30" customWidth="1"/>
    <col min="2742" max="2742" width="12.28515625" style="30" customWidth="1"/>
    <col min="2743" max="2744" width="8.140625" style="30" customWidth="1"/>
    <col min="2745" max="2745" width="12.28515625" style="30" customWidth="1"/>
    <col min="2746" max="2750" width="8.140625" style="30" customWidth="1"/>
    <col min="2751" max="2751" width="12.28515625" style="30" customWidth="1"/>
    <col min="2752" max="2756" width="8.140625" style="30" customWidth="1"/>
    <col min="2757" max="2757" width="12.28515625" style="30" customWidth="1"/>
    <col min="2758" max="2798" width="8.140625" style="30" customWidth="1"/>
    <col min="2799" max="2800" width="2.42578125" style="30" customWidth="1"/>
    <col min="2801" max="2801" width="22" style="30" customWidth="1"/>
    <col min="2802" max="2812" width="8.140625" style="30"/>
    <col min="2813" max="2815" width="0" style="30" hidden="1" customWidth="1"/>
    <col min="2816" max="2818" width="8.7109375" style="30" customWidth="1"/>
    <col min="2819" max="2819" width="45.140625" style="30" customWidth="1"/>
    <col min="2820" max="2820" width="11.5703125" style="30" customWidth="1"/>
    <col min="2821" max="2823" width="13.5703125" style="30" customWidth="1"/>
    <col min="2824" max="2824" width="8.7109375" style="30" customWidth="1"/>
    <col min="2825" max="2970" width="8.140625" style="30"/>
    <col min="2971" max="2972" width="8.140625" style="30" customWidth="1"/>
    <col min="2973" max="2973" width="4.28515625" style="30" customWidth="1"/>
    <col min="2974" max="2974" width="8.7109375" style="30" customWidth="1"/>
    <col min="2975" max="2975" width="45.140625" style="30" customWidth="1"/>
    <col min="2976" max="2976" width="9.5703125" style="30" customWidth="1"/>
    <col min="2977" max="2988" width="8.140625" style="30" customWidth="1"/>
    <col min="2989" max="2989" width="12.28515625" style="30" customWidth="1"/>
    <col min="2990" max="2991" width="8.140625" style="30" customWidth="1"/>
    <col min="2992" max="2992" width="12.28515625" style="30" customWidth="1"/>
    <col min="2993" max="2994" width="8.140625" style="30" customWidth="1"/>
    <col min="2995" max="2995" width="12.28515625" style="30" customWidth="1"/>
    <col min="2996" max="2997" width="8.140625" style="30" customWidth="1"/>
    <col min="2998" max="2998" width="12.28515625" style="30" customWidth="1"/>
    <col min="2999" max="3000" width="8.140625" style="30" customWidth="1"/>
    <col min="3001" max="3001" width="12.28515625" style="30" customWidth="1"/>
    <col min="3002" max="3006" width="8.140625" style="30" customWidth="1"/>
    <col min="3007" max="3007" width="12.28515625" style="30" customWidth="1"/>
    <col min="3008" max="3012" width="8.140625" style="30" customWidth="1"/>
    <col min="3013" max="3013" width="12.28515625" style="30" customWidth="1"/>
    <col min="3014" max="3054" width="8.140625" style="30" customWidth="1"/>
    <col min="3055" max="3056" width="2.42578125" style="30" customWidth="1"/>
    <col min="3057" max="3057" width="22" style="30" customWidth="1"/>
    <col min="3058" max="3068" width="8.140625" style="30"/>
    <col min="3069" max="3071" width="0" style="30" hidden="1" customWidth="1"/>
    <col min="3072" max="3074" width="8.7109375" style="30" customWidth="1"/>
    <col min="3075" max="3075" width="45.140625" style="30" customWidth="1"/>
    <col min="3076" max="3076" width="11.5703125" style="30" customWidth="1"/>
    <col min="3077" max="3079" width="13.5703125" style="30" customWidth="1"/>
    <col min="3080" max="3080" width="8.7109375" style="30" customWidth="1"/>
    <col min="3081" max="3226" width="8.140625" style="30"/>
    <col min="3227" max="3228" width="8.140625" style="30" customWidth="1"/>
    <col min="3229" max="3229" width="4.28515625" style="30" customWidth="1"/>
    <col min="3230" max="3230" width="8.7109375" style="30" customWidth="1"/>
    <col min="3231" max="3231" width="45.140625" style="30" customWidth="1"/>
    <col min="3232" max="3232" width="9.5703125" style="30" customWidth="1"/>
    <col min="3233" max="3244" width="8.140625" style="30" customWidth="1"/>
    <col min="3245" max="3245" width="12.28515625" style="30" customWidth="1"/>
    <col min="3246" max="3247" width="8.140625" style="30" customWidth="1"/>
    <col min="3248" max="3248" width="12.28515625" style="30" customWidth="1"/>
    <col min="3249" max="3250" width="8.140625" style="30" customWidth="1"/>
    <col min="3251" max="3251" width="12.28515625" style="30" customWidth="1"/>
    <col min="3252" max="3253" width="8.140625" style="30" customWidth="1"/>
    <col min="3254" max="3254" width="12.28515625" style="30" customWidth="1"/>
    <col min="3255" max="3256" width="8.140625" style="30" customWidth="1"/>
    <col min="3257" max="3257" width="12.28515625" style="30" customWidth="1"/>
    <col min="3258" max="3262" width="8.140625" style="30" customWidth="1"/>
    <col min="3263" max="3263" width="12.28515625" style="30" customWidth="1"/>
    <col min="3264" max="3268" width="8.140625" style="30" customWidth="1"/>
    <col min="3269" max="3269" width="12.28515625" style="30" customWidth="1"/>
    <col min="3270" max="3310" width="8.140625" style="30" customWidth="1"/>
    <col min="3311" max="3312" width="2.42578125" style="30" customWidth="1"/>
    <col min="3313" max="3313" width="22" style="30" customWidth="1"/>
    <col min="3314" max="3324" width="8.140625" style="30"/>
    <col min="3325" max="3327" width="0" style="30" hidden="1" customWidth="1"/>
    <col min="3328" max="3330" width="8.7109375" style="30" customWidth="1"/>
    <col min="3331" max="3331" width="45.140625" style="30" customWidth="1"/>
    <col min="3332" max="3332" width="11.5703125" style="30" customWidth="1"/>
    <col min="3333" max="3335" width="13.5703125" style="30" customWidth="1"/>
    <col min="3336" max="3336" width="8.7109375" style="30" customWidth="1"/>
    <col min="3337" max="3482" width="8.140625" style="30"/>
    <col min="3483" max="3484" width="8.140625" style="30" customWidth="1"/>
    <col min="3485" max="3485" width="4.28515625" style="30" customWidth="1"/>
    <col min="3486" max="3486" width="8.7109375" style="30" customWidth="1"/>
    <col min="3487" max="3487" width="45.140625" style="30" customWidth="1"/>
    <col min="3488" max="3488" width="9.5703125" style="30" customWidth="1"/>
    <col min="3489" max="3500" width="8.140625" style="30" customWidth="1"/>
    <col min="3501" max="3501" width="12.28515625" style="30" customWidth="1"/>
    <col min="3502" max="3503" width="8.140625" style="30" customWidth="1"/>
    <col min="3504" max="3504" width="12.28515625" style="30" customWidth="1"/>
    <col min="3505" max="3506" width="8.140625" style="30" customWidth="1"/>
    <col min="3507" max="3507" width="12.28515625" style="30" customWidth="1"/>
    <col min="3508" max="3509" width="8.140625" style="30" customWidth="1"/>
    <col min="3510" max="3510" width="12.28515625" style="30" customWidth="1"/>
    <col min="3511" max="3512" width="8.140625" style="30" customWidth="1"/>
    <col min="3513" max="3513" width="12.28515625" style="30" customWidth="1"/>
    <col min="3514" max="3518" width="8.140625" style="30" customWidth="1"/>
    <col min="3519" max="3519" width="12.28515625" style="30" customWidth="1"/>
    <col min="3520" max="3524" width="8.140625" style="30" customWidth="1"/>
    <col min="3525" max="3525" width="12.28515625" style="30" customWidth="1"/>
    <col min="3526" max="3566" width="8.140625" style="30" customWidth="1"/>
    <col min="3567" max="3568" width="2.42578125" style="30" customWidth="1"/>
    <col min="3569" max="3569" width="22" style="30" customWidth="1"/>
    <col min="3570" max="3580" width="8.140625" style="30"/>
    <col min="3581" max="3583" width="0" style="30" hidden="1" customWidth="1"/>
    <col min="3584" max="3586" width="8.7109375" style="30" customWidth="1"/>
    <col min="3587" max="3587" width="45.140625" style="30" customWidth="1"/>
    <col min="3588" max="3588" width="11.5703125" style="30" customWidth="1"/>
    <col min="3589" max="3591" width="13.5703125" style="30" customWidth="1"/>
    <col min="3592" max="3592" width="8.7109375" style="30" customWidth="1"/>
    <col min="3593" max="3738" width="8.140625" style="30"/>
    <col min="3739" max="3740" width="8.140625" style="30" customWidth="1"/>
    <col min="3741" max="3741" width="4.28515625" style="30" customWidth="1"/>
    <col min="3742" max="3742" width="8.7109375" style="30" customWidth="1"/>
    <col min="3743" max="3743" width="45.140625" style="30" customWidth="1"/>
    <col min="3744" max="3744" width="9.5703125" style="30" customWidth="1"/>
    <col min="3745" max="3756" width="8.140625" style="30" customWidth="1"/>
    <col min="3757" max="3757" width="12.28515625" style="30" customWidth="1"/>
    <col min="3758" max="3759" width="8.140625" style="30" customWidth="1"/>
    <col min="3760" max="3760" width="12.28515625" style="30" customWidth="1"/>
    <col min="3761" max="3762" width="8.140625" style="30" customWidth="1"/>
    <col min="3763" max="3763" width="12.28515625" style="30" customWidth="1"/>
    <col min="3764" max="3765" width="8.140625" style="30" customWidth="1"/>
    <col min="3766" max="3766" width="12.28515625" style="30" customWidth="1"/>
    <col min="3767" max="3768" width="8.140625" style="30" customWidth="1"/>
    <col min="3769" max="3769" width="12.28515625" style="30" customWidth="1"/>
    <col min="3770" max="3774" width="8.140625" style="30" customWidth="1"/>
    <col min="3775" max="3775" width="12.28515625" style="30" customWidth="1"/>
    <col min="3776" max="3780" width="8.140625" style="30" customWidth="1"/>
    <col min="3781" max="3781" width="12.28515625" style="30" customWidth="1"/>
    <col min="3782" max="3822" width="8.140625" style="30" customWidth="1"/>
    <col min="3823" max="3824" width="2.42578125" style="30" customWidth="1"/>
    <col min="3825" max="3825" width="22" style="30" customWidth="1"/>
    <col min="3826" max="3836" width="8.140625" style="30"/>
    <col min="3837" max="3839" width="0" style="30" hidden="1" customWidth="1"/>
    <col min="3840" max="3842" width="8.7109375" style="30" customWidth="1"/>
    <col min="3843" max="3843" width="45.140625" style="30" customWidth="1"/>
    <col min="3844" max="3844" width="11.5703125" style="30" customWidth="1"/>
    <col min="3845" max="3847" width="13.5703125" style="30" customWidth="1"/>
    <col min="3848" max="3848" width="8.7109375" style="30" customWidth="1"/>
    <col min="3849" max="3994" width="8.140625" style="30"/>
    <col min="3995" max="3996" width="8.140625" style="30" customWidth="1"/>
    <col min="3997" max="3997" width="4.28515625" style="30" customWidth="1"/>
    <col min="3998" max="3998" width="8.7109375" style="30" customWidth="1"/>
    <col min="3999" max="3999" width="45.140625" style="30" customWidth="1"/>
    <col min="4000" max="4000" width="9.5703125" style="30" customWidth="1"/>
    <col min="4001" max="4012" width="8.140625" style="30" customWidth="1"/>
    <col min="4013" max="4013" width="12.28515625" style="30" customWidth="1"/>
    <col min="4014" max="4015" width="8.140625" style="30" customWidth="1"/>
    <col min="4016" max="4016" width="12.28515625" style="30" customWidth="1"/>
    <col min="4017" max="4018" width="8.140625" style="30" customWidth="1"/>
    <col min="4019" max="4019" width="12.28515625" style="30" customWidth="1"/>
    <col min="4020" max="4021" width="8.140625" style="30" customWidth="1"/>
    <col min="4022" max="4022" width="12.28515625" style="30" customWidth="1"/>
    <col min="4023" max="4024" width="8.140625" style="30" customWidth="1"/>
    <col min="4025" max="4025" width="12.28515625" style="30" customWidth="1"/>
    <col min="4026" max="4030" width="8.140625" style="30" customWidth="1"/>
    <col min="4031" max="4031" width="12.28515625" style="30" customWidth="1"/>
    <col min="4032" max="4036" width="8.140625" style="30" customWidth="1"/>
    <col min="4037" max="4037" width="12.28515625" style="30" customWidth="1"/>
    <col min="4038" max="4078" width="8.140625" style="30" customWidth="1"/>
    <col min="4079" max="4080" width="2.42578125" style="30" customWidth="1"/>
    <col min="4081" max="4081" width="22" style="30" customWidth="1"/>
    <col min="4082" max="4092" width="8.140625" style="30"/>
    <col min="4093" max="4095" width="0" style="30" hidden="1" customWidth="1"/>
    <col min="4096" max="4098" width="8.7109375" style="30" customWidth="1"/>
    <col min="4099" max="4099" width="45.140625" style="30" customWidth="1"/>
    <col min="4100" max="4100" width="11.5703125" style="30" customWidth="1"/>
    <col min="4101" max="4103" width="13.5703125" style="30" customWidth="1"/>
    <col min="4104" max="4104" width="8.7109375" style="30" customWidth="1"/>
    <col min="4105" max="4250" width="8.140625" style="30"/>
    <col min="4251" max="4252" width="8.140625" style="30" customWidth="1"/>
    <col min="4253" max="4253" width="4.28515625" style="30" customWidth="1"/>
    <col min="4254" max="4254" width="8.7109375" style="30" customWidth="1"/>
    <col min="4255" max="4255" width="45.140625" style="30" customWidth="1"/>
    <col min="4256" max="4256" width="9.5703125" style="30" customWidth="1"/>
    <col min="4257" max="4268" width="8.140625" style="30" customWidth="1"/>
    <col min="4269" max="4269" width="12.28515625" style="30" customWidth="1"/>
    <col min="4270" max="4271" width="8.140625" style="30" customWidth="1"/>
    <col min="4272" max="4272" width="12.28515625" style="30" customWidth="1"/>
    <col min="4273" max="4274" width="8.140625" style="30" customWidth="1"/>
    <col min="4275" max="4275" width="12.28515625" style="30" customWidth="1"/>
    <col min="4276" max="4277" width="8.140625" style="30" customWidth="1"/>
    <col min="4278" max="4278" width="12.28515625" style="30" customWidth="1"/>
    <col min="4279" max="4280" width="8.140625" style="30" customWidth="1"/>
    <col min="4281" max="4281" width="12.28515625" style="30" customWidth="1"/>
    <col min="4282" max="4286" width="8.140625" style="30" customWidth="1"/>
    <col min="4287" max="4287" width="12.28515625" style="30" customWidth="1"/>
    <col min="4288" max="4292" width="8.140625" style="30" customWidth="1"/>
    <col min="4293" max="4293" width="12.28515625" style="30" customWidth="1"/>
    <col min="4294" max="4334" width="8.140625" style="30" customWidth="1"/>
    <col min="4335" max="4336" width="2.42578125" style="30" customWidth="1"/>
    <col min="4337" max="4337" width="22" style="30" customWidth="1"/>
    <col min="4338" max="4348" width="8.140625" style="30"/>
    <col min="4349" max="4351" width="0" style="30" hidden="1" customWidth="1"/>
    <col min="4352" max="4354" width="8.7109375" style="30" customWidth="1"/>
    <col min="4355" max="4355" width="45.140625" style="30" customWidth="1"/>
    <col min="4356" max="4356" width="11.5703125" style="30" customWidth="1"/>
    <col min="4357" max="4359" width="13.5703125" style="30" customWidth="1"/>
    <col min="4360" max="4360" width="8.7109375" style="30" customWidth="1"/>
    <col min="4361" max="4506" width="8.140625" style="30"/>
    <col min="4507" max="4508" width="8.140625" style="30" customWidth="1"/>
    <col min="4509" max="4509" width="4.28515625" style="30" customWidth="1"/>
    <col min="4510" max="4510" width="8.7109375" style="30" customWidth="1"/>
    <col min="4511" max="4511" width="45.140625" style="30" customWidth="1"/>
    <col min="4512" max="4512" width="9.5703125" style="30" customWidth="1"/>
    <col min="4513" max="4524" width="8.140625" style="30" customWidth="1"/>
    <col min="4525" max="4525" width="12.28515625" style="30" customWidth="1"/>
    <col min="4526" max="4527" width="8.140625" style="30" customWidth="1"/>
    <col min="4528" max="4528" width="12.28515625" style="30" customWidth="1"/>
    <col min="4529" max="4530" width="8.140625" style="30" customWidth="1"/>
    <col min="4531" max="4531" width="12.28515625" style="30" customWidth="1"/>
    <col min="4532" max="4533" width="8.140625" style="30" customWidth="1"/>
    <col min="4534" max="4534" width="12.28515625" style="30" customWidth="1"/>
    <col min="4535" max="4536" width="8.140625" style="30" customWidth="1"/>
    <col min="4537" max="4537" width="12.28515625" style="30" customWidth="1"/>
    <col min="4538" max="4542" width="8.140625" style="30" customWidth="1"/>
    <col min="4543" max="4543" width="12.28515625" style="30" customWidth="1"/>
    <col min="4544" max="4548" width="8.140625" style="30" customWidth="1"/>
    <col min="4549" max="4549" width="12.28515625" style="30" customWidth="1"/>
    <col min="4550" max="4590" width="8.140625" style="30" customWidth="1"/>
    <col min="4591" max="4592" width="2.42578125" style="30" customWidth="1"/>
    <col min="4593" max="4593" width="22" style="30" customWidth="1"/>
    <col min="4594" max="4604" width="8.140625" style="30"/>
    <col min="4605" max="4607" width="0" style="30" hidden="1" customWidth="1"/>
    <col min="4608" max="4610" width="8.7109375" style="30" customWidth="1"/>
    <col min="4611" max="4611" width="45.140625" style="30" customWidth="1"/>
    <col min="4612" max="4612" width="11.5703125" style="30" customWidth="1"/>
    <col min="4613" max="4615" width="13.5703125" style="30" customWidth="1"/>
    <col min="4616" max="4616" width="8.7109375" style="30" customWidth="1"/>
    <col min="4617" max="4762" width="8.140625" style="30"/>
    <col min="4763" max="4764" width="8.140625" style="30" customWidth="1"/>
    <col min="4765" max="4765" width="4.28515625" style="30" customWidth="1"/>
    <col min="4766" max="4766" width="8.7109375" style="30" customWidth="1"/>
    <col min="4767" max="4767" width="45.140625" style="30" customWidth="1"/>
    <col min="4768" max="4768" width="9.5703125" style="30" customWidth="1"/>
    <col min="4769" max="4780" width="8.140625" style="30" customWidth="1"/>
    <col min="4781" max="4781" width="12.28515625" style="30" customWidth="1"/>
    <col min="4782" max="4783" width="8.140625" style="30" customWidth="1"/>
    <col min="4784" max="4784" width="12.28515625" style="30" customWidth="1"/>
    <col min="4785" max="4786" width="8.140625" style="30" customWidth="1"/>
    <col min="4787" max="4787" width="12.28515625" style="30" customWidth="1"/>
    <col min="4788" max="4789" width="8.140625" style="30" customWidth="1"/>
    <col min="4790" max="4790" width="12.28515625" style="30" customWidth="1"/>
    <col min="4791" max="4792" width="8.140625" style="30" customWidth="1"/>
    <col min="4793" max="4793" width="12.28515625" style="30" customWidth="1"/>
    <col min="4794" max="4798" width="8.140625" style="30" customWidth="1"/>
    <col min="4799" max="4799" width="12.28515625" style="30" customWidth="1"/>
    <col min="4800" max="4804" width="8.140625" style="30" customWidth="1"/>
    <col min="4805" max="4805" width="12.28515625" style="30" customWidth="1"/>
    <col min="4806" max="4846" width="8.140625" style="30" customWidth="1"/>
    <col min="4847" max="4848" width="2.42578125" style="30" customWidth="1"/>
    <col min="4849" max="4849" width="22" style="30" customWidth="1"/>
    <col min="4850" max="4860" width="8.140625" style="30"/>
    <col min="4861" max="4863" width="0" style="30" hidden="1" customWidth="1"/>
    <col min="4864" max="4866" width="8.7109375" style="30" customWidth="1"/>
    <col min="4867" max="4867" width="45.140625" style="30" customWidth="1"/>
    <col min="4868" max="4868" width="11.5703125" style="30" customWidth="1"/>
    <col min="4869" max="4871" width="13.5703125" style="30" customWidth="1"/>
    <col min="4872" max="4872" width="8.7109375" style="30" customWidth="1"/>
    <col min="4873" max="5018" width="8.140625" style="30"/>
    <col min="5019" max="5020" width="8.140625" style="30" customWidth="1"/>
    <col min="5021" max="5021" width="4.28515625" style="30" customWidth="1"/>
    <col min="5022" max="5022" width="8.7109375" style="30" customWidth="1"/>
    <col min="5023" max="5023" width="45.140625" style="30" customWidth="1"/>
    <col min="5024" max="5024" width="9.5703125" style="30" customWidth="1"/>
    <col min="5025" max="5036" width="8.140625" style="30" customWidth="1"/>
    <col min="5037" max="5037" width="12.28515625" style="30" customWidth="1"/>
    <col min="5038" max="5039" width="8.140625" style="30" customWidth="1"/>
    <col min="5040" max="5040" width="12.28515625" style="30" customWidth="1"/>
    <col min="5041" max="5042" width="8.140625" style="30" customWidth="1"/>
    <col min="5043" max="5043" width="12.28515625" style="30" customWidth="1"/>
    <col min="5044" max="5045" width="8.140625" style="30" customWidth="1"/>
    <col min="5046" max="5046" width="12.28515625" style="30" customWidth="1"/>
    <col min="5047" max="5048" width="8.140625" style="30" customWidth="1"/>
    <col min="5049" max="5049" width="12.28515625" style="30" customWidth="1"/>
    <col min="5050" max="5054" width="8.140625" style="30" customWidth="1"/>
    <col min="5055" max="5055" width="12.28515625" style="30" customWidth="1"/>
    <col min="5056" max="5060" width="8.140625" style="30" customWidth="1"/>
    <col min="5061" max="5061" width="12.28515625" style="30" customWidth="1"/>
    <col min="5062" max="5102" width="8.140625" style="30" customWidth="1"/>
    <col min="5103" max="5104" width="2.42578125" style="30" customWidth="1"/>
    <col min="5105" max="5105" width="22" style="30" customWidth="1"/>
    <col min="5106" max="5116" width="8.140625" style="30"/>
    <col min="5117" max="5119" width="0" style="30" hidden="1" customWidth="1"/>
    <col min="5120" max="5122" width="8.7109375" style="30" customWidth="1"/>
    <col min="5123" max="5123" width="45.140625" style="30" customWidth="1"/>
    <col min="5124" max="5124" width="11.5703125" style="30" customWidth="1"/>
    <col min="5125" max="5127" width="13.5703125" style="30" customWidth="1"/>
    <col min="5128" max="5128" width="8.7109375" style="30" customWidth="1"/>
    <col min="5129" max="5274" width="8.140625" style="30"/>
    <col min="5275" max="5276" width="8.140625" style="30" customWidth="1"/>
    <col min="5277" max="5277" width="4.28515625" style="30" customWidth="1"/>
    <col min="5278" max="5278" width="8.7109375" style="30" customWidth="1"/>
    <col min="5279" max="5279" width="45.140625" style="30" customWidth="1"/>
    <col min="5280" max="5280" width="9.5703125" style="30" customWidth="1"/>
    <col min="5281" max="5292" width="8.140625" style="30" customWidth="1"/>
    <col min="5293" max="5293" width="12.28515625" style="30" customWidth="1"/>
    <col min="5294" max="5295" width="8.140625" style="30" customWidth="1"/>
    <col min="5296" max="5296" width="12.28515625" style="30" customWidth="1"/>
    <col min="5297" max="5298" width="8.140625" style="30" customWidth="1"/>
    <col min="5299" max="5299" width="12.28515625" style="30" customWidth="1"/>
    <col min="5300" max="5301" width="8.140625" style="30" customWidth="1"/>
    <col min="5302" max="5302" width="12.28515625" style="30" customWidth="1"/>
    <col min="5303" max="5304" width="8.140625" style="30" customWidth="1"/>
    <col min="5305" max="5305" width="12.28515625" style="30" customWidth="1"/>
    <col min="5306" max="5310" width="8.140625" style="30" customWidth="1"/>
    <col min="5311" max="5311" width="12.28515625" style="30" customWidth="1"/>
    <col min="5312" max="5316" width="8.140625" style="30" customWidth="1"/>
    <col min="5317" max="5317" width="12.28515625" style="30" customWidth="1"/>
    <col min="5318" max="5358" width="8.140625" style="30" customWidth="1"/>
    <col min="5359" max="5360" width="2.42578125" style="30" customWidth="1"/>
    <col min="5361" max="5361" width="22" style="30" customWidth="1"/>
    <col min="5362" max="5372" width="8.140625" style="30"/>
    <col min="5373" max="5375" width="0" style="30" hidden="1" customWidth="1"/>
    <col min="5376" max="5378" width="8.7109375" style="30" customWidth="1"/>
    <col min="5379" max="5379" width="45.140625" style="30" customWidth="1"/>
    <col min="5380" max="5380" width="11.5703125" style="30" customWidth="1"/>
    <col min="5381" max="5383" width="13.5703125" style="30" customWidth="1"/>
    <col min="5384" max="5384" width="8.7109375" style="30" customWidth="1"/>
    <col min="5385" max="5530" width="8.140625" style="30"/>
    <col min="5531" max="5532" width="8.140625" style="30" customWidth="1"/>
    <col min="5533" max="5533" width="4.28515625" style="30" customWidth="1"/>
    <col min="5534" max="5534" width="8.7109375" style="30" customWidth="1"/>
    <col min="5535" max="5535" width="45.140625" style="30" customWidth="1"/>
    <col min="5536" max="5536" width="9.5703125" style="30" customWidth="1"/>
    <col min="5537" max="5548" width="8.140625" style="30" customWidth="1"/>
    <col min="5549" max="5549" width="12.28515625" style="30" customWidth="1"/>
    <col min="5550" max="5551" width="8.140625" style="30" customWidth="1"/>
    <col min="5552" max="5552" width="12.28515625" style="30" customWidth="1"/>
    <col min="5553" max="5554" width="8.140625" style="30" customWidth="1"/>
    <col min="5555" max="5555" width="12.28515625" style="30" customWidth="1"/>
    <col min="5556" max="5557" width="8.140625" style="30" customWidth="1"/>
    <col min="5558" max="5558" width="12.28515625" style="30" customWidth="1"/>
    <col min="5559" max="5560" width="8.140625" style="30" customWidth="1"/>
    <col min="5561" max="5561" width="12.28515625" style="30" customWidth="1"/>
    <col min="5562" max="5566" width="8.140625" style="30" customWidth="1"/>
    <col min="5567" max="5567" width="12.28515625" style="30" customWidth="1"/>
    <col min="5568" max="5572" width="8.140625" style="30" customWidth="1"/>
    <col min="5573" max="5573" width="12.28515625" style="30" customWidth="1"/>
    <col min="5574" max="5614" width="8.140625" style="30" customWidth="1"/>
    <col min="5615" max="5616" width="2.42578125" style="30" customWidth="1"/>
    <col min="5617" max="5617" width="22" style="30" customWidth="1"/>
    <col min="5618" max="5628" width="8.140625" style="30"/>
    <col min="5629" max="5631" width="0" style="30" hidden="1" customWidth="1"/>
    <col min="5632" max="5634" width="8.7109375" style="30" customWidth="1"/>
    <col min="5635" max="5635" width="45.140625" style="30" customWidth="1"/>
    <col min="5636" max="5636" width="11.5703125" style="30" customWidth="1"/>
    <col min="5637" max="5639" width="13.5703125" style="30" customWidth="1"/>
    <col min="5640" max="5640" width="8.7109375" style="30" customWidth="1"/>
    <col min="5641" max="5786" width="8.140625" style="30"/>
    <col min="5787" max="5788" width="8.140625" style="30" customWidth="1"/>
    <col min="5789" max="5789" width="4.28515625" style="30" customWidth="1"/>
    <col min="5790" max="5790" width="8.7109375" style="30" customWidth="1"/>
    <col min="5791" max="5791" width="45.140625" style="30" customWidth="1"/>
    <col min="5792" max="5792" width="9.5703125" style="30" customWidth="1"/>
    <col min="5793" max="5804" width="8.140625" style="30" customWidth="1"/>
    <col min="5805" max="5805" width="12.28515625" style="30" customWidth="1"/>
    <col min="5806" max="5807" width="8.140625" style="30" customWidth="1"/>
    <col min="5808" max="5808" width="12.28515625" style="30" customWidth="1"/>
    <col min="5809" max="5810" width="8.140625" style="30" customWidth="1"/>
    <col min="5811" max="5811" width="12.28515625" style="30" customWidth="1"/>
    <col min="5812" max="5813" width="8.140625" style="30" customWidth="1"/>
    <col min="5814" max="5814" width="12.28515625" style="30" customWidth="1"/>
    <col min="5815" max="5816" width="8.140625" style="30" customWidth="1"/>
    <col min="5817" max="5817" width="12.28515625" style="30" customWidth="1"/>
    <col min="5818" max="5822" width="8.140625" style="30" customWidth="1"/>
    <col min="5823" max="5823" width="12.28515625" style="30" customWidth="1"/>
    <col min="5824" max="5828" width="8.140625" style="30" customWidth="1"/>
    <col min="5829" max="5829" width="12.28515625" style="30" customWidth="1"/>
    <col min="5830" max="5870" width="8.140625" style="30" customWidth="1"/>
    <col min="5871" max="5872" width="2.42578125" style="30" customWidth="1"/>
    <col min="5873" max="5873" width="22" style="30" customWidth="1"/>
    <col min="5874" max="5884" width="8.140625" style="30"/>
    <col min="5885" max="5887" width="0" style="30" hidden="1" customWidth="1"/>
    <col min="5888" max="5890" width="8.7109375" style="30" customWidth="1"/>
    <col min="5891" max="5891" width="45.140625" style="30" customWidth="1"/>
    <col min="5892" max="5892" width="11.5703125" style="30" customWidth="1"/>
    <col min="5893" max="5895" width="13.5703125" style="30" customWidth="1"/>
    <col min="5896" max="5896" width="8.7109375" style="30" customWidth="1"/>
    <col min="5897" max="6042" width="8.140625" style="30"/>
    <col min="6043" max="6044" width="8.140625" style="30" customWidth="1"/>
    <col min="6045" max="6045" width="4.28515625" style="30" customWidth="1"/>
    <col min="6046" max="6046" width="8.7109375" style="30" customWidth="1"/>
    <col min="6047" max="6047" width="45.140625" style="30" customWidth="1"/>
    <col min="6048" max="6048" width="9.5703125" style="30" customWidth="1"/>
    <col min="6049" max="6060" width="8.140625" style="30" customWidth="1"/>
    <col min="6061" max="6061" width="12.28515625" style="30" customWidth="1"/>
    <col min="6062" max="6063" width="8.140625" style="30" customWidth="1"/>
    <col min="6064" max="6064" width="12.28515625" style="30" customWidth="1"/>
    <col min="6065" max="6066" width="8.140625" style="30" customWidth="1"/>
    <col min="6067" max="6067" width="12.28515625" style="30" customWidth="1"/>
    <col min="6068" max="6069" width="8.140625" style="30" customWidth="1"/>
    <col min="6070" max="6070" width="12.28515625" style="30" customWidth="1"/>
    <col min="6071" max="6072" width="8.140625" style="30" customWidth="1"/>
    <col min="6073" max="6073" width="12.28515625" style="30" customWidth="1"/>
    <col min="6074" max="6078" width="8.140625" style="30" customWidth="1"/>
    <col min="6079" max="6079" width="12.28515625" style="30" customWidth="1"/>
    <col min="6080" max="6084" width="8.140625" style="30" customWidth="1"/>
    <col min="6085" max="6085" width="12.28515625" style="30" customWidth="1"/>
    <col min="6086" max="6126" width="8.140625" style="30" customWidth="1"/>
    <col min="6127" max="6128" width="2.42578125" style="30" customWidth="1"/>
    <col min="6129" max="6129" width="22" style="30" customWidth="1"/>
    <col min="6130" max="6140" width="8.140625" style="30"/>
    <col min="6141" max="6143" width="0" style="30" hidden="1" customWidth="1"/>
    <col min="6144" max="6146" width="8.7109375" style="30" customWidth="1"/>
    <col min="6147" max="6147" width="45.140625" style="30" customWidth="1"/>
    <col min="6148" max="6148" width="11.5703125" style="30" customWidth="1"/>
    <col min="6149" max="6151" width="13.5703125" style="30" customWidth="1"/>
    <col min="6152" max="6152" width="8.7109375" style="30" customWidth="1"/>
    <col min="6153" max="6298" width="8.140625" style="30"/>
    <col min="6299" max="6300" width="8.140625" style="30" customWidth="1"/>
    <col min="6301" max="6301" width="4.28515625" style="30" customWidth="1"/>
    <col min="6302" max="6302" width="8.7109375" style="30" customWidth="1"/>
    <col min="6303" max="6303" width="45.140625" style="30" customWidth="1"/>
    <col min="6304" max="6304" width="9.5703125" style="30" customWidth="1"/>
    <col min="6305" max="6316" width="8.140625" style="30" customWidth="1"/>
    <col min="6317" max="6317" width="12.28515625" style="30" customWidth="1"/>
    <col min="6318" max="6319" width="8.140625" style="30" customWidth="1"/>
    <col min="6320" max="6320" width="12.28515625" style="30" customWidth="1"/>
    <col min="6321" max="6322" width="8.140625" style="30" customWidth="1"/>
    <col min="6323" max="6323" width="12.28515625" style="30" customWidth="1"/>
    <col min="6324" max="6325" width="8.140625" style="30" customWidth="1"/>
    <col min="6326" max="6326" width="12.28515625" style="30" customWidth="1"/>
    <col min="6327" max="6328" width="8.140625" style="30" customWidth="1"/>
    <col min="6329" max="6329" width="12.28515625" style="30" customWidth="1"/>
    <col min="6330" max="6334" width="8.140625" style="30" customWidth="1"/>
    <col min="6335" max="6335" width="12.28515625" style="30" customWidth="1"/>
    <col min="6336" max="6340" width="8.140625" style="30" customWidth="1"/>
    <col min="6341" max="6341" width="12.28515625" style="30" customWidth="1"/>
    <col min="6342" max="6382" width="8.140625" style="30" customWidth="1"/>
    <col min="6383" max="6384" width="2.42578125" style="30" customWidth="1"/>
    <col min="6385" max="6385" width="22" style="30" customWidth="1"/>
    <col min="6386" max="6396" width="8.140625" style="30"/>
    <col min="6397" max="6399" width="0" style="30" hidden="1" customWidth="1"/>
    <col min="6400" max="6402" width="8.7109375" style="30" customWidth="1"/>
    <col min="6403" max="6403" width="45.140625" style="30" customWidth="1"/>
    <col min="6404" max="6404" width="11.5703125" style="30" customWidth="1"/>
    <col min="6405" max="6407" width="13.5703125" style="30" customWidth="1"/>
    <col min="6408" max="6408" width="8.7109375" style="30" customWidth="1"/>
    <col min="6409" max="6554" width="8.140625" style="30"/>
    <col min="6555" max="6556" width="8.140625" style="30" customWidth="1"/>
    <col min="6557" max="6557" width="4.28515625" style="30" customWidth="1"/>
    <col min="6558" max="6558" width="8.7109375" style="30" customWidth="1"/>
    <col min="6559" max="6559" width="45.140625" style="30" customWidth="1"/>
    <col min="6560" max="6560" width="9.5703125" style="30" customWidth="1"/>
    <col min="6561" max="6572" width="8.140625" style="30" customWidth="1"/>
    <col min="6573" max="6573" width="12.28515625" style="30" customWidth="1"/>
    <col min="6574" max="6575" width="8.140625" style="30" customWidth="1"/>
    <col min="6576" max="6576" width="12.28515625" style="30" customWidth="1"/>
    <col min="6577" max="6578" width="8.140625" style="30" customWidth="1"/>
    <col min="6579" max="6579" width="12.28515625" style="30" customWidth="1"/>
    <col min="6580" max="6581" width="8.140625" style="30" customWidth="1"/>
    <col min="6582" max="6582" width="12.28515625" style="30" customWidth="1"/>
    <col min="6583" max="6584" width="8.140625" style="30" customWidth="1"/>
    <col min="6585" max="6585" width="12.28515625" style="30" customWidth="1"/>
    <col min="6586" max="6590" width="8.140625" style="30" customWidth="1"/>
    <col min="6591" max="6591" width="12.28515625" style="30" customWidth="1"/>
    <col min="6592" max="6596" width="8.140625" style="30" customWidth="1"/>
    <col min="6597" max="6597" width="12.28515625" style="30" customWidth="1"/>
    <col min="6598" max="6638" width="8.140625" style="30" customWidth="1"/>
    <col min="6639" max="6640" width="2.42578125" style="30" customWidth="1"/>
    <col min="6641" max="6641" width="22" style="30" customWidth="1"/>
    <col min="6642" max="6652" width="8.140625" style="30"/>
    <col min="6653" max="6655" width="0" style="30" hidden="1" customWidth="1"/>
    <col min="6656" max="6658" width="8.7109375" style="30" customWidth="1"/>
    <col min="6659" max="6659" width="45.140625" style="30" customWidth="1"/>
    <col min="6660" max="6660" width="11.5703125" style="30" customWidth="1"/>
    <col min="6661" max="6663" width="13.5703125" style="30" customWidth="1"/>
    <col min="6664" max="6664" width="8.7109375" style="30" customWidth="1"/>
    <col min="6665" max="6810" width="8.140625" style="30"/>
    <col min="6811" max="6812" width="8.140625" style="30" customWidth="1"/>
    <col min="6813" max="6813" width="4.28515625" style="30" customWidth="1"/>
    <col min="6814" max="6814" width="8.7109375" style="30" customWidth="1"/>
    <col min="6815" max="6815" width="45.140625" style="30" customWidth="1"/>
    <col min="6816" max="6816" width="9.5703125" style="30" customWidth="1"/>
    <col min="6817" max="6828" width="8.140625" style="30" customWidth="1"/>
    <col min="6829" max="6829" width="12.28515625" style="30" customWidth="1"/>
    <col min="6830" max="6831" width="8.140625" style="30" customWidth="1"/>
    <col min="6832" max="6832" width="12.28515625" style="30" customWidth="1"/>
    <col min="6833" max="6834" width="8.140625" style="30" customWidth="1"/>
    <col min="6835" max="6835" width="12.28515625" style="30" customWidth="1"/>
    <col min="6836" max="6837" width="8.140625" style="30" customWidth="1"/>
    <col min="6838" max="6838" width="12.28515625" style="30" customWidth="1"/>
    <col min="6839" max="6840" width="8.140625" style="30" customWidth="1"/>
    <col min="6841" max="6841" width="12.28515625" style="30" customWidth="1"/>
    <col min="6842" max="6846" width="8.140625" style="30" customWidth="1"/>
    <col min="6847" max="6847" width="12.28515625" style="30" customWidth="1"/>
    <col min="6848" max="6852" width="8.140625" style="30" customWidth="1"/>
    <col min="6853" max="6853" width="12.28515625" style="30" customWidth="1"/>
    <col min="6854" max="6894" width="8.140625" style="30" customWidth="1"/>
    <col min="6895" max="6896" width="2.42578125" style="30" customWidth="1"/>
    <col min="6897" max="6897" width="22" style="30" customWidth="1"/>
    <col min="6898" max="6908" width="8.140625" style="30"/>
    <col min="6909" max="6911" width="0" style="30" hidden="1" customWidth="1"/>
    <col min="6912" max="6914" width="8.7109375" style="30" customWidth="1"/>
    <col min="6915" max="6915" width="45.140625" style="30" customWidth="1"/>
    <col min="6916" max="6916" width="11.5703125" style="30" customWidth="1"/>
    <col min="6917" max="6919" width="13.5703125" style="30" customWidth="1"/>
    <col min="6920" max="6920" width="8.7109375" style="30" customWidth="1"/>
    <col min="6921" max="7066" width="8.140625" style="30"/>
    <col min="7067" max="7068" width="8.140625" style="30" customWidth="1"/>
    <col min="7069" max="7069" width="4.28515625" style="30" customWidth="1"/>
    <col min="7070" max="7070" width="8.7109375" style="30" customWidth="1"/>
    <col min="7071" max="7071" width="45.140625" style="30" customWidth="1"/>
    <col min="7072" max="7072" width="9.5703125" style="30" customWidth="1"/>
    <col min="7073" max="7084" width="8.140625" style="30" customWidth="1"/>
    <col min="7085" max="7085" width="12.28515625" style="30" customWidth="1"/>
    <col min="7086" max="7087" width="8.140625" style="30" customWidth="1"/>
    <col min="7088" max="7088" width="12.28515625" style="30" customWidth="1"/>
    <col min="7089" max="7090" width="8.140625" style="30" customWidth="1"/>
    <col min="7091" max="7091" width="12.28515625" style="30" customWidth="1"/>
    <col min="7092" max="7093" width="8.140625" style="30" customWidth="1"/>
    <col min="7094" max="7094" width="12.28515625" style="30" customWidth="1"/>
    <col min="7095" max="7096" width="8.140625" style="30" customWidth="1"/>
    <col min="7097" max="7097" width="12.28515625" style="30" customWidth="1"/>
    <col min="7098" max="7102" width="8.140625" style="30" customWidth="1"/>
    <col min="7103" max="7103" width="12.28515625" style="30" customWidth="1"/>
    <col min="7104" max="7108" width="8.140625" style="30" customWidth="1"/>
    <col min="7109" max="7109" width="12.28515625" style="30" customWidth="1"/>
    <col min="7110" max="7150" width="8.140625" style="30" customWidth="1"/>
    <col min="7151" max="7152" width="2.42578125" style="30" customWidth="1"/>
    <col min="7153" max="7153" width="22" style="30" customWidth="1"/>
    <col min="7154" max="7164" width="8.140625" style="30"/>
    <col min="7165" max="7167" width="0" style="30" hidden="1" customWidth="1"/>
    <col min="7168" max="7170" width="8.7109375" style="30" customWidth="1"/>
    <col min="7171" max="7171" width="45.140625" style="30" customWidth="1"/>
    <col min="7172" max="7172" width="11.5703125" style="30" customWidth="1"/>
    <col min="7173" max="7175" width="13.5703125" style="30" customWidth="1"/>
    <col min="7176" max="7176" width="8.7109375" style="30" customWidth="1"/>
    <col min="7177" max="7322" width="8.140625" style="30"/>
    <col min="7323" max="7324" width="8.140625" style="30" customWidth="1"/>
    <col min="7325" max="7325" width="4.28515625" style="30" customWidth="1"/>
    <col min="7326" max="7326" width="8.7109375" style="30" customWidth="1"/>
    <col min="7327" max="7327" width="45.140625" style="30" customWidth="1"/>
    <col min="7328" max="7328" width="9.5703125" style="30" customWidth="1"/>
    <col min="7329" max="7340" width="8.140625" style="30" customWidth="1"/>
    <col min="7341" max="7341" width="12.28515625" style="30" customWidth="1"/>
    <col min="7342" max="7343" width="8.140625" style="30" customWidth="1"/>
    <col min="7344" max="7344" width="12.28515625" style="30" customWidth="1"/>
    <col min="7345" max="7346" width="8.140625" style="30" customWidth="1"/>
    <col min="7347" max="7347" width="12.28515625" style="30" customWidth="1"/>
    <col min="7348" max="7349" width="8.140625" style="30" customWidth="1"/>
    <col min="7350" max="7350" width="12.28515625" style="30" customWidth="1"/>
    <col min="7351" max="7352" width="8.140625" style="30" customWidth="1"/>
    <col min="7353" max="7353" width="12.28515625" style="30" customWidth="1"/>
    <col min="7354" max="7358" width="8.140625" style="30" customWidth="1"/>
    <col min="7359" max="7359" width="12.28515625" style="30" customWidth="1"/>
    <col min="7360" max="7364" width="8.140625" style="30" customWidth="1"/>
    <col min="7365" max="7365" width="12.28515625" style="30" customWidth="1"/>
    <col min="7366" max="7406" width="8.140625" style="30" customWidth="1"/>
    <col min="7407" max="7408" width="2.42578125" style="30" customWidth="1"/>
    <col min="7409" max="7409" width="22" style="30" customWidth="1"/>
    <col min="7410" max="7420" width="8.140625" style="30"/>
    <col min="7421" max="7423" width="0" style="30" hidden="1" customWidth="1"/>
    <col min="7424" max="7426" width="8.7109375" style="30" customWidth="1"/>
    <col min="7427" max="7427" width="45.140625" style="30" customWidth="1"/>
    <col min="7428" max="7428" width="11.5703125" style="30" customWidth="1"/>
    <col min="7429" max="7431" width="13.5703125" style="30" customWidth="1"/>
    <col min="7432" max="7432" width="8.7109375" style="30" customWidth="1"/>
    <col min="7433" max="7578" width="8.140625" style="30"/>
    <col min="7579" max="7580" width="8.140625" style="30" customWidth="1"/>
    <col min="7581" max="7581" width="4.28515625" style="30" customWidth="1"/>
    <col min="7582" max="7582" width="8.7109375" style="30" customWidth="1"/>
    <col min="7583" max="7583" width="45.140625" style="30" customWidth="1"/>
    <col min="7584" max="7584" width="9.5703125" style="30" customWidth="1"/>
    <col min="7585" max="7596" width="8.140625" style="30" customWidth="1"/>
    <col min="7597" max="7597" width="12.28515625" style="30" customWidth="1"/>
    <col min="7598" max="7599" width="8.140625" style="30" customWidth="1"/>
    <col min="7600" max="7600" width="12.28515625" style="30" customWidth="1"/>
    <col min="7601" max="7602" width="8.140625" style="30" customWidth="1"/>
    <col min="7603" max="7603" width="12.28515625" style="30" customWidth="1"/>
    <col min="7604" max="7605" width="8.140625" style="30" customWidth="1"/>
    <col min="7606" max="7606" width="12.28515625" style="30" customWidth="1"/>
    <col min="7607" max="7608" width="8.140625" style="30" customWidth="1"/>
    <col min="7609" max="7609" width="12.28515625" style="30" customWidth="1"/>
    <col min="7610" max="7614" width="8.140625" style="30" customWidth="1"/>
    <col min="7615" max="7615" width="12.28515625" style="30" customWidth="1"/>
    <col min="7616" max="7620" width="8.140625" style="30" customWidth="1"/>
    <col min="7621" max="7621" width="12.28515625" style="30" customWidth="1"/>
    <col min="7622" max="7662" width="8.140625" style="30" customWidth="1"/>
    <col min="7663" max="7664" width="2.42578125" style="30" customWidth="1"/>
    <col min="7665" max="7665" width="22" style="30" customWidth="1"/>
    <col min="7666" max="7676" width="8.140625" style="30"/>
    <col min="7677" max="7679" width="0" style="30" hidden="1" customWidth="1"/>
    <col min="7680" max="7682" width="8.7109375" style="30" customWidth="1"/>
    <col min="7683" max="7683" width="45.140625" style="30" customWidth="1"/>
    <col min="7684" max="7684" width="11.5703125" style="30" customWidth="1"/>
    <col min="7685" max="7687" width="13.5703125" style="30" customWidth="1"/>
    <col min="7688" max="7688" width="8.7109375" style="30" customWidth="1"/>
    <col min="7689" max="7834" width="8.140625" style="30"/>
    <col min="7835" max="7836" width="8.140625" style="30" customWidth="1"/>
    <col min="7837" max="7837" width="4.28515625" style="30" customWidth="1"/>
    <col min="7838" max="7838" width="8.7109375" style="30" customWidth="1"/>
    <col min="7839" max="7839" width="45.140625" style="30" customWidth="1"/>
    <col min="7840" max="7840" width="9.5703125" style="30" customWidth="1"/>
    <col min="7841" max="7852" width="8.140625" style="30" customWidth="1"/>
    <col min="7853" max="7853" width="12.28515625" style="30" customWidth="1"/>
    <col min="7854" max="7855" width="8.140625" style="30" customWidth="1"/>
    <col min="7856" max="7856" width="12.28515625" style="30" customWidth="1"/>
    <col min="7857" max="7858" width="8.140625" style="30" customWidth="1"/>
    <col min="7859" max="7859" width="12.28515625" style="30" customWidth="1"/>
    <col min="7860" max="7861" width="8.140625" style="30" customWidth="1"/>
    <col min="7862" max="7862" width="12.28515625" style="30" customWidth="1"/>
    <col min="7863" max="7864" width="8.140625" style="30" customWidth="1"/>
    <col min="7865" max="7865" width="12.28515625" style="30" customWidth="1"/>
    <col min="7866" max="7870" width="8.140625" style="30" customWidth="1"/>
    <col min="7871" max="7871" width="12.28515625" style="30" customWidth="1"/>
    <col min="7872" max="7876" width="8.140625" style="30" customWidth="1"/>
    <col min="7877" max="7877" width="12.28515625" style="30" customWidth="1"/>
    <col min="7878" max="7918" width="8.140625" style="30" customWidth="1"/>
    <col min="7919" max="7920" width="2.42578125" style="30" customWidth="1"/>
    <col min="7921" max="7921" width="22" style="30" customWidth="1"/>
    <col min="7922" max="7932" width="8.140625" style="30"/>
    <col min="7933" max="7935" width="0" style="30" hidden="1" customWidth="1"/>
    <col min="7936" max="7938" width="8.7109375" style="30" customWidth="1"/>
    <col min="7939" max="7939" width="45.140625" style="30" customWidth="1"/>
    <col min="7940" max="7940" width="11.5703125" style="30" customWidth="1"/>
    <col min="7941" max="7943" width="13.5703125" style="30" customWidth="1"/>
    <col min="7944" max="7944" width="8.7109375" style="30" customWidth="1"/>
    <col min="7945" max="8090" width="8.140625" style="30"/>
    <col min="8091" max="8092" width="8.140625" style="30" customWidth="1"/>
    <col min="8093" max="8093" width="4.28515625" style="30" customWidth="1"/>
    <col min="8094" max="8094" width="8.7109375" style="30" customWidth="1"/>
    <col min="8095" max="8095" width="45.140625" style="30" customWidth="1"/>
    <col min="8096" max="8096" width="9.5703125" style="30" customWidth="1"/>
    <col min="8097" max="8108" width="8.140625" style="30" customWidth="1"/>
    <col min="8109" max="8109" width="12.28515625" style="30" customWidth="1"/>
    <col min="8110" max="8111" width="8.140625" style="30" customWidth="1"/>
    <col min="8112" max="8112" width="12.28515625" style="30" customWidth="1"/>
    <col min="8113" max="8114" width="8.140625" style="30" customWidth="1"/>
    <col min="8115" max="8115" width="12.28515625" style="30" customWidth="1"/>
    <col min="8116" max="8117" width="8.140625" style="30" customWidth="1"/>
    <col min="8118" max="8118" width="12.28515625" style="30" customWidth="1"/>
    <col min="8119" max="8120" width="8.140625" style="30" customWidth="1"/>
    <col min="8121" max="8121" width="12.28515625" style="30" customWidth="1"/>
    <col min="8122" max="8126" width="8.140625" style="30" customWidth="1"/>
    <col min="8127" max="8127" width="12.28515625" style="30" customWidth="1"/>
    <col min="8128" max="8132" width="8.140625" style="30" customWidth="1"/>
    <col min="8133" max="8133" width="12.28515625" style="30" customWidth="1"/>
    <col min="8134" max="8174" width="8.140625" style="30" customWidth="1"/>
    <col min="8175" max="8176" width="2.42578125" style="30" customWidth="1"/>
    <col min="8177" max="8177" width="22" style="30" customWidth="1"/>
    <col min="8178" max="8188" width="8.140625" style="30"/>
    <col min="8189" max="8191" width="0" style="30" hidden="1" customWidth="1"/>
    <col min="8192" max="8194" width="8.7109375" style="30" customWidth="1"/>
    <col min="8195" max="8195" width="45.140625" style="30" customWidth="1"/>
    <col min="8196" max="8196" width="11.5703125" style="30" customWidth="1"/>
    <col min="8197" max="8199" width="13.5703125" style="30" customWidth="1"/>
    <col min="8200" max="8200" width="8.7109375" style="30" customWidth="1"/>
    <col min="8201" max="8346" width="8.140625" style="30"/>
    <col min="8347" max="8348" width="8.140625" style="30" customWidth="1"/>
    <col min="8349" max="8349" width="4.28515625" style="30" customWidth="1"/>
    <col min="8350" max="8350" width="8.7109375" style="30" customWidth="1"/>
    <col min="8351" max="8351" width="45.140625" style="30" customWidth="1"/>
    <col min="8352" max="8352" width="9.5703125" style="30" customWidth="1"/>
    <col min="8353" max="8364" width="8.140625" style="30" customWidth="1"/>
    <col min="8365" max="8365" width="12.28515625" style="30" customWidth="1"/>
    <col min="8366" max="8367" width="8.140625" style="30" customWidth="1"/>
    <col min="8368" max="8368" width="12.28515625" style="30" customWidth="1"/>
    <col min="8369" max="8370" width="8.140625" style="30" customWidth="1"/>
    <col min="8371" max="8371" width="12.28515625" style="30" customWidth="1"/>
    <col min="8372" max="8373" width="8.140625" style="30" customWidth="1"/>
    <col min="8374" max="8374" width="12.28515625" style="30" customWidth="1"/>
    <col min="8375" max="8376" width="8.140625" style="30" customWidth="1"/>
    <col min="8377" max="8377" width="12.28515625" style="30" customWidth="1"/>
    <col min="8378" max="8382" width="8.140625" style="30" customWidth="1"/>
    <col min="8383" max="8383" width="12.28515625" style="30" customWidth="1"/>
    <col min="8384" max="8388" width="8.140625" style="30" customWidth="1"/>
    <col min="8389" max="8389" width="12.28515625" style="30" customWidth="1"/>
    <col min="8390" max="8430" width="8.140625" style="30" customWidth="1"/>
    <col min="8431" max="8432" width="2.42578125" style="30" customWidth="1"/>
    <col min="8433" max="8433" width="22" style="30" customWidth="1"/>
    <col min="8434" max="8444" width="8.140625" style="30"/>
    <col min="8445" max="8447" width="0" style="30" hidden="1" customWidth="1"/>
    <col min="8448" max="8450" width="8.7109375" style="30" customWidth="1"/>
    <col min="8451" max="8451" width="45.140625" style="30" customWidth="1"/>
    <col min="8452" max="8452" width="11.5703125" style="30" customWidth="1"/>
    <col min="8453" max="8455" width="13.5703125" style="30" customWidth="1"/>
    <col min="8456" max="8456" width="8.7109375" style="30" customWidth="1"/>
    <col min="8457" max="8602" width="8.140625" style="30"/>
    <col min="8603" max="8604" width="8.140625" style="30" customWidth="1"/>
    <col min="8605" max="8605" width="4.28515625" style="30" customWidth="1"/>
    <col min="8606" max="8606" width="8.7109375" style="30" customWidth="1"/>
    <col min="8607" max="8607" width="45.140625" style="30" customWidth="1"/>
    <col min="8608" max="8608" width="9.5703125" style="30" customWidth="1"/>
    <col min="8609" max="8620" width="8.140625" style="30" customWidth="1"/>
    <col min="8621" max="8621" width="12.28515625" style="30" customWidth="1"/>
    <col min="8622" max="8623" width="8.140625" style="30" customWidth="1"/>
    <col min="8624" max="8624" width="12.28515625" style="30" customWidth="1"/>
    <col min="8625" max="8626" width="8.140625" style="30" customWidth="1"/>
    <col min="8627" max="8627" width="12.28515625" style="30" customWidth="1"/>
    <col min="8628" max="8629" width="8.140625" style="30" customWidth="1"/>
    <col min="8630" max="8630" width="12.28515625" style="30" customWidth="1"/>
    <col min="8631" max="8632" width="8.140625" style="30" customWidth="1"/>
    <col min="8633" max="8633" width="12.28515625" style="30" customWidth="1"/>
    <col min="8634" max="8638" width="8.140625" style="30" customWidth="1"/>
    <col min="8639" max="8639" width="12.28515625" style="30" customWidth="1"/>
    <col min="8640" max="8644" width="8.140625" style="30" customWidth="1"/>
    <col min="8645" max="8645" width="12.28515625" style="30" customWidth="1"/>
    <col min="8646" max="8686" width="8.140625" style="30" customWidth="1"/>
    <col min="8687" max="8688" width="2.42578125" style="30" customWidth="1"/>
    <col min="8689" max="8689" width="22" style="30" customWidth="1"/>
    <col min="8690" max="8700" width="8.140625" style="30"/>
    <col min="8701" max="8703" width="0" style="30" hidden="1" customWidth="1"/>
    <col min="8704" max="8706" width="8.7109375" style="30" customWidth="1"/>
    <col min="8707" max="8707" width="45.140625" style="30" customWidth="1"/>
    <col min="8708" max="8708" width="11.5703125" style="30" customWidth="1"/>
    <col min="8709" max="8711" width="13.5703125" style="30" customWidth="1"/>
    <col min="8712" max="8712" width="8.7109375" style="30" customWidth="1"/>
    <col min="8713" max="8858" width="8.140625" style="30"/>
    <col min="8859" max="8860" width="8.140625" style="30" customWidth="1"/>
    <col min="8861" max="8861" width="4.28515625" style="30" customWidth="1"/>
    <col min="8862" max="8862" width="8.7109375" style="30" customWidth="1"/>
    <col min="8863" max="8863" width="45.140625" style="30" customWidth="1"/>
    <col min="8864" max="8864" width="9.5703125" style="30" customWidth="1"/>
    <col min="8865" max="8876" width="8.140625" style="30" customWidth="1"/>
    <col min="8877" max="8877" width="12.28515625" style="30" customWidth="1"/>
    <col min="8878" max="8879" width="8.140625" style="30" customWidth="1"/>
    <col min="8880" max="8880" width="12.28515625" style="30" customWidth="1"/>
    <col min="8881" max="8882" width="8.140625" style="30" customWidth="1"/>
    <col min="8883" max="8883" width="12.28515625" style="30" customWidth="1"/>
    <col min="8884" max="8885" width="8.140625" style="30" customWidth="1"/>
    <col min="8886" max="8886" width="12.28515625" style="30" customWidth="1"/>
    <col min="8887" max="8888" width="8.140625" style="30" customWidth="1"/>
    <col min="8889" max="8889" width="12.28515625" style="30" customWidth="1"/>
    <col min="8890" max="8894" width="8.140625" style="30" customWidth="1"/>
    <col min="8895" max="8895" width="12.28515625" style="30" customWidth="1"/>
    <col min="8896" max="8900" width="8.140625" style="30" customWidth="1"/>
    <col min="8901" max="8901" width="12.28515625" style="30" customWidth="1"/>
    <col min="8902" max="8942" width="8.140625" style="30" customWidth="1"/>
    <col min="8943" max="8944" width="2.42578125" style="30" customWidth="1"/>
    <col min="8945" max="8945" width="22" style="30" customWidth="1"/>
    <col min="8946" max="8956" width="8.140625" style="30"/>
    <col min="8957" max="8959" width="0" style="30" hidden="1" customWidth="1"/>
    <col min="8960" max="8962" width="8.7109375" style="30" customWidth="1"/>
    <col min="8963" max="8963" width="45.140625" style="30" customWidth="1"/>
    <col min="8964" max="8964" width="11.5703125" style="30" customWidth="1"/>
    <col min="8965" max="8967" width="13.5703125" style="30" customWidth="1"/>
    <col min="8968" max="8968" width="8.7109375" style="30" customWidth="1"/>
    <col min="8969" max="9114" width="8.140625" style="30"/>
    <col min="9115" max="9116" width="8.140625" style="30" customWidth="1"/>
    <col min="9117" max="9117" width="4.28515625" style="30" customWidth="1"/>
    <col min="9118" max="9118" width="8.7109375" style="30" customWidth="1"/>
    <col min="9119" max="9119" width="45.140625" style="30" customWidth="1"/>
    <col min="9120" max="9120" width="9.5703125" style="30" customWidth="1"/>
    <col min="9121" max="9132" width="8.140625" style="30" customWidth="1"/>
    <col min="9133" max="9133" width="12.28515625" style="30" customWidth="1"/>
    <col min="9134" max="9135" width="8.140625" style="30" customWidth="1"/>
    <col min="9136" max="9136" width="12.28515625" style="30" customWidth="1"/>
    <col min="9137" max="9138" width="8.140625" style="30" customWidth="1"/>
    <col min="9139" max="9139" width="12.28515625" style="30" customWidth="1"/>
    <col min="9140" max="9141" width="8.140625" style="30" customWidth="1"/>
    <col min="9142" max="9142" width="12.28515625" style="30" customWidth="1"/>
    <col min="9143" max="9144" width="8.140625" style="30" customWidth="1"/>
    <col min="9145" max="9145" width="12.28515625" style="30" customWidth="1"/>
    <col min="9146" max="9150" width="8.140625" style="30" customWidth="1"/>
    <col min="9151" max="9151" width="12.28515625" style="30" customWidth="1"/>
    <col min="9152" max="9156" width="8.140625" style="30" customWidth="1"/>
    <col min="9157" max="9157" width="12.28515625" style="30" customWidth="1"/>
    <col min="9158" max="9198" width="8.140625" style="30" customWidth="1"/>
    <col min="9199" max="9200" width="2.42578125" style="30" customWidth="1"/>
    <col min="9201" max="9201" width="22" style="30" customWidth="1"/>
    <col min="9202" max="9212" width="8.140625" style="30"/>
    <col min="9213" max="9215" width="0" style="30" hidden="1" customWidth="1"/>
    <col min="9216" max="9218" width="8.7109375" style="30" customWidth="1"/>
    <col min="9219" max="9219" width="45.140625" style="30" customWidth="1"/>
    <col min="9220" max="9220" width="11.5703125" style="30" customWidth="1"/>
    <col min="9221" max="9223" width="13.5703125" style="30" customWidth="1"/>
    <col min="9224" max="9224" width="8.7109375" style="30" customWidth="1"/>
    <col min="9225" max="9370" width="8.140625" style="30"/>
    <col min="9371" max="9372" width="8.140625" style="30" customWidth="1"/>
    <col min="9373" max="9373" width="4.28515625" style="30" customWidth="1"/>
    <col min="9374" max="9374" width="8.7109375" style="30" customWidth="1"/>
    <col min="9375" max="9375" width="45.140625" style="30" customWidth="1"/>
    <col min="9376" max="9376" width="9.5703125" style="30" customWidth="1"/>
    <col min="9377" max="9388" width="8.140625" style="30" customWidth="1"/>
    <col min="9389" max="9389" width="12.28515625" style="30" customWidth="1"/>
    <col min="9390" max="9391" width="8.140625" style="30" customWidth="1"/>
    <col min="9392" max="9392" width="12.28515625" style="30" customWidth="1"/>
    <col min="9393" max="9394" width="8.140625" style="30" customWidth="1"/>
    <col min="9395" max="9395" width="12.28515625" style="30" customWidth="1"/>
    <col min="9396" max="9397" width="8.140625" style="30" customWidth="1"/>
    <col min="9398" max="9398" width="12.28515625" style="30" customWidth="1"/>
    <col min="9399" max="9400" width="8.140625" style="30" customWidth="1"/>
    <col min="9401" max="9401" width="12.28515625" style="30" customWidth="1"/>
    <col min="9402" max="9406" width="8.140625" style="30" customWidth="1"/>
    <col min="9407" max="9407" width="12.28515625" style="30" customWidth="1"/>
    <col min="9408" max="9412" width="8.140625" style="30" customWidth="1"/>
    <col min="9413" max="9413" width="12.28515625" style="30" customWidth="1"/>
    <col min="9414" max="9454" width="8.140625" style="30" customWidth="1"/>
    <col min="9455" max="9456" width="2.42578125" style="30" customWidth="1"/>
    <col min="9457" max="9457" width="22" style="30" customWidth="1"/>
    <col min="9458" max="9468" width="8.140625" style="30"/>
    <col min="9469" max="9471" width="0" style="30" hidden="1" customWidth="1"/>
    <col min="9472" max="9474" width="8.7109375" style="30" customWidth="1"/>
    <col min="9475" max="9475" width="45.140625" style="30" customWidth="1"/>
    <col min="9476" max="9476" width="11.5703125" style="30" customWidth="1"/>
    <col min="9477" max="9479" width="13.5703125" style="30" customWidth="1"/>
    <col min="9480" max="9480" width="8.7109375" style="30" customWidth="1"/>
    <col min="9481" max="9626" width="8.140625" style="30"/>
    <col min="9627" max="9628" width="8.140625" style="30" customWidth="1"/>
    <col min="9629" max="9629" width="4.28515625" style="30" customWidth="1"/>
    <col min="9630" max="9630" width="8.7109375" style="30" customWidth="1"/>
    <col min="9631" max="9631" width="45.140625" style="30" customWidth="1"/>
    <col min="9632" max="9632" width="9.5703125" style="30" customWidth="1"/>
    <col min="9633" max="9644" width="8.140625" style="30" customWidth="1"/>
    <col min="9645" max="9645" width="12.28515625" style="30" customWidth="1"/>
    <col min="9646" max="9647" width="8.140625" style="30" customWidth="1"/>
    <col min="9648" max="9648" width="12.28515625" style="30" customWidth="1"/>
    <col min="9649" max="9650" width="8.140625" style="30" customWidth="1"/>
    <col min="9651" max="9651" width="12.28515625" style="30" customWidth="1"/>
    <col min="9652" max="9653" width="8.140625" style="30" customWidth="1"/>
    <col min="9654" max="9654" width="12.28515625" style="30" customWidth="1"/>
    <col min="9655" max="9656" width="8.140625" style="30" customWidth="1"/>
    <col min="9657" max="9657" width="12.28515625" style="30" customWidth="1"/>
    <col min="9658" max="9662" width="8.140625" style="30" customWidth="1"/>
    <col min="9663" max="9663" width="12.28515625" style="30" customWidth="1"/>
    <col min="9664" max="9668" width="8.140625" style="30" customWidth="1"/>
    <col min="9669" max="9669" width="12.28515625" style="30" customWidth="1"/>
    <col min="9670" max="9710" width="8.140625" style="30" customWidth="1"/>
    <col min="9711" max="9712" width="2.42578125" style="30" customWidth="1"/>
    <col min="9713" max="9713" width="22" style="30" customWidth="1"/>
    <col min="9714" max="9724" width="8.140625" style="30"/>
    <col min="9725" max="9727" width="0" style="30" hidden="1" customWidth="1"/>
    <col min="9728" max="9730" width="8.7109375" style="30" customWidth="1"/>
    <col min="9731" max="9731" width="45.140625" style="30" customWidth="1"/>
    <col min="9732" max="9732" width="11.5703125" style="30" customWidth="1"/>
    <col min="9733" max="9735" width="13.5703125" style="30" customWidth="1"/>
    <col min="9736" max="9736" width="8.7109375" style="30" customWidth="1"/>
    <col min="9737" max="9882" width="8.140625" style="30"/>
    <col min="9883" max="9884" width="8.140625" style="30" customWidth="1"/>
    <col min="9885" max="9885" width="4.28515625" style="30" customWidth="1"/>
    <col min="9886" max="9886" width="8.7109375" style="30" customWidth="1"/>
    <col min="9887" max="9887" width="45.140625" style="30" customWidth="1"/>
    <col min="9888" max="9888" width="9.5703125" style="30" customWidth="1"/>
    <col min="9889" max="9900" width="8.140625" style="30" customWidth="1"/>
    <col min="9901" max="9901" width="12.28515625" style="30" customWidth="1"/>
    <col min="9902" max="9903" width="8.140625" style="30" customWidth="1"/>
    <col min="9904" max="9904" width="12.28515625" style="30" customWidth="1"/>
    <col min="9905" max="9906" width="8.140625" style="30" customWidth="1"/>
    <col min="9907" max="9907" width="12.28515625" style="30" customWidth="1"/>
    <col min="9908" max="9909" width="8.140625" style="30" customWidth="1"/>
    <col min="9910" max="9910" width="12.28515625" style="30" customWidth="1"/>
    <col min="9911" max="9912" width="8.140625" style="30" customWidth="1"/>
    <col min="9913" max="9913" width="12.28515625" style="30" customWidth="1"/>
    <col min="9914" max="9918" width="8.140625" style="30" customWidth="1"/>
    <col min="9919" max="9919" width="12.28515625" style="30" customWidth="1"/>
    <col min="9920" max="9924" width="8.140625" style="30" customWidth="1"/>
    <col min="9925" max="9925" width="12.28515625" style="30" customWidth="1"/>
    <col min="9926" max="9966" width="8.140625" style="30" customWidth="1"/>
    <col min="9967" max="9968" width="2.42578125" style="30" customWidth="1"/>
    <col min="9969" max="9969" width="22" style="30" customWidth="1"/>
    <col min="9970" max="9980" width="8.140625" style="30"/>
    <col min="9981" max="9983" width="0" style="30" hidden="1" customWidth="1"/>
    <col min="9984" max="9986" width="8.7109375" style="30" customWidth="1"/>
    <col min="9987" max="9987" width="45.140625" style="30" customWidth="1"/>
    <col min="9988" max="9988" width="11.5703125" style="30" customWidth="1"/>
    <col min="9989" max="9991" width="13.5703125" style="30" customWidth="1"/>
    <col min="9992" max="9992" width="8.7109375" style="30" customWidth="1"/>
    <col min="9993" max="10138" width="8.140625" style="30"/>
    <col min="10139" max="10140" width="8.140625" style="30" customWidth="1"/>
    <col min="10141" max="10141" width="4.28515625" style="30" customWidth="1"/>
    <col min="10142" max="10142" width="8.7109375" style="30" customWidth="1"/>
    <col min="10143" max="10143" width="45.140625" style="30" customWidth="1"/>
    <col min="10144" max="10144" width="9.5703125" style="30" customWidth="1"/>
    <col min="10145" max="10156" width="8.140625" style="30" customWidth="1"/>
    <col min="10157" max="10157" width="12.28515625" style="30" customWidth="1"/>
    <col min="10158" max="10159" width="8.140625" style="30" customWidth="1"/>
    <col min="10160" max="10160" width="12.28515625" style="30" customWidth="1"/>
    <col min="10161" max="10162" width="8.140625" style="30" customWidth="1"/>
    <col min="10163" max="10163" width="12.28515625" style="30" customWidth="1"/>
    <col min="10164" max="10165" width="8.140625" style="30" customWidth="1"/>
    <col min="10166" max="10166" width="12.28515625" style="30" customWidth="1"/>
    <col min="10167" max="10168" width="8.140625" style="30" customWidth="1"/>
    <col min="10169" max="10169" width="12.28515625" style="30" customWidth="1"/>
    <col min="10170" max="10174" width="8.140625" style="30" customWidth="1"/>
    <col min="10175" max="10175" width="12.28515625" style="30" customWidth="1"/>
    <col min="10176" max="10180" width="8.140625" style="30" customWidth="1"/>
    <col min="10181" max="10181" width="12.28515625" style="30" customWidth="1"/>
    <col min="10182" max="10222" width="8.140625" style="30" customWidth="1"/>
    <col min="10223" max="10224" width="2.42578125" style="30" customWidth="1"/>
    <col min="10225" max="10225" width="22" style="30" customWidth="1"/>
    <col min="10226" max="10236" width="8.140625" style="30"/>
    <col min="10237" max="10239" width="0" style="30" hidden="1" customWidth="1"/>
    <col min="10240" max="10242" width="8.7109375" style="30" customWidth="1"/>
    <col min="10243" max="10243" width="45.140625" style="30" customWidth="1"/>
    <col min="10244" max="10244" width="11.5703125" style="30" customWidth="1"/>
    <col min="10245" max="10247" width="13.5703125" style="30" customWidth="1"/>
    <col min="10248" max="10248" width="8.7109375" style="30" customWidth="1"/>
    <col min="10249" max="10394" width="8.140625" style="30"/>
    <col min="10395" max="10396" width="8.140625" style="30" customWidth="1"/>
    <col min="10397" max="10397" width="4.28515625" style="30" customWidth="1"/>
    <col min="10398" max="10398" width="8.7109375" style="30" customWidth="1"/>
    <col min="10399" max="10399" width="45.140625" style="30" customWidth="1"/>
    <col min="10400" max="10400" width="9.5703125" style="30" customWidth="1"/>
    <col min="10401" max="10412" width="8.140625" style="30" customWidth="1"/>
    <col min="10413" max="10413" width="12.28515625" style="30" customWidth="1"/>
    <col min="10414" max="10415" width="8.140625" style="30" customWidth="1"/>
    <col min="10416" max="10416" width="12.28515625" style="30" customWidth="1"/>
    <col min="10417" max="10418" width="8.140625" style="30" customWidth="1"/>
    <col min="10419" max="10419" width="12.28515625" style="30" customWidth="1"/>
    <col min="10420" max="10421" width="8.140625" style="30" customWidth="1"/>
    <col min="10422" max="10422" width="12.28515625" style="30" customWidth="1"/>
    <col min="10423" max="10424" width="8.140625" style="30" customWidth="1"/>
    <col min="10425" max="10425" width="12.28515625" style="30" customWidth="1"/>
    <col min="10426" max="10430" width="8.140625" style="30" customWidth="1"/>
    <col min="10431" max="10431" width="12.28515625" style="30" customWidth="1"/>
    <col min="10432" max="10436" width="8.140625" style="30" customWidth="1"/>
    <col min="10437" max="10437" width="12.28515625" style="30" customWidth="1"/>
    <col min="10438" max="10478" width="8.140625" style="30" customWidth="1"/>
    <col min="10479" max="10480" width="2.42578125" style="30" customWidth="1"/>
    <col min="10481" max="10481" width="22" style="30" customWidth="1"/>
    <col min="10482" max="10492" width="8.140625" style="30"/>
    <col min="10493" max="10495" width="0" style="30" hidden="1" customWidth="1"/>
    <col min="10496" max="10498" width="8.7109375" style="30" customWidth="1"/>
    <col min="10499" max="10499" width="45.140625" style="30" customWidth="1"/>
    <col min="10500" max="10500" width="11.5703125" style="30" customWidth="1"/>
    <col min="10501" max="10503" width="13.5703125" style="30" customWidth="1"/>
    <col min="10504" max="10504" width="8.7109375" style="30" customWidth="1"/>
    <col min="10505" max="10650" width="8.140625" style="30"/>
    <col min="10651" max="10652" width="8.140625" style="30" customWidth="1"/>
    <col min="10653" max="10653" width="4.28515625" style="30" customWidth="1"/>
    <col min="10654" max="10654" width="8.7109375" style="30" customWidth="1"/>
    <col min="10655" max="10655" width="45.140625" style="30" customWidth="1"/>
    <col min="10656" max="10656" width="9.5703125" style="30" customWidth="1"/>
    <col min="10657" max="10668" width="8.140625" style="30" customWidth="1"/>
    <col min="10669" max="10669" width="12.28515625" style="30" customWidth="1"/>
    <col min="10670" max="10671" width="8.140625" style="30" customWidth="1"/>
    <col min="10672" max="10672" width="12.28515625" style="30" customWidth="1"/>
    <col min="10673" max="10674" width="8.140625" style="30" customWidth="1"/>
    <col min="10675" max="10675" width="12.28515625" style="30" customWidth="1"/>
    <col min="10676" max="10677" width="8.140625" style="30" customWidth="1"/>
    <col min="10678" max="10678" width="12.28515625" style="30" customWidth="1"/>
    <col min="10679" max="10680" width="8.140625" style="30" customWidth="1"/>
    <col min="10681" max="10681" width="12.28515625" style="30" customWidth="1"/>
    <col min="10682" max="10686" width="8.140625" style="30" customWidth="1"/>
    <col min="10687" max="10687" width="12.28515625" style="30" customWidth="1"/>
    <col min="10688" max="10692" width="8.140625" style="30" customWidth="1"/>
    <col min="10693" max="10693" width="12.28515625" style="30" customWidth="1"/>
    <col min="10694" max="10734" width="8.140625" style="30" customWidth="1"/>
    <col min="10735" max="10736" width="2.42578125" style="30" customWidth="1"/>
    <col min="10737" max="10737" width="22" style="30" customWidth="1"/>
    <col min="10738" max="10748" width="8.140625" style="30"/>
    <col min="10749" max="10751" width="0" style="30" hidden="1" customWidth="1"/>
    <col min="10752" max="10754" width="8.7109375" style="30" customWidth="1"/>
    <col min="10755" max="10755" width="45.140625" style="30" customWidth="1"/>
    <col min="10756" max="10756" width="11.5703125" style="30" customWidth="1"/>
    <col min="10757" max="10759" width="13.5703125" style="30" customWidth="1"/>
    <col min="10760" max="10760" width="8.7109375" style="30" customWidth="1"/>
    <col min="10761" max="10906" width="8.140625" style="30"/>
    <col min="10907" max="10908" width="8.140625" style="30" customWidth="1"/>
    <col min="10909" max="10909" width="4.28515625" style="30" customWidth="1"/>
    <col min="10910" max="10910" width="8.7109375" style="30" customWidth="1"/>
    <col min="10911" max="10911" width="45.140625" style="30" customWidth="1"/>
    <col min="10912" max="10912" width="9.5703125" style="30" customWidth="1"/>
    <col min="10913" max="10924" width="8.140625" style="30" customWidth="1"/>
    <col min="10925" max="10925" width="12.28515625" style="30" customWidth="1"/>
    <col min="10926" max="10927" width="8.140625" style="30" customWidth="1"/>
    <col min="10928" max="10928" width="12.28515625" style="30" customWidth="1"/>
    <col min="10929" max="10930" width="8.140625" style="30" customWidth="1"/>
    <col min="10931" max="10931" width="12.28515625" style="30" customWidth="1"/>
    <col min="10932" max="10933" width="8.140625" style="30" customWidth="1"/>
    <col min="10934" max="10934" width="12.28515625" style="30" customWidth="1"/>
    <col min="10935" max="10936" width="8.140625" style="30" customWidth="1"/>
    <col min="10937" max="10937" width="12.28515625" style="30" customWidth="1"/>
    <col min="10938" max="10942" width="8.140625" style="30" customWidth="1"/>
    <col min="10943" max="10943" width="12.28515625" style="30" customWidth="1"/>
    <col min="10944" max="10948" width="8.140625" style="30" customWidth="1"/>
    <col min="10949" max="10949" width="12.28515625" style="30" customWidth="1"/>
    <col min="10950" max="10990" width="8.140625" style="30" customWidth="1"/>
    <col min="10991" max="10992" width="2.42578125" style="30" customWidth="1"/>
    <col min="10993" max="10993" width="22" style="30" customWidth="1"/>
    <col min="10994" max="11004" width="8.140625" style="30"/>
    <col min="11005" max="11007" width="0" style="30" hidden="1" customWidth="1"/>
    <col min="11008" max="11010" width="8.7109375" style="30" customWidth="1"/>
    <col min="11011" max="11011" width="45.140625" style="30" customWidth="1"/>
    <col min="11012" max="11012" width="11.5703125" style="30" customWidth="1"/>
    <col min="11013" max="11015" width="13.5703125" style="30" customWidth="1"/>
    <col min="11016" max="11016" width="8.7109375" style="30" customWidth="1"/>
    <col min="11017" max="11162" width="8.140625" style="30"/>
    <col min="11163" max="11164" width="8.140625" style="30" customWidth="1"/>
    <col min="11165" max="11165" width="4.28515625" style="30" customWidth="1"/>
    <col min="11166" max="11166" width="8.7109375" style="30" customWidth="1"/>
    <col min="11167" max="11167" width="45.140625" style="30" customWidth="1"/>
    <col min="11168" max="11168" width="9.5703125" style="30" customWidth="1"/>
    <col min="11169" max="11180" width="8.140625" style="30" customWidth="1"/>
    <col min="11181" max="11181" width="12.28515625" style="30" customWidth="1"/>
    <col min="11182" max="11183" width="8.140625" style="30" customWidth="1"/>
    <col min="11184" max="11184" width="12.28515625" style="30" customWidth="1"/>
    <col min="11185" max="11186" width="8.140625" style="30" customWidth="1"/>
    <col min="11187" max="11187" width="12.28515625" style="30" customWidth="1"/>
    <col min="11188" max="11189" width="8.140625" style="30" customWidth="1"/>
    <col min="11190" max="11190" width="12.28515625" style="30" customWidth="1"/>
    <col min="11191" max="11192" width="8.140625" style="30" customWidth="1"/>
    <col min="11193" max="11193" width="12.28515625" style="30" customWidth="1"/>
    <col min="11194" max="11198" width="8.140625" style="30" customWidth="1"/>
    <col min="11199" max="11199" width="12.28515625" style="30" customWidth="1"/>
    <col min="11200" max="11204" width="8.140625" style="30" customWidth="1"/>
    <col min="11205" max="11205" width="12.28515625" style="30" customWidth="1"/>
    <col min="11206" max="11246" width="8.140625" style="30" customWidth="1"/>
    <col min="11247" max="11248" width="2.42578125" style="30" customWidth="1"/>
    <col min="11249" max="11249" width="22" style="30" customWidth="1"/>
    <col min="11250" max="11260" width="8.140625" style="30"/>
    <col min="11261" max="11263" width="0" style="30" hidden="1" customWidth="1"/>
    <col min="11264" max="11266" width="8.7109375" style="30" customWidth="1"/>
    <col min="11267" max="11267" width="45.140625" style="30" customWidth="1"/>
    <col min="11268" max="11268" width="11.5703125" style="30" customWidth="1"/>
    <col min="11269" max="11271" width="13.5703125" style="30" customWidth="1"/>
    <col min="11272" max="11272" width="8.7109375" style="30" customWidth="1"/>
    <col min="11273" max="11418" width="8.140625" style="30"/>
    <col min="11419" max="11420" width="8.140625" style="30" customWidth="1"/>
    <col min="11421" max="11421" width="4.28515625" style="30" customWidth="1"/>
    <col min="11422" max="11422" width="8.7109375" style="30" customWidth="1"/>
    <col min="11423" max="11423" width="45.140625" style="30" customWidth="1"/>
    <col min="11424" max="11424" width="9.5703125" style="30" customWidth="1"/>
    <col min="11425" max="11436" width="8.140625" style="30" customWidth="1"/>
    <col min="11437" max="11437" width="12.28515625" style="30" customWidth="1"/>
    <col min="11438" max="11439" width="8.140625" style="30" customWidth="1"/>
    <col min="11440" max="11440" width="12.28515625" style="30" customWidth="1"/>
    <col min="11441" max="11442" width="8.140625" style="30" customWidth="1"/>
    <col min="11443" max="11443" width="12.28515625" style="30" customWidth="1"/>
    <col min="11444" max="11445" width="8.140625" style="30" customWidth="1"/>
    <col min="11446" max="11446" width="12.28515625" style="30" customWidth="1"/>
    <col min="11447" max="11448" width="8.140625" style="30" customWidth="1"/>
    <col min="11449" max="11449" width="12.28515625" style="30" customWidth="1"/>
    <col min="11450" max="11454" width="8.140625" style="30" customWidth="1"/>
    <col min="11455" max="11455" width="12.28515625" style="30" customWidth="1"/>
    <col min="11456" max="11460" width="8.140625" style="30" customWidth="1"/>
    <col min="11461" max="11461" width="12.28515625" style="30" customWidth="1"/>
    <col min="11462" max="11502" width="8.140625" style="30" customWidth="1"/>
    <col min="11503" max="11504" width="2.42578125" style="30" customWidth="1"/>
    <col min="11505" max="11505" width="22" style="30" customWidth="1"/>
    <col min="11506" max="11516" width="8.140625" style="30"/>
    <col min="11517" max="11519" width="0" style="30" hidden="1" customWidth="1"/>
    <col min="11520" max="11522" width="8.7109375" style="30" customWidth="1"/>
    <col min="11523" max="11523" width="45.140625" style="30" customWidth="1"/>
    <col min="11524" max="11524" width="11.5703125" style="30" customWidth="1"/>
    <col min="11525" max="11527" width="13.5703125" style="30" customWidth="1"/>
    <col min="11528" max="11528" width="8.7109375" style="30" customWidth="1"/>
    <col min="11529" max="11674" width="8.140625" style="30"/>
    <col min="11675" max="11676" width="8.140625" style="30" customWidth="1"/>
    <col min="11677" max="11677" width="4.28515625" style="30" customWidth="1"/>
    <col min="11678" max="11678" width="8.7109375" style="30" customWidth="1"/>
    <col min="11679" max="11679" width="45.140625" style="30" customWidth="1"/>
    <col min="11680" max="11680" width="9.5703125" style="30" customWidth="1"/>
    <col min="11681" max="11692" width="8.140625" style="30" customWidth="1"/>
    <col min="11693" max="11693" width="12.28515625" style="30" customWidth="1"/>
    <col min="11694" max="11695" width="8.140625" style="30" customWidth="1"/>
    <col min="11696" max="11696" width="12.28515625" style="30" customWidth="1"/>
    <col min="11697" max="11698" width="8.140625" style="30" customWidth="1"/>
    <col min="11699" max="11699" width="12.28515625" style="30" customWidth="1"/>
    <col min="11700" max="11701" width="8.140625" style="30" customWidth="1"/>
    <col min="11702" max="11702" width="12.28515625" style="30" customWidth="1"/>
    <col min="11703" max="11704" width="8.140625" style="30" customWidth="1"/>
    <col min="11705" max="11705" width="12.28515625" style="30" customWidth="1"/>
    <col min="11706" max="11710" width="8.140625" style="30" customWidth="1"/>
    <col min="11711" max="11711" width="12.28515625" style="30" customWidth="1"/>
    <col min="11712" max="11716" width="8.140625" style="30" customWidth="1"/>
    <col min="11717" max="11717" width="12.28515625" style="30" customWidth="1"/>
    <col min="11718" max="11758" width="8.140625" style="30" customWidth="1"/>
    <col min="11759" max="11760" width="2.42578125" style="30" customWidth="1"/>
    <col min="11761" max="11761" width="22" style="30" customWidth="1"/>
    <col min="11762" max="11772" width="8.140625" style="30"/>
    <col min="11773" max="11775" width="0" style="30" hidden="1" customWidth="1"/>
    <col min="11776" max="11778" width="8.7109375" style="30" customWidth="1"/>
    <col min="11779" max="11779" width="45.140625" style="30" customWidth="1"/>
    <col min="11780" max="11780" width="11.5703125" style="30" customWidth="1"/>
    <col min="11781" max="11783" width="13.5703125" style="30" customWidth="1"/>
    <col min="11784" max="11784" width="8.7109375" style="30" customWidth="1"/>
    <col min="11785" max="11930" width="8.140625" style="30"/>
    <col min="11931" max="11932" width="8.140625" style="30" customWidth="1"/>
    <col min="11933" max="11933" width="4.28515625" style="30" customWidth="1"/>
    <col min="11934" max="11934" width="8.7109375" style="30" customWidth="1"/>
    <col min="11935" max="11935" width="45.140625" style="30" customWidth="1"/>
    <col min="11936" max="11936" width="9.5703125" style="30" customWidth="1"/>
    <col min="11937" max="11948" width="8.140625" style="30" customWidth="1"/>
    <col min="11949" max="11949" width="12.28515625" style="30" customWidth="1"/>
    <col min="11950" max="11951" width="8.140625" style="30" customWidth="1"/>
    <col min="11952" max="11952" width="12.28515625" style="30" customWidth="1"/>
    <col min="11953" max="11954" width="8.140625" style="30" customWidth="1"/>
    <col min="11955" max="11955" width="12.28515625" style="30" customWidth="1"/>
    <col min="11956" max="11957" width="8.140625" style="30" customWidth="1"/>
    <col min="11958" max="11958" width="12.28515625" style="30" customWidth="1"/>
    <col min="11959" max="11960" width="8.140625" style="30" customWidth="1"/>
    <col min="11961" max="11961" width="12.28515625" style="30" customWidth="1"/>
    <col min="11962" max="11966" width="8.140625" style="30" customWidth="1"/>
    <col min="11967" max="11967" width="12.28515625" style="30" customWidth="1"/>
    <col min="11968" max="11972" width="8.140625" style="30" customWidth="1"/>
    <col min="11973" max="11973" width="12.28515625" style="30" customWidth="1"/>
    <col min="11974" max="12014" width="8.140625" style="30" customWidth="1"/>
    <col min="12015" max="12016" width="2.42578125" style="30" customWidth="1"/>
    <col min="12017" max="12017" width="22" style="30" customWidth="1"/>
    <col min="12018" max="12028" width="8.140625" style="30"/>
    <col min="12029" max="12031" width="0" style="30" hidden="1" customWidth="1"/>
    <col min="12032" max="12034" width="8.7109375" style="30" customWidth="1"/>
    <col min="12035" max="12035" width="45.140625" style="30" customWidth="1"/>
    <col min="12036" max="12036" width="11.5703125" style="30" customWidth="1"/>
    <col min="12037" max="12039" width="13.5703125" style="30" customWidth="1"/>
    <col min="12040" max="12040" width="8.7109375" style="30" customWidth="1"/>
    <col min="12041" max="12186" width="8.140625" style="30"/>
    <col min="12187" max="12188" width="8.140625" style="30" customWidth="1"/>
    <col min="12189" max="12189" width="4.28515625" style="30" customWidth="1"/>
    <col min="12190" max="12190" width="8.7109375" style="30" customWidth="1"/>
    <col min="12191" max="12191" width="45.140625" style="30" customWidth="1"/>
    <col min="12192" max="12192" width="9.5703125" style="30" customWidth="1"/>
    <col min="12193" max="12204" width="8.140625" style="30" customWidth="1"/>
    <col min="12205" max="12205" width="12.28515625" style="30" customWidth="1"/>
    <col min="12206" max="12207" width="8.140625" style="30" customWidth="1"/>
    <col min="12208" max="12208" width="12.28515625" style="30" customWidth="1"/>
    <col min="12209" max="12210" width="8.140625" style="30" customWidth="1"/>
    <col min="12211" max="12211" width="12.28515625" style="30" customWidth="1"/>
    <col min="12212" max="12213" width="8.140625" style="30" customWidth="1"/>
    <col min="12214" max="12214" width="12.28515625" style="30" customWidth="1"/>
    <col min="12215" max="12216" width="8.140625" style="30" customWidth="1"/>
    <col min="12217" max="12217" width="12.28515625" style="30" customWidth="1"/>
    <col min="12218" max="12222" width="8.140625" style="30" customWidth="1"/>
    <col min="12223" max="12223" width="12.28515625" style="30" customWidth="1"/>
    <col min="12224" max="12228" width="8.140625" style="30" customWidth="1"/>
    <col min="12229" max="12229" width="12.28515625" style="30" customWidth="1"/>
    <col min="12230" max="12270" width="8.140625" style="30" customWidth="1"/>
    <col min="12271" max="12272" width="2.42578125" style="30" customWidth="1"/>
    <col min="12273" max="12273" width="22" style="30" customWidth="1"/>
    <col min="12274" max="12284" width="8.140625" style="30"/>
    <col min="12285" max="12287" width="0" style="30" hidden="1" customWidth="1"/>
    <col min="12288" max="12290" width="8.7109375" style="30" customWidth="1"/>
    <col min="12291" max="12291" width="45.140625" style="30" customWidth="1"/>
    <col min="12292" max="12292" width="11.5703125" style="30" customWidth="1"/>
    <col min="12293" max="12295" width="13.5703125" style="30" customWidth="1"/>
    <col min="12296" max="12296" width="8.7109375" style="30" customWidth="1"/>
    <col min="12297" max="12442" width="8.140625" style="30"/>
    <col min="12443" max="12444" width="8.140625" style="30" customWidth="1"/>
    <col min="12445" max="12445" width="4.28515625" style="30" customWidth="1"/>
    <col min="12446" max="12446" width="8.7109375" style="30" customWidth="1"/>
    <col min="12447" max="12447" width="45.140625" style="30" customWidth="1"/>
    <col min="12448" max="12448" width="9.5703125" style="30" customWidth="1"/>
    <col min="12449" max="12460" width="8.140625" style="30" customWidth="1"/>
    <col min="12461" max="12461" width="12.28515625" style="30" customWidth="1"/>
    <col min="12462" max="12463" width="8.140625" style="30" customWidth="1"/>
    <col min="12464" max="12464" width="12.28515625" style="30" customWidth="1"/>
    <col min="12465" max="12466" width="8.140625" style="30" customWidth="1"/>
    <col min="12467" max="12467" width="12.28515625" style="30" customWidth="1"/>
    <col min="12468" max="12469" width="8.140625" style="30" customWidth="1"/>
    <col min="12470" max="12470" width="12.28515625" style="30" customWidth="1"/>
    <col min="12471" max="12472" width="8.140625" style="30" customWidth="1"/>
    <col min="12473" max="12473" width="12.28515625" style="30" customWidth="1"/>
    <col min="12474" max="12478" width="8.140625" style="30" customWidth="1"/>
    <col min="12479" max="12479" width="12.28515625" style="30" customWidth="1"/>
    <col min="12480" max="12484" width="8.140625" style="30" customWidth="1"/>
    <col min="12485" max="12485" width="12.28515625" style="30" customWidth="1"/>
    <col min="12486" max="12526" width="8.140625" style="30" customWidth="1"/>
    <col min="12527" max="12528" width="2.42578125" style="30" customWidth="1"/>
    <col min="12529" max="12529" width="22" style="30" customWidth="1"/>
    <col min="12530" max="12540" width="8.140625" style="30"/>
    <col min="12541" max="12543" width="0" style="30" hidden="1" customWidth="1"/>
    <col min="12544" max="12546" width="8.7109375" style="30" customWidth="1"/>
    <col min="12547" max="12547" width="45.140625" style="30" customWidth="1"/>
    <col min="12548" max="12548" width="11.5703125" style="30" customWidth="1"/>
    <col min="12549" max="12551" width="13.5703125" style="30" customWidth="1"/>
    <col min="12552" max="12552" width="8.7109375" style="30" customWidth="1"/>
    <col min="12553" max="12698" width="8.140625" style="30"/>
    <col min="12699" max="12700" width="8.140625" style="30" customWidth="1"/>
    <col min="12701" max="12701" width="4.28515625" style="30" customWidth="1"/>
    <col min="12702" max="12702" width="8.7109375" style="30" customWidth="1"/>
    <col min="12703" max="12703" width="45.140625" style="30" customWidth="1"/>
    <col min="12704" max="12704" width="9.5703125" style="30" customWidth="1"/>
    <col min="12705" max="12716" width="8.140625" style="30" customWidth="1"/>
    <col min="12717" max="12717" width="12.28515625" style="30" customWidth="1"/>
    <col min="12718" max="12719" width="8.140625" style="30" customWidth="1"/>
    <col min="12720" max="12720" width="12.28515625" style="30" customWidth="1"/>
    <col min="12721" max="12722" width="8.140625" style="30" customWidth="1"/>
    <col min="12723" max="12723" width="12.28515625" style="30" customWidth="1"/>
    <col min="12724" max="12725" width="8.140625" style="30" customWidth="1"/>
    <col min="12726" max="12726" width="12.28515625" style="30" customWidth="1"/>
    <col min="12727" max="12728" width="8.140625" style="30" customWidth="1"/>
    <col min="12729" max="12729" width="12.28515625" style="30" customWidth="1"/>
    <col min="12730" max="12734" width="8.140625" style="30" customWidth="1"/>
    <col min="12735" max="12735" width="12.28515625" style="30" customWidth="1"/>
    <col min="12736" max="12740" width="8.140625" style="30" customWidth="1"/>
    <col min="12741" max="12741" width="12.28515625" style="30" customWidth="1"/>
    <col min="12742" max="12782" width="8.140625" style="30" customWidth="1"/>
    <col min="12783" max="12784" width="2.42578125" style="30" customWidth="1"/>
    <col min="12785" max="12785" width="22" style="30" customWidth="1"/>
    <col min="12786" max="12796" width="8.140625" style="30"/>
    <col min="12797" max="12799" width="0" style="30" hidden="1" customWidth="1"/>
    <col min="12800" max="12802" width="8.7109375" style="30" customWidth="1"/>
    <col min="12803" max="12803" width="45.140625" style="30" customWidth="1"/>
    <col min="12804" max="12804" width="11.5703125" style="30" customWidth="1"/>
    <col min="12805" max="12807" width="13.5703125" style="30" customWidth="1"/>
    <col min="12808" max="12808" width="8.7109375" style="30" customWidth="1"/>
    <col min="12809" max="12954" width="8.140625" style="30"/>
    <col min="12955" max="12956" width="8.140625" style="30" customWidth="1"/>
    <col min="12957" max="12957" width="4.28515625" style="30" customWidth="1"/>
    <col min="12958" max="12958" width="8.7109375" style="30" customWidth="1"/>
    <col min="12959" max="12959" width="45.140625" style="30" customWidth="1"/>
    <col min="12960" max="12960" width="9.5703125" style="30" customWidth="1"/>
    <col min="12961" max="12972" width="8.140625" style="30" customWidth="1"/>
    <col min="12973" max="12973" width="12.28515625" style="30" customWidth="1"/>
    <col min="12974" max="12975" width="8.140625" style="30" customWidth="1"/>
    <col min="12976" max="12976" width="12.28515625" style="30" customWidth="1"/>
    <col min="12977" max="12978" width="8.140625" style="30" customWidth="1"/>
    <col min="12979" max="12979" width="12.28515625" style="30" customWidth="1"/>
    <col min="12980" max="12981" width="8.140625" style="30" customWidth="1"/>
    <col min="12982" max="12982" width="12.28515625" style="30" customWidth="1"/>
    <col min="12983" max="12984" width="8.140625" style="30" customWidth="1"/>
    <col min="12985" max="12985" width="12.28515625" style="30" customWidth="1"/>
    <col min="12986" max="12990" width="8.140625" style="30" customWidth="1"/>
    <col min="12991" max="12991" width="12.28515625" style="30" customWidth="1"/>
    <col min="12992" max="12996" width="8.140625" style="30" customWidth="1"/>
    <col min="12997" max="12997" width="12.28515625" style="30" customWidth="1"/>
    <col min="12998" max="13038" width="8.140625" style="30" customWidth="1"/>
    <col min="13039" max="13040" width="2.42578125" style="30" customWidth="1"/>
    <col min="13041" max="13041" width="22" style="30" customWidth="1"/>
    <col min="13042" max="13052" width="8.140625" style="30"/>
    <col min="13053" max="13055" width="0" style="30" hidden="1" customWidth="1"/>
    <col min="13056" max="13058" width="8.7109375" style="30" customWidth="1"/>
    <col min="13059" max="13059" width="45.140625" style="30" customWidth="1"/>
    <col min="13060" max="13060" width="11.5703125" style="30" customWidth="1"/>
    <col min="13061" max="13063" width="13.5703125" style="30" customWidth="1"/>
    <col min="13064" max="13064" width="8.7109375" style="30" customWidth="1"/>
    <col min="13065" max="13210" width="8.140625" style="30"/>
    <col min="13211" max="13212" width="8.140625" style="30" customWidth="1"/>
    <col min="13213" max="13213" width="4.28515625" style="30" customWidth="1"/>
    <col min="13214" max="13214" width="8.7109375" style="30" customWidth="1"/>
    <col min="13215" max="13215" width="45.140625" style="30" customWidth="1"/>
    <col min="13216" max="13216" width="9.5703125" style="30" customWidth="1"/>
    <col min="13217" max="13228" width="8.140625" style="30" customWidth="1"/>
    <col min="13229" max="13229" width="12.28515625" style="30" customWidth="1"/>
    <col min="13230" max="13231" width="8.140625" style="30" customWidth="1"/>
    <col min="13232" max="13232" width="12.28515625" style="30" customWidth="1"/>
    <col min="13233" max="13234" width="8.140625" style="30" customWidth="1"/>
    <col min="13235" max="13235" width="12.28515625" style="30" customWidth="1"/>
    <col min="13236" max="13237" width="8.140625" style="30" customWidth="1"/>
    <col min="13238" max="13238" width="12.28515625" style="30" customWidth="1"/>
    <col min="13239" max="13240" width="8.140625" style="30" customWidth="1"/>
    <col min="13241" max="13241" width="12.28515625" style="30" customWidth="1"/>
    <col min="13242" max="13246" width="8.140625" style="30" customWidth="1"/>
    <col min="13247" max="13247" width="12.28515625" style="30" customWidth="1"/>
    <col min="13248" max="13252" width="8.140625" style="30" customWidth="1"/>
    <col min="13253" max="13253" width="12.28515625" style="30" customWidth="1"/>
    <col min="13254" max="13294" width="8.140625" style="30" customWidth="1"/>
    <col min="13295" max="13296" width="2.42578125" style="30" customWidth="1"/>
    <col min="13297" max="13297" width="22" style="30" customWidth="1"/>
    <col min="13298" max="13308" width="8.140625" style="30"/>
    <col min="13309" max="13311" width="0" style="30" hidden="1" customWidth="1"/>
    <col min="13312" max="13314" width="8.7109375" style="30" customWidth="1"/>
    <col min="13315" max="13315" width="45.140625" style="30" customWidth="1"/>
    <col min="13316" max="13316" width="11.5703125" style="30" customWidth="1"/>
    <col min="13317" max="13319" width="13.5703125" style="30" customWidth="1"/>
    <col min="13320" max="13320" width="8.7109375" style="30" customWidth="1"/>
    <col min="13321" max="13466" width="8.140625" style="30"/>
    <col min="13467" max="13468" width="8.140625" style="30" customWidth="1"/>
    <col min="13469" max="13469" width="4.28515625" style="30" customWidth="1"/>
    <col min="13470" max="13470" width="8.7109375" style="30" customWidth="1"/>
    <col min="13471" max="13471" width="45.140625" style="30" customWidth="1"/>
    <col min="13472" max="13472" width="9.5703125" style="30" customWidth="1"/>
    <col min="13473" max="13484" width="8.140625" style="30" customWidth="1"/>
    <col min="13485" max="13485" width="12.28515625" style="30" customWidth="1"/>
    <col min="13486" max="13487" width="8.140625" style="30" customWidth="1"/>
    <col min="13488" max="13488" width="12.28515625" style="30" customWidth="1"/>
    <col min="13489" max="13490" width="8.140625" style="30" customWidth="1"/>
    <col min="13491" max="13491" width="12.28515625" style="30" customWidth="1"/>
    <col min="13492" max="13493" width="8.140625" style="30" customWidth="1"/>
    <col min="13494" max="13494" width="12.28515625" style="30" customWidth="1"/>
    <col min="13495" max="13496" width="8.140625" style="30" customWidth="1"/>
    <col min="13497" max="13497" width="12.28515625" style="30" customWidth="1"/>
    <col min="13498" max="13502" width="8.140625" style="30" customWidth="1"/>
    <col min="13503" max="13503" width="12.28515625" style="30" customWidth="1"/>
    <col min="13504" max="13508" width="8.140625" style="30" customWidth="1"/>
    <col min="13509" max="13509" width="12.28515625" style="30" customWidth="1"/>
    <col min="13510" max="13550" width="8.140625" style="30" customWidth="1"/>
    <col min="13551" max="13552" width="2.42578125" style="30" customWidth="1"/>
    <col min="13553" max="13553" width="22" style="30" customWidth="1"/>
    <col min="13554" max="13564" width="8.140625" style="30"/>
    <col min="13565" max="13567" width="0" style="30" hidden="1" customWidth="1"/>
    <col min="13568" max="13570" width="8.7109375" style="30" customWidth="1"/>
    <col min="13571" max="13571" width="45.140625" style="30" customWidth="1"/>
    <col min="13572" max="13572" width="11.5703125" style="30" customWidth="1"/>
    <col min="13573" max="13575" width="13.5703125" style="30" customWidth="1"/>
    <col min="13576" max="13576" width="8.7109375" style="30" customWidth="1"/>
    <col min="13577" max="13722" width="8.140625" style="30"/>
    <col min="13723" max="13724" width="8.140625" style="30" customWidth="1"/>
    <col min="13725" max="13725" width="4.28515625" style="30" customWidth="1"/>
    <col min="13726" max="13726" width="8.7109375" style="30" customWidth="1"/>
    <col min="13727" max="13727" width="45.140625" style="30" customWidth="1"/>
    <col min="13728" max="13728" width="9.5703125" style="30" customWidth="1"/>
    <col min="13729" max="13740" width="8.140625" style="30" customWidth="1"/>
    <col min="13741" max="13741" width="12.28515625" style="30" customWidth="1"/>
    <col min="13742" max="13743" width="8.140625" style="30" customWidth="1"/>
    <col min="13744" max="13744" width="12.28515625" style="30" customWidth="1"/>
    <col min="13745" max="13746" width="8.140625" style="30" customWidth="1"/>
    <col min="13747" max="13747" width="12.28515625" style="30" customWidth="1"/>
    <col min="13748" max="13749" width="8.140625" style="30" customWidth="1"/>
    <col min="13750" max="13750" width="12.28515625" style="30" customWidth="1"/>
    <col min="13751" max="13752" width="8.140625" style="30" customWidth="1"/>
    <col min="13753" max="13753" width="12.28515625" style="30" customWidth="1"/>
    <col min="13754" max="13758" width="8.140625" style="30" customWidth="1"/>
    <col min="13759" max="13759" width="12.28515625" style="30" customWidth="1"/>
    <col min="13760" max="13764" width="8.140625" style="30" customWidth="1"/>
    <col min="13765" max="13765" width="12.28515625" style="30" customWidth="1"/>
    <col min="13766" max="13806" width="8.140625" style="30" customWidth="1"/>
    <col min="13807" max="13808" width="2.42578125" style="30" customWidth="1"/>
    <col min="13809" max="13809" width="22" style="30" customWidth="1"/>
    <col min="13810" max="13820" width="8.140625" style="30"/>
    <col min="13821" max="13823" width="0" style="30" hidden="1" customWidth="1"/>
    <col min="13824" max="13826" width="8.7109375" style="30" customWidth="1"/>
    <col min="13827" max="13827" width="45.140625" style="30" customWidth="1"/>
    <col min="13828" max="13828" width="11.5703125" style="30" customWidth="1"/>
    <col min="13829" max="13831" width="13.5703125" style="30" customWidth="1"/>
    <col min="13832" max="13832" width="8.7109375" style="30" customWidth="1"/>
    <col min="13833" max="13978" width="8.140625" style="30"/>
    <col min="13979" max="13980" width="8.140625" style="30" customWidth="1"/>
    <col min="13981" max="13981" width="4.28515625" style="30" customWidth="1"/>
    <col min="13982" max="13982" width="8.7109375" style="30" customWidth="1"/>
    <col min="13983" max="13983" width="45.140625" style="30" customWidth="1"/>
    <col min="13984" max="13984" width="9.5703125" style="30" customWidth="1"/>
    <col min="13985" max="13996" width="8.140625" style="30" customWidth="1"/>
    <col min="13997" max="13997" width="12.28515625" style="30" customWidth="1"/>
    <col min="13998" max="13999" width="8.140625" style="30" customWidth="1"/>
    <col min="14000" max="14000" width="12.28515625" style="30" customWidth="1"/>
    <col min="14001" max="14002" width="8.140625" style="30" customWidth="1"/>
    <col min="14003" max="14003" width="12.28515625" style="30" customWidth="1"/>
    <col min="14004" max="14005" width="8.140625" style="30" customWidth="1"/>
    <col min="14006" max="14006" width="12.28515625" style="30" customWidth="1"/>
    <col min="14007" max="14008" width="8.140625" style="30" customWidth="1"/>
    <col min="14009" max="14009" width="12.28515625" style="30" customWidth="1"/>
    <col min="14010" max="14014" width="8.140625" style="30" customWidth="1"/>
    <col min="14015" max="14015" width="12.28515625" style="30" customWidth="1"/>
    <col min="14016" max="14020" width="8.140625" style="30" customWidth="1"/>
    <col min="14021" max="14021" width="12.28515625" style="30" customWidth="1"/>
    <col min="14022" max="14062" width="8.140625" style="30" customWidth="1"/>
    <col min="14063" max="14064" width="2.42578125" style="30" customWidth="1"/>
    <col min="14065" max="14065" width="22" style="30" customWidth="1"/>
    <col min="14066" max="14076" width="8.140625" style="30"/>
    <col min="14077" max="14079" width="0" style="30" hidden="1" customWidth="1"/>
    <col min="14080" max="14082" width="8.7109375" style="30" customWidth="1"/>
    <col min="14083" max="14083" width="45.140625" style="30" customWidth="1"/>
    <col min="14084" max="14084" width="11.5703125" style="30" customWidth="1"/>
    <col min="14085" max="14087" width="13.5703125" style="30" customWidth="1"/>
    <col min="14088" max="14088" width="8.7109375" style="30" customWidth="1"/>
    <col min="14089" max="14234" width="8.140625" style="30"/>
    <col min="14235" max="14236" width="8.140625" style="30" customWidth="1"/>
    <col min="14237" max="14237" width="4.28515625" style="30" customWidth="1"/>
    <col min="14238" max="14238" width="8.7109375" style="30" customWidth="1"/>
    <col min="14239" max="14239" width="45.140625" style="30" customWidth="1"/>
    <col min="14240" max="14240" width="9.5703125" style="30" customWidth="1"/>
    <col min="14241" max="14252" width="8.140625" style="30" customWidth="1"/>
    <col min="14253" max="14253" width="12.28515625" style="30" customWidth="1"/>
    <col min="14254" max="14255" width="8.140625" style="30" customWidth="1"/>
    <col min="14256" max="14256" width="12.28515625" style="30" customWidth="1"/>
    <col min="14257" max="14258" width="8.140625" style="30" customWidth="1"/>
    <col min="14259" max="14259" width="12.28515625" style="30" customWidth="1"/>
    <col min="14260" max="14261" width="8.140625" style="30" customWidth="1"/>
    <col min="14262" max="14262" width="12.28515625" style="30" customWidth="1"/>
    <col min="14263" max="14264" width="8.140625" style="30" customWidth="1"/>
    <col min="14265" max="14265" width="12.28515625" style="30" customWidth="1"/>
    <col min="14266" max="14270" width="8.140625" style="30" customWidth="1"/>
    <col min="14271" max="14271" width="12.28515625" style="30" customWidth="1"/>
    <col min="14272" max="14276" width="8.140625" style="30" customWidth="1"/>
    <col min="14277" max="14277" width="12.28515625" style="30" customWidth="1"/>
    <col min="14278" max="14318" width="8.140625" style="30" customWidth="1"/>
    <col min="14319" max="14320" width="2.42578125" style="30" customWidth="1"/>
    <col min="14321" max="14321" width="22" style="30" customWidth="1"/>
    <col min="14322" max="14332" width="8.140625" style="30"/>
    <col min="14333" max="14335" width="0" style="30" hidden="1" customWidth="1"/>
    <col min="14336" max="14338" width="8.7109375" style="30" customWidth="1"/>
    <col min="14339" max="14339" width="45.140625" style="30" customWidth="1"/>
    <col min="14340" max="14340" width="11.5703125" style="30" customWidth="1"/>
    <col min="14341" max="14343" width="13.5703125" style="30" customWidth="1"/>
    <col min="14344" max="14344" width="8.7109375" style="30" customWidth="1"/>
    <col min="14345" max="14490" width="8.140625" style="30"/>
    <col min="14491" max="14492" width="8.140625" style="30" customWidth="1"/>
    <col min="14493" max="14493" width="4.28515625" style="30" customWidth="1"/>
    <col min="14494" max="14494" width="8.7109375" style="30" customWidth="1"/>
    <col min="14495" max="14495" width="45.140625" style="30" customWidth="1"/>
    <col min="14496" max="14496" width="9.5703125" style="30" customWidth="1"/>
    <col min="14497" max="14508" width="8.140625" style="30" customWidth="1"/>
    <col min="14509" max="14509" width="12.28515625" style="30" customWidth="1"/>
    <col min="14510" max="14511" width="8.140625" style="30" customWidth="1"/>
    <col min="14512" max="14512" width="12.28515625" style="30" customWidth="1"/>
    <col min="14513" max="14514" width="8.140625" style="30" customWidth="1"/>
    <col min="14515" max="14515" width="12.28515625" style="30" customWidth="1"/>
    <col min="14516" max="14517" width="8.140625" style="30" customWidth="1"/>
    <col min="14518" max="14518" width="12.28515625" style="30" customWidth="1"/>
    <col min="14519" max="14520" width="8.140625" style="30" customWidth="1"/>
    <col min="14521" max="14521" width="12.28515625" style="30" customWidth="1"/>
    <col min="14522" max="14526" width="8.140625" style="30" customWidth="1"/>
    <col min="14527" max="14527" width="12.28515625" style="30" customWidth="1"/>
    <col min="14528" max="14532" width="8.140625" style="30" customWidth="1"/>
    <col min="14533" max="14533" width="12.28515625" style="30" customWidth="1"/>
    <col min="14534" max="14574" width="8.140625" style="30" customWidth="1"/>
    <col min="14575" max="14576" width="2.42578125" style="30" customWidth="1"/>
    <col min="14577" max="14577" width="22" style="30" customWidth="1"/>
    <col min="14578" max="14588" width="8.140625" style="30"/>
    <col min="14589" max="14591" width="0" style="30" hidden="1" customWidth="1"/>
    <col min="14592" max="14594" width="8.7109375" style="30" customWidth="1"/>
    <col min="14595" max="14595" width="45.140625" style="30" customWidth="1"/>
    <col min="14596" max="14596" width="11.5703125" style="30" customWidth="1"/>
    <col min="14597" max="14599" width="13.5703125" style="30" customWidth="1"/>
    <col min="14600" max="14600" width="8.7109375" style="30" customWidth="1"/>
    <col min="14601" max="14746" width="8.140625" style="30"/>
    <col min="14747" max="14748" width="8.140625" style="30" customWidth="1"/>
    <col min="14749" max="14749" width="4.28515625" style="30" customWidth="1"/>
    <col min="14750" max="14750" width="8.7109375" style="30" customWidth="1"/>
    <col min="14751" max="14751" width="45.140625" style="30" customWidth="1"/>
    <col min="14752" max="14752" width="9.5703125" style="30" customWidth="1"/>
    <col min="14753" max="14764" width="8.140625" style="30" customWidth="1"/>
    <col min="14765" max="14765" width="12.28515625" style="30" customWidth="1"/>
    <col min="14766" max="14767" width="8.140625" style="30" customWidth="1"/>
    <col min="14768" max="14768" width="12.28515625" style="30" customWidth="1"/>
    <col min="14769" max="14770" width="8.140625" style="30" customWidth="1"/>
    <col min="14771" max="14771" width="12.28515625" style="30" customWidth="1"/>
    <col min="14772" max="14773" width="8.140625" style="30" customWidth="1"/>
    <col min="14774" max="14774" width="12.28515625" style="30" customWidth="1"/>
    <col min="14775" max="14776" width="8.140625" style="30" customWidth="1"/>
    <col min="14777" max="14777" width="12.28515625" style="30" customWidth="1"/>
    <col min="14778" max="14782" width="8.140625" style="30" customWidth="1"/>
    <col min="14783" max="14783" width="12.28515625" style="30" customWidth="1"/>
    <col min="14784" max="14788" width="8.140625" style="30" customWidth="1"/>
    <col min="14789" max="14789" width="12.28515625" style="30" customWidth="1"/>
    <col min="14790" max="14830" width="8.140625" style="30" customWidth="1"/>
    <col min="14831" max="14832" width="2.42578125" style="30" customWidth="1"/>
    <col min="14833" max="14833" width="22" style="30" customWidth="1"/>
    <col min="14834" max="14844" width="8.140625" style="30"/>
    <col min="14845" max="14847" width="0" style="30" hidden="1" customWidth="1"/>
    <col min="14848" max="14850" width="8.7109375" style="30" customWidth="1"/>
    <col min="14851" max="14851" width="45.140625" style="30" customWidth="1"/>
    <col min="14852" max="14852" width="11.5703125" style="30" customWidth="1"/>
    <col min="14853" max="14855" width="13.5703125" style="30" customWidth="1"/>
    <col min="14856" max="14856" width="8.7109375" style="30" customWidth="1"/>
    <col min="14857" max="15002" width="8.140625" style="30"/>
    <col min="15003" max="15004" width="8.140625" style="30" customWidth="1"/>
    <col min="15005" max="15005" width="4.28515625" style="30" customWidth="1"/>
    <col min="15006" max="15006" width="8.7109375" style="30" customWidth="1"/>
    <col min="15007" max="15007" width="45.140625" style="30" customWidth="1"/>
    <col min="15008" max="15008" width="9.5703125" style="30" customWidth="1"/>
    <col min="15009" max="15020" width="8.140625" style="30" customWidth="1"/>
    <col min="15021" max="15021" width="12.28515625" style="30" customWidth="1"/>
    <col min="15022" max="15023" width="8.140625" style="30" customWidth="1"/>
    <col min="15024" max="15024" width="12.28515625" style="30" customWidth="1"/>
    <col min="15025" max="15026" width="8.140625" style="30" customWidth="1"/>
    <col min="15027" max="15027" width="12.28515625" style="30" customWidth="1"/>
    <col min="15028" max="15029" width="8.140625" style="30" customWidth="1"/>
    <col min="15030" max="15030" width="12.28515625" style="30" customWidth="1"/>
    <col min="15031" max="15032" width="8.140625" style="30" customWidth="1"/>
    <col min="15033" max="15033" width="12.28515625" style="30" customWidth="1"/>
    <col min="15034" max="15038" width="8.140625" style="30" customWidth="1"/>
    <col min="15039" max="15039" width="12.28515625" style="30" customWidth="1"/>
    <col min="15040" max="15044" width="8.140625" style="30" customWidth="1"/>
    <col min="15045" max="15045" width="12.28515625" style="30" customWidth="1"/>
    <col min="15046" max="15086" width="8.140625" style="30" customWidth="1"/>
    <col min="15087" max="15088" width="2.42578125" style="30" customWidth="1"/>
    <col min="15089" max="15089" width="22" style="30" customWidth="1"/>
    <col min="15090" max="15100" width="8.140625" style="30"/>
    <col min="15101" max="15103" width="0" style="30" hidden="1" customWidth="1"/>
    <col min="15104" max="15106" width="8.7109375" style="30" customWidth="1"/>
    <col min="15107" max="15107" width="45.140625" style="30" customWidth="1"/>
    <col min="15108" max="15108" width="11.5703125" style="30" customWidth="1"/>
    <col min="15109" max="15111" width="13.5703125" style="30" customWidth="1"/>
    <col min="15112" max="15112" width="8.7109375" style="30" customWidth="1"/>
    <col min="15113" max="15258" width="8.140625" style="30"/>
    <col min="15259" max="15260" width="8.140625" style="30" customWidth="1"/>
    <col min="15261" max="15261" width="4.28515625" style="30" customWidth="1"/>
    <col min="15262" max="15262" width="8.7109375" style="30" customWidth="1"/>
    <col min="15263" max="15263" width="45.140625" style="30" customWidth="1"/>
    <col min="15264" max="15264" width="9.5703125" style="30" customWidth="1"/>
    <col min="15265" max="15276" width="8.140625" style="30" customWidth="1"/>
    <col min="15277" max="15277" width="12.28515625" style="30" customWidth="1"/>
    <col min="15278" max="15279" width="8.140625" style="30" customWidth="1"/>
    <col min="15280" max="15280" width="12.28515625" style="30" customWidth="1"/>
    <col min="15281" max="15282" width="8.140625" style="30" customWidth="1"/>
    <col min="15283" max="15283" width="12.28515625" style="30" customWidth="1"/>
    <col min="15284" max="15285" width="8.140625" style="30" customWidth="1"/>
    <col min="15286" max="15286" width="12.28515625" style="30" customWidth="1"/>
    <col min="15287" max="15288" width="8.140625" style="30" customWidth="1"/>
    <col min="15289" max="15289" width="12.28515625" style="30" customWidth="1"/>
    <col min="15290" max="15294" width="8.140625" style="30" customWidth="1"/>
    <col min="15295" max="15295" width="12.28515625" style="30" customWidth="1"/>
    <col min="15296" max="15300" width="8.140625" style="30" customWidth="1"/>
    <col min="15301" max="15301" width="12.28515625" style="30" customWidth="1"/>
    <col min="15302" max="15342" width="8.140625" style="30" customWidth="1"/>
    <col min="15343" max="15344" width="2.42578125" style="30" customWidth="1"/>
    <col min="15345" max="15345" width="22" style="30" customWidth="1"/>
    <col min="15346" max="15356" width="8.140625" style="30"/>
    <col min="15357" max="15359" width="0" style="30" hidden="1" customWidth="1"/>
    <col min="15360" max="15362" width="8.7109375" style="30" customWidth="1"/>
    <col min="15363" max="15363" width="45.140625" style="30" customWidth="1"/>
    <col min="15364" max="15364" width="11.5703125" style="30" customWidth="1"/>
    <col min="15365" max="15367" width="13.5703125" style="30" customWidth="1"/>
    <col min="15368" max="15368" width="8.7109375" style="30" customWidth="1"/>
    <col min="15369" max="15514" width="8.140625" style="30"/>
    <col min="15515" max="15516" width="8.140625" style="30" customWidth="1"/>
    <col min="15517" max="15517" width="4.28515625" style="30" customWidth="1"/>
    <col min="15518" max="15518" width="8.7109375" style="30" customWidth="1"/>
    <col min="15519" max="15519" width="45.140625" style="30" customWidth="1"/>
    <col min="15520" max="15520" width="9.5703125" style="30" customWidth="1"/>
    <col min="15521" max="15532" width="8.140625" style="30" customWidth="1"/>
    <col min="15533" max="15533" width="12.28515625" style="30" customWidth="1"/>
    <col min="15534" max="15535" width="8.140625" style="30" customWidth="1"/>
    <col min="15536" max="15536" width="12.28515625" style="30" customWidth="1"/>
    <col min="15537" max="15538" width="8.140625" style="30" customWidth="1"/>
    <col min="15539" max="15539" width="12.28515625" style="30" customWidth="1"/>
    <col min="15540" max="15541" width="8.140625" style="30" customWidth="1"/>
    <col min="15542" max="15542" width="12.28515625" style="30" customWidth="1"/>
    <col min="15543" max="15544" width="8.140625" style="30" customWidth="1"/>
    <col min="15545" max="15545" width="12.28515625" style="30" customWidth="1"/>
    <col min="15546" max="15550" width="8.140625" style="30" customWidth="1"/>
    <col min="15551" max="15551" width="12.28515625" style="30" customWidth="1"/>
    <col min="15552" max="15556" width="8.140625" style="30" customWidth="1"/>
    <col min="15557" max="15557" width="12.28515625" style="30" customWidth="1"/>
    <col min="15558" max="15598" width="8.140625" style="30" customWidth="1"/>
    <col min="15599" max="15600" width="2.42578125" style="30" customWidth="1"/>
    <col min="15601" max="15601" width="22" style="30" customWidth="1"/>
    <col min="15602" max="15612" width="8.140625" style="30"/>
    <col min="15613" max="15615" width="0" style="30" hidden="1" customWidth="1"/>
    <col min="15616" max="15618" width="8.7109375" style="30" customWidth="1"/>
    <col min="15619" max="15619" width="45.140625" style="30" customWidth="1"/>
    <col min="15620" max="15620" width="11.5703125" style="30" customWidth="1"/>
    <col min="15621" max="15623" width="13.5703125" style="30" customWidth="1"/>
    <col min="15624" max="15624" width="8.7109375" style="30" customWidth="1"/>
    <col min="15625" max="15770" width="8.140625" style="30"/>
    <col min="15771" max="15772" width="8.140625" style="30" customWidth="1"/>
    <col min="15773" max="15773" width="4.28515625" style="30" customWidth="1"/>
    <col min="15774" max="15774" width="8.7109375" style="30" customWidth="1"/>
    <col min="15775" max="15775" width="45.140625" style="30" customWidth="1"/>
    <col min="15776" max="15776" width="9.5703125" style="30" customWidth="1"/>
    <col min="15777" max="15788" width="8.140625" style="30" customWidth="1"/>
    <col min="15789" max="15789" width="12.28515625" style="30" customWidth="1"/>
    <col min="15790" max="15791" width="8.140625" style="30" customWidth="1"/>
    <col min="15792" max="15792" width="12.28515625" style="30" customWidth="1"/>
    <col min="15793" max="15794" width="8.140625" style="30" customWidth="1"/>
    <col min="15795" max="15795" width="12.28515625" style="30" customWidth="1"/>
    <col min="15796" max="15797" width="8.140625" style="30" customWidth="1"/>
    <col min="15798" max="15798" width="12.28515625" style="30" customWidth="1"/>
    <col min="15799" max="15800" width="8.140625" style="30" customWidth="1"/>
    <col min="15801" max="15801" width="12.28515625" style="30" customWidth="1"/>
    <col min="15802" max="15806" width="8.140625" style="30" customWidth="1"/>
    <col min="15807" max="15807" width="12.28515625" style="30" customWidth="1"/>
    <col min="15808" max="15812" width="8.140625" style="30" customWidth="1"/>
    <col min="15813" max="15813" width="12.28515625" style="30" customWidth="1"/>
    <col min="15814" max="15854" width="8.140625" style="30" customWidth="1"/>
    <col min="15855" max="15856" width="2.42578125" style="30" customWidth="1"/>
    <col min="15857" max="15857" width="22" style="30" customWidth="1"/>
    <col min="15858" max="15868" width="8.140625" style="30"/>
    <col min="15869" max="15871" width="0" style="30" hidden="1" customWidth="1"/>
    <col min="15872" max="15874" width="8.7109375" style="30" customWidth="1"/>
    <col min="15875" max="15875" width="45.140625" style="30" customWidth="1"/>
    <col min="15876" max="15876" width="11.5703125" style="30" customWidth="1"/>
    <col min="15877" max="15879" width="13.5703125" style="30" customWidth="1"/>
    <col min="15880" max="15880" width="8.7109375" style="30" customWidth="1"/>
    <col min="15881" max="16026" width="8.140625" style="30"/>
    <col min="16027" max="16028" width="8.140625" style="30" customWidth="1"/>
    <col min="16029" max="16029" width="4.28515625" style="30" customWidth="1"/>
    <col min="16030" max="16030" width="8.7109375" style="30" customWidth="1"/>
    <col min="16031" max="16031" width="45.140625" style="30" customWidth="1"/>
    <col min="16032" max="16032" width="9.5703125" style="30" customWidth="1"/>
    <col min="16033" max="16044" width="8.140625" style="30" customWidth="1"/>
    <col min="16045" max="16045" width="12.28515625" style="30" customWidth="1"/>
    <col min="16046" max="16047" width="8.140625" style="30" customWidth="1"/>
    <col min="16048" max="16048" width="12.28515625" style="30" customWidth="1"/>
    <col min="16049" max="16050" width="8.140625" style="30" customWidth="1"/>
    <col min="16051" max="16051" width="12.28515625" style="30" customWidth="1"/>
    <col min="16052" max="16053" width="8.140625" style="30" customWidth="1"/>
    <col min="16054" max="16054" width="12.28515625" style="30" customWidth="1"/>
    <col min="16055" max="16056" width="8.140625" style="30" customWidth="1"/>
    <col min="16057" max="16057" width="12.28515625" style="30" customWidth="1"/>
    <col min="16058" max="16062" width="8.140625" style="30" customWidth="1"/>
    <col min="16063" max="16063" width="12.28515625" style="30" customWidth="1"/>
    <col min="16064" max="16068" width="8.140625" style="30" customWidth="1"/>
    <col min="16069" max="16069" width="12.28515625" style="30" customWidth="1"/>
    <col min="16070" max="16110" width="8.140625" style="30" customWidth="1"/>
    <col min="16111" max="16112" width="2.42578125" style="30" customWidth="1"/>
    <col min="16113" max="16113" width="22" style="30" customWidth="1"/>
    <col min="16114" max="16124" width="8.140625" style="30"/>
    <col min="16125" max="16127" width="0" style="30" hidden="1" customWidth="1"/>
    <col min="16128" max="16130" width="8.7109375" style="30" customWidth="1"/>
    <col min="16131" max="16131" width="45.140625" style="30" customWidth="1"/>
    <col min="16132" max="16132" width="11.5703125" style="30" customWidth="1"/>
    <col min="16133" max="16135" width="13.5703125" style="30" customWidth="1"/>
    <col min="16136" max="16136" width="8.7109375" style="30" customWidth="1"/>
    <col min="16137" max="16282" width="8.140625" style="30"/>
    <col min="16283" max="16284" width="8.140625" style="30" customWidth="1"/>
    <col min="16285" max="16285" width="4.28515625" style="30" customWidth="1"/>
    <col min="16286" max="16286" width="8.7109375" style="30" customWidth="1"/>
    <col min="16287" max="16287" width="45.140625" style="30" customWidth="1"/>
    <col min="16288" max="16288" width="9.5703125" style="30" customWidth="1"/>
    <col min="16289" max="16300" width="8.140625" style="30" customWidth="1"/>
    <col min="16301" max="16301" width="12.28515625" style="30" customWidth="1"/>
    <col min="16302" max="16303" width="8.140625" style="30" customWidth="1"/>
    <col min="16304" max="16304" width="12.28515625" style="30" customWidth="1"/>
    <col min="16305" max="16306" width="8.140625" style="30" customWidth="1"/>
    <col min="16307" max="16307" width="12.28515625" style="30" customWidth="1"/>
    <col min="16308" max="16309" width="8.140625" style="30" customWidth="1"/>
    <col min="16310" max="16310" width="12.28515625" style="30" customWidth="1"/>
    <col min="16311" max="16312" width="8.140625" style="30" customWidth="1"/>
    <col min="16313" max="16313" width="12.28515625" style="30" customWidth="1"/>
    <col min="16314" max="16318" width="8.140625" style="30" customWidth="1"/>
    <col min="16319" max="16319" width="12.28515625" style="30" customWidth="1"/>
    <col min="16320" max="16320" width="8.140625" style="30" customWidth="1"/>
    <col min="16321" max="16384" width="8.140625" style="30"/>
  </cols>
  <sheetData>
    <row r="1" spans="1:52" ht="15">
      <c r="B1" s="29" t="s">
        <v>58</v>
      </c>
    </row>
    <row r="2" spans="1:52" s="31" customFormat="1" ht="15" customHeight="1">
      <c r="B2" s="32" t="s">
        <v>59</v>
      </c>
      <c r="C2" s="33"/>
      <c r="D2" s="34"/>
      <c r="E2" s="33">
        <v>0</v>
      </c>
      <c r="F2" s="33"/>
      <c r="G2" s="35" t="s">
        <v>60</v>
      </c>
      <c r="H2" s="35" t="s">
        <v>61</v>
      </c>
      <c r="I2" s="35" t="s">
        <v>62</v>
      </c>
      <c r="J2" s="35" t="s">
        <v>63</v>
      </c>
      <c r="K2" s="35" t="s">
        <v>64</v>
      </c>
      <c r="L2" s="35" t="s">
        <v>65</v>
      </c>
      <c r="M2" s="35" t="s">
        <v>66</v>
      </c>
      <c r="N2" s="35" t="s">
        <v>67</v>
      </c>
      <c r="O2" s="35" t="s">
        <v>68</v>
      </c>
      <c r="P2" s="35" t="s">
        <v>69</v>
      </c>
      <c r="Q2" s="35" t="s">
        <v>70</v>
      </c>
      <c r="R2" s="35" t="s">
        <v>71</v>
      </c>
      <c r="S2" s="35" t="s">
        <v>72</v>
      </c>
      <c r="T2" s="35" t="s">
        <v>73</v>
      </c>
      <c r="U2" s="35" t="s">
        <v>74</v>
      </c>
      <c r="V2" s="35" t="s">
        <v>75</v>
      </c>
      <c r="W2" s="35" t="s">
        <v>76</v>
      </c>
      <c r="X2" s="35" t="s">
        <v>77</v>
      </c>
      <c r="Y2" s="35" t="s">
        <v>78</v>
      </c>
      <c r="Z2" s="35" t="s">
        <v>79</v>
      </c>
      <c r="AA2" s="35" t="s">
        <v>80</v>
      </c>
      <c r="AB2" s="35" t="s">
        <v>81</v>
      </c>
      <c r="AC2" s="35" t="s">
        <v>82</v>
      </c>
      <c r="AD2" s="35" t="s">
        <v>83</v>
      </c>
      <c r="AE2" s="35" t="s">
        <v>84</v>
      </c>
      <c r="AF2" s="35" t="s">
        <v>85</v>
      </c>
    </row>
    <row r="3" spans="1:52" s="31" customFormat="1" ht="15" customHeight="1">
      <c r="A3" s="466" t="s">
        <v>0</v>
      </c>
      <c r="B3" s="468" t="s">
        <v>86</v>
      </c>
      <c r="C3" s="470" t="s">
        <v>87</v>
      </c>
      <c r="D3" s="36"/>
      <c r="E3" s="471">
        <v>2015</v>
      </c>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472"/>
      <c r="AF3" s="473"/>
    </row>
    <row r="4" spans="1:52" ht="57" customHeight="1">
      <c r="A4" s="467"/>
      <c r="B4" s="469"/>
      <c r="C4" s="470"/>
      <c r="D4" s="37"/>
      <c r="E4" s="37" t="s">
        <v>88</v>
      </c>
      <c r="F4" s="37" t="s">
        <v>89</v>
      </c>
      <c r="G4" s="38" t="s">
        <v>452</v>
      </c>
      <c r="H4" s="39" t="s">
        <v>453</v>
      </c>
      <c r="I4" s="173" t="s">
        <v>454</v>
      </c>
      <c r="J4" s="40" t="s">
        <v>455</v>
      </c>
      <c r="K4" s="173" t="s">
        <v>456</v>
      </c>
      <c r="L4" s="173" t="s">
        <v>457</v>
      </c>
      <c r="M4" s="41" t="s">
        <v>458</v>
      </c>
      <c r="N4" s="41" t="s">
        <v>459</v>
      </c>
      <c r="O4" s="41" t="s">
        <v>460</v>
      </c>
      <c r="P4" s="41" t="s">
        <v>461</v>
      </c>
      <c r="Q4" s="41" t="s">
        <v>462</v>
      </c>
      <c r="R4" s="41" t="s">
        <v>463</v>
      </c>
      <c r="S4" s="41" t="s">
        <v>464</v>
      </c>
      <c r="T4" s="41" t="s">
        <v>465</v>
      </c>
      <c r="U4" s="41" t="s">
        <v>466</v>
      </c>
      <c r="V4" s="41" t="s">
        <v>467</v>
      </c>
      <c r="W4" s="41" t="s">
        <v>468</v>
      </c>
      <c r="X4" s="41" t="s">
        <v>469</v>
      </c>
      <c r="Y4" s="41" t="s">
        <v>470</v>
      </c>
      <c r="Z4" s="175" t="s">
        <v>471</v>
      </c>
      <c r="AA4" s="41" t="s">
        <v>472</v>
      </c>
      <c r="AB4" s="41" t="s">
        <v>473</v>
      </c>
      <c r="AC4" s="41" t="s">
        <v>474</v>
      </c>
      <c r="AD4" s="41" t="s">
        <v>475</v>
      </c>
      <c r="AE4" s="41" t="s">
        <v>476</v>
      </c>
      <c r="AF4" s="41"/>
      <c r="AG4" s="39"/>
      <c r="AH4" s="39"/>
      <c r="AI4" s="39"/>
      <c r="AJ4" s="39"/>
      <c r="AK4" s="39"/>
      <c r="AL4" s="39"/>
      <c r="AM4" s="39"/>
      <c r="AN4" s="39"/>
      <c r="AO4" s="39"/>
      <c r="AP4" s="39"/>
      <c r="AQ4" s="39"/>
      <c r="AR4" s="39"/>
      <c r="AS4" s="39"/>
      <c r="AT4" s="39"/>
      <c r="AU4" s="39"/>
      <c r="AV4" s="39"/>
      <c r="AW4" s="39"/>
      <c r="AX4" s="39"/>
      <c r="AY4" s="39"/>
      <c r="AZ4" s="39"/>
    </row>
    <row r="5" spans="1:52" outlineLevel="1">
      <c r="A5" s="42" t="s">
        <v>10</v>
      </c>
      <c r="B5" s="43" t="s">
        <v>90</v>
      </c>
      <c r="C5" s="44" t="s">
        <v>51</v>
      </c>
      <c r="D5" s="44"/>
      <c r="E5" s="44"/>
      <c r="F5" s="44"/>
      <c r="G5" s="286">
        <v>5.6000000000000001E-2</v>
      </c>
      <c r="H5" s="45">
        <v>5.6000000000000001E-2</v>
      </c>
      <c r="I5" s="45">
        <v>5.6000000000000001E-2</v>
      </c>
      <c r="J5" s="45">
        <v>5.6000000000000001E-2</v>
      </c>
      <c r="K5" s="45">
        <v>5.6000000000000001E-2</v>
      </c>
      <c r="L5" s="45">
        <v>5.6000000000000001E-2</v>
      </c>
      <c r="M5" s="45">
        <v>5.6000000000000001E-2</v>
      </c>
      <c r="N5" s="45">
        <v>5.6000000000000001E-2</v>
      </c>
      <c r="O5" s="45">
        <v>5.6000000000000001E-2</v>
      </c>
      <c r="P5" s="45">
        <v>5.6000000000000001E-2</v>
      </c>
      <c r="Q5" s="45">
        <v>5.6000000000000001E-2</v>
      </c>
      <c r="R5" s="45">
        <v>5.6000000000000001E-2</v>
      </c>
      <c r="S5" s="45">
        <v>5.6000000000000001E-2</v>
      </c>
      <c r="T5" s="45">
        <v>5.6000000000000001E-2</v>
      </c>
      <c r="U5" s="45">
        <v>5.6000000000000001E-2</v>
      </c>
      <c r="V5" s="45">
        <v>6.7000000000000004E-2</v>
      </c>
      <c r="W5" s="45">
        <v>5.6000000000000001E-2</v>
      </c>
      <c r="X5" s="45">
        <v>5.6000000000000001E-2</v>
      </c>
      <c r="Y5" s="45">
        <v>5.6000000000000001E-2</v>
      </c>
      <c r="Z5" s="45">
        <v>5.6000000000000001E-2</v>
      </c>
      <c r="AA5" s="45" t="e">
        <f>#REF!</f>
        <v>#REF!</v>
      </c>
      <c r="AB5" s="45">
        <v>5.6000000000000001E-2</v>
      </c>
      <c r="AC5" s="45">
        <v>5.6000000000000001E-2</v>
      </c>
      <c r="AD5" s="45" t="e">
        <f>#REF!</f>
        <v>#REF!</v>
      </c>
      <c r="AE5" s="45" t="e">
        <f>#REF!</f>
        <v>#REF!</v>
      </c>
      <c r="AF5" s="45"/>
    </row>
    <row r="6" spans="1:52" ht="12" outlineLevel="1">
      <c r="A6" s="42" t="s">
        <v>21</v>
      </c>
      <c r="B6" s="43" t="s">
        <v>91</v>
      </c>
      <c r="C6" s="44" t="s">
        <v>51</v>
      </c>
      <c r="D6" s="44"/>
      <c r="E6" s="44"/>
      <c r="F6" s="44"/>
      <c r="G6" s="44">
        <v>0.01</v>
      </c>
      <c r="H6" s="46">
        <v>0.01</v>
      </c>
      <c r="I6" s="46">
        <v>0.01</v>
      </c>
      <c r="J6" s="46">
        <v>0.01</v>
      </c>
      <c r="K6" s="46">
        <v>0.01</v>
      </c>
      <c r="L6" s="46">
        <v>0.01</v>
      </c>
      <c r="M6" s="46">
        <v>0.01</v>
      </c>
      <c r="N6" s="46">
        <v>0.01</v>
      </c>
      <c r="O6" s="46">
        <v>0.01</v>
      </c>
      <c r="P6" s="46">
        <v>0.01</v>
      </c>
      <c r="Q6" s="46">
        <v>0.01</v>
      </c>
      <c r="R6" s="46">
        <v>0.03</v>
      </c>
      <c r="S6" s="46">
        <v>0.01</v>
      </c>
      <c r="T6" s="46">
        <v>0.01</v>
      </c>
      <c r="U6" s="46">
        <v>0.01</v>
      </c>
      <c r="V6" s="46">
        <v>0.01</v>
      </c>
      <c r="W6" s="46">
        <v>0.01</v>
      </c>
      <c r="X6" s="46">
        <v>0.03</v>
      </c>
      <c r="Y6" s="46">
        <v>0.01</v>
      </c>
      <c r="Z6" s="46">
        <v>0.01</v>
      </c>
      <c r="AA6" s="46" t="e">
        <f>#REF!</f>
        <v>#REF!</v>
      </c>
      <c r="AB6" s="46">
        <v>0.01</v>
      </c>
      <c r="AC6" s="46">
        <v>0.01</v>
      </c>
      <c r="AD6" s="46" t="e">
        <f>#REF!</f>
        <v>#REF!</v>
      </c>
      <c r="AE6" s="46" t="e">
        <f>#REF!</f>
        <v>#REF!</v>
      </c>
      <c r="AF6" s="46"/>
    </row>
    <row r="7" spans="1:52" s="53" customFormat="1" ht="12" outlineLevel="1">
      <c r="A7" s="47" t="s">
        <v>46</v>
      </c>
      <c r="B7" s="48" t="s">
        <v>92</v>
      </c>
      <c r="C7" s="49" t="s">
        <v>93</v>
      </c>
      <c r="D7" s="50"/>
      <c r="E7" s="50" t="e">
        <f>SUM(F7:AF7)</f>
        <v>#REF!</v>
      </c>
      <c r="F7" s="50"/>
      <c r="G7" s="51">
        <v>246.58399999999997</v>
      </c>
      <c r="H7" s="52">
        <v>1458.8806</v>
      </c>
      <c r="I7" s="52">
        <v>3901.7854999999995</v>
      </c>
      <c r="J7" s="52">
        <v>369.9</v>
      </c>
      <c r="K7" s="52">
        <v>3146.9459999999999</v>
      </c>
      <c r="L7" s="52">
        <v>2312.9004</v>
      </c>
      <c r="M7" s="52">
        <v>12595.275</v>
      </c>
      <c r="N7" s="52">
        <v>9490.0949999999993</v>
      </c>
      <c r="O7" s="52">
        <v>1175.07</v>
      </c>
      <c r="P7" s="52">
        <v>2338.2999999999997</v>
      </c>
      <c r="Q7" s="52">
        <v>8628.5709999999999</v>
      </c>
      <c r="R7" s="52">
        <v>5349.24</v>
      </c>
      <c r="S7" s="52">
        <v>14995.5</v>
      </c>
      <c r="T7" s="52">
        <v>26840.331999999999</v>
      </c>
      <c r="U7" s="52">
        <v>904.98</v>
      </c>
      <c r="V7" s="52">
        <v>722.09</v>
      </c>
      <c r="W7" s="52">
        <v>32.857999999999997</v>
      </c>
      <c r="X7" s="52">
        <v>4641.3694999999998</v>
      </c>
      <c r="Y7" s="52">
        <v>2299.7126388589554</v>
      </c>
      <c r="Z7" s="52">
        <v>50480.79</v>
      </c>
      <c r="AA7" s="52" t="e">
        <f>#REF!</f>
        <v>#REF!</v>
      </c>
      <c r="AB7" s="52">
        <v>10443.2238</v>
      </c>
      <c r="AC7" s="52">
        <v>42.5</v>
      </c>
      <c r="AD7" s="52" t="e">
        <f>#REF!</f>
        <v>#REF!</v>
      </c>
      <c r="AE7" s="52" t="e">
        <f>#REF!</f>
        <v>#REF!</v>
      </c>
      <c r="AF7" s="52"/>
    </row>
    <row r="8" spans="1:52" ht="12" outlineLevel="1">
      <c r="A8" s="42" t="s">
        <v>94</v>
      </c>
      <c r="B8" s="43" t="s">
        <v>95</v>
      </c>
      <c r="C8" s="44" t="s">
        <v>51</v>
      </c>
      <c r="D8" s="44"/>
      <c r="E8" s="44"/>
      <c r="F8" s="44"/>
      <c r="G8" s="286">
        <v>1.2124943561958623E-2</v>
      </c>
      <c r="H8" s="54">
        <v>-2.9147523092075561E-2</v>
      </c>
      <c r="I8" s="54">
        <v>0.16025111528731883</v>
      </c>
      <c r="J8" s="55">
        <v>0</v>
      </c>
      <c r="K8" s="55">
        <v>3.6696603985405104E-3</v>
      </c>
      <c r="L8" s="55">
        <v>1.7294305845457727E-7</v>
      </c>
      <c r="M8" s="55">
        <v>3.9042649727767664E-2</v>
      </c>
      <c r="N8" s="55">
        <v>1.2060893676015714E-2</v>
      </c>
      <c r="O8" s="55">
        <v>0</v>
      </c>
      <c r="P8" s="55">
        <v>-1.944777620007972E-16</v>
      </c>
      <c r="Q8" s="55">
        <v>1.1589405894646817E-7</v>
      </c>
      <c r="R8" s="55">
        <v>-0.17984115789150901</v>
      </c>
      <c r="S8" s="55">
        <v>-2.7194820528456648E-2</v>
      </c>
      <c r="T8" s="55">
        <v>2.7881712498684062E-2</v>
      </c>
      <c r="U8" s="55">
        <v>0.48192179210060931</v>
      </c>
      <c r="V8" s="55">
        <v>0</v>
      </c>
      <c r="W8" s="55">
        <v>-8.4225195094760466E-2</v>
      </c>
      <c r="X8" s="55">
        <v>0</v>
      </c>
      <c r="Y8" s="55">
        <v>9.2417290425957033E-2</v>
      </c>
      <c r="Z8" s="55">
        <v>8.9455453450679553E-2</v>
      </c>
      <c r="AA8" s="55" t="e">
        <f>#REF!</f>
        <v>#REF!</v>
      </c>
      <c r="AB8" s="55">
        <v>3.5315138296817664E-2</v>
      </c>
      <c r="AC8" s="55">
        <v>0</v>
      </c>
      <c r="AD8" s="55" t="e">
        <f>#REF!</f>
        <v>#REF!</v>
      </c>
      <c r="AE8" s="55" t="e">
        <f>#REF!</f>
        <v>#REF!</v>
      </c>
      <c r="AF8" s="55"/>
    </row>
    <row r="9" spans="1:52" outlineLevel="1">
      <c r="A9" s="42" t="s">
        <v>96</v>
      </c>
      <c r="B9" s="43" t="s">
        <v>97</v>
      </c>
      <c r="C9" s="44" t="s">
        <v>51</v>
      </c>
      <c r="D9" s="44"/>
      <c r="E9" s="44"/>
      <c r="F9" s="44"/>
      <c r="G9" s="44">
        <v>0.75</v>
      </c>
      <c r="H9" s="56">
        <v>0.75</v>
      </c>
      <c r="I9" s="56">
        <v>0.75</v>
      </c>
      <c r="J9" s="56">
        <v>0.75</v>
      </c>
      <c r="K9" s="56">
        <v>0.75</v>
      </c>
      <c r="L9" s="56">
        <v>0.75</v>
      </c>
      <c r="M9" s="56">
        <v>0.75</v>
      </c>
      <c r="N9" s="56">
        <v>0.75</v>
      </c>
      <c r="O9" s="56">
        <v>0.75</v>
      </c>
      <c r="P9" s="56">
        <v>0.75</v>
      </c>
      <c r="Q9" s="56">
        <v>0.75</v>
      </c>
      <c r="R9" s="56">
        <v>0.75</v>
      </c>
      <c r="S9" s="56">
        <v>0.75</v>
      </c>
      <c r="T9" s="56">
        <v>0.75</v>
      </c>
      <c r="U9" s="56">
        <v>0.75</v>
      </c>
      <c r="V9" s="56">
        <v>0.75</v>
      </c>
      <c r="W9" s="56">
        <v>0.75</v>
      </c>
      <c r="X9" s="56">
        <v>0.75</v>
      </c>
      <c r="Y9" s="56">
        <v>0.75</v>
      </c>
      <c r="Z9" s="56">
        <v>0.75</v>
      </c>
      <c r="AA9" s="56" t="e">
        <f>#REF!</f>
        <v>#REF!</v>
      </c>
      <c r="AB9" s="56">
        <v>0.75</v>
      </c>
      <c r="AC9" s="56">
        <v>0.75</v>
      </c>
      <c r="AD9" s="56" t="e">
        <f>#REF!</f>
        <v>#REF!</v>
      </c>
      <c r="AE9" s="56" t="e">
        <f>#REF!</f>
        <v>#REF!</v>
      </c>
      <c r="AF9" s="56"/>
    </row>
    <row r="10" spans="1:52" ht="12">
      <c r="A10" s="47" t="s">
        <v>98</v>
      </c>
      <c r="B10" s="48" t="s">
        <v>99</v>
      </c>
      <c r="C10" s="49"/>
      <c r="D10" s="49"/>
      <c r="E10" s="49"/>
      <c r="F10" s="49"/>
      <c r="G10" s="57">
        <f>(1+G5)*(1-G6)*(1+G8*G9)</f>
        <v>1.0549469257480606</v>
      </c>
      <c r="H10" s="57">
        <f t="shared" ref="H10:AE10" si="0">(1+H5)*(1-H6)*(1+H8*H9)</f>
        <v>1.0225860100939654</v>
      </c>
      <c r="I10" s="57">
        <f t="shared" si="0"/>
        <v>1.1710896944744813</v>
      </c>
      <c r="J10" s="57">
        <f t="shared" si="0"/>
        <v>1.0454400000000001</v>
      </c>
      <c r="K10" s="57">
        <f t="shared" si="0"/>
        <v>1.0483173073252876</v>
      </c>
      <c r="L10" s="57">
        <f t="shared" si="0"/>
        <v>1.0454401356011933</v>
      </c>
      <c r="M10" s="57">
        <f t="shared" si="0"/>
        <v>1.0760525607985481</v>
      </c>
      <c r="N10" s="57">
        <f t="shared" si="0"/>
        <v>1.0548967055134906</v>
      </c>
      <c r="O10" s="57">
        <f t="shared" si="0"/>
        <v>1.0454400000000001</v>
      </c>
      <c r="P10" s="57">
        <f t="shared" si="0"/>
        <v>1.0454399999999999</v>
      </c>
      <c r="Q10" s="57">
        <f t="shared" si="0"/>
        <v>1.0454400908702139</v>
      </c>
      <c r="R10" s="57">
        <f t="shared" si="0"/>
        <v>0.88615882886142716</v>
      </c>
      <c r="S10" s="57">
        <f t="shared" si="0"/>
        <v>1.0241170851200478</v>
      </c>
      <c r="T10" s="57">
        <f t="shared" si="0"/>
        <v>1.0673014931359683</v>
      </c>
      <c r="U10" s="57">
        <f t="shared" si="0"/>
        <v>1.4233052387502458</v>
      </c>
      <c r="V10" s="57">
        <f t="shared" si="0"/>
        <v>1.05633</v>
      </c>
      <c r="W10" s="57">
        <f t="shared" si="0"/>
        <v>0.97940070903010035</v>
      </c>
      <c r="X10" s="57">
        <f t="shared" si="0"/>
        <v>1.0243200000000001</v>
      </c>
      <c r="Y10" s="57">
        <f t="shared" si="0"/>
        <v>1.1179025490771846</v>
      </c>
      <c r="Z10" s="57">
        <f t="shared" si="0"/>
        <v>1.1155802319416088</v>
      </c>
      <c r="AA10" s="57" t="e">
        <f t="shared" si="0"/>
        <v>#REF!</v>
      </c>
      <c r="AB10" s="57">
        <f t="shared" si="0"/>
        <v>1.0731298936357689</v>
      </c>
      <c r="AC10" s="57">
        <f t="shared" si="0"/>
        <v>1.0454400000000001</v>
      </c>
      <c r="AD10" s="57" t="e">
        <f t="shared" si="0"/>
        <v>#REF!</v>
      </c>
      <c r="AE10" s="57" t="e">
        <f t="shared" si="0"/>
        <v>#REF!</v>
      </c>
      <c r="AF10" s="57"/>
    </row>
    <row r="11" spans="1:52">
      <c r="E11" s="58">
        <v>163283.20343885879</v>
      </c>
      <c r="F11" s="58">
        <v>231998.05</v>
      </c>
      <c r="G11" s="30" t="e">
        <f t="shared" ref="G11:J11" si="1">$D$21*G7</f>
        <v>#REF!</v>
      </c>
      <c r="H11" s="30" t="e">
        <f t="shared" si="1"/>
        <v>#REF!</v>
      </c>
      <c r="I11" s="30" t="e">
        <f t="shared" si="1"/>
        <v>#REF!</v>
      </c>
      <c r="J11" s="30" t="e">
        <f t="shared" si="1"/>
        <v>#REF!</v>
      </c>
      <c r="K11" s="30" t="e">
        <f>$D$21*K7</f>
        <v>#REF!</v>
      </c>
      <c r="L11" s="30" t="e">
        <f t="shared" ref="L11:AB11" si="2">$D$21*L7</f>
        <v>#REF!</v>
      </c>
      <c r="M11" s="30" t="e">
        <f t="shared" si="2"/>
        <v>#REF!</v>
      </c>
      <c r="N11" s="30" t="e">
        <f t="shared" si="2"/>
        <v>#REF!</v>
      </c>
      <c r="O11" s="30" t="e">
        <f t="shared" si="2"/>
        <v>#REF!</v>
      </c>
      <c r="P11" s="30" t="e">
        <f t="shared" si="2"/>
        <v>#REF!</v>
      </c>
      <c r="Q11" s="30" t="e">
        <f t="shared" si="2"/>
        <v>#REF!</v>
      </c>
      <c r="R11" s="30" t="e">
        <f t="shared" si="2"/>
        <v>#REF!</v>
      </c>
      <c r="S11" s="30" t="e">
        <f t="shared" si="2"/>
        <v>#REF!</v>
      </c>
      <c r="T11" s="30" t="e">
        <f t="shared" si="2"/>
        <v>#REF!</v>
      </c>
      <c r="U11" s="30" t="e">
        <f t="shared" si="2"/>
        <v>#REF!</v>
      </c>
      <c r="V11" s="30">
        <v>722.09</v>
      </c>
      <c r="W11" s="30" t="e">
        <f t="shared" si="2"/>
        <v>#REF!</v>
      </c>
      <c r="X11" s="30" t="e">
        <f t="shared" si="2"/>
        <v>#REF!</v>
      </c>
      <c r="Y11" s="30" t="e">
        <f t="shared" si="2"/>
        <v>#REF!</v>
      </c>
      <c r="Z11" s="30" t="e">
        <f t="shared" si="2"/>
        <v>#REF!</v>
      </c>
      <c r="AA11" s="30" t="e">
        <f t="shared" si="2"/>
        <v>#REF!</v>
      </c>
      <c r="AB11" s="30" t="e">
        <f t="shared" si="2"/>
        <v>#REF!</v>
      </c>
    </row>
    <row r="12" spans="1:52" s="31" customFormat="1" ht="15" customHeight="1">
      <c r="A12" s="474" t="s">
        <v>0</v>
      </c>
      <c r="B12" s="470" t="s">
        <v>86</v>
      </c>
      <c r="C12" s="470" t="s">
        <v>87</v>
      </c>
      <c r="D12" s="36"/>
      <c r="E12" s="475">
        <f>E3</f>
        <v>2015</v>
      </c>
      <c r="F12" s="475"/>
      <c r="G12" s="475"/>
      <c r="H12" s="475"/>
      <c r="I12" s="475"/>
      <c r="J12" s="475"/>
      <c r="K12" s="475"/>
      <c r="L12" s="475"/>
      <c r="M12" s="475"/>
      <c r="N12" s="475"/>
      <c r="O12" s="475"/>
      <c r="P12" s="475"/>
      <c r="Q12" s="475"/>
      <c r="R12" s="475"/>
      <c r="S12" s="475"/>
      <c r="T12" s="475"/>
      <c r="U12" s="475"/>
      <c r="V12" s="475"/>
      <c r="W12" s="475"/>
      <c r="X12" s="475"/>
      <c r="Y12" s="475"/>
      <c r="Z12" s="475"/>
      <c r="AA12" s="475"/>
      <c r="AB12" s="475"/>
      <c r="AC12" s="475"/>
      <c r="AD12" s="475"/>
      <c r="AE12" s="475"/>
      <c r="AF12" s="475"/>
    </row>
    <row r="13" spans="1:52" ht="57" customHeight="1">
      <c r="A13" s="474"/>
      <c r="B13" s="470"/>
      <c r="C13" s="470"/>
      <c r="D13" s="37" t="s">
        <v>100</v>
      </c>
      <c r="E13" s="59" t="str">
        <f>E4</f>
        <v>Итого по СПБ</v>
      </c>
      <c r="F13" s="60" t="str">
        <f>F4</f>
        <v>ОАО "Ленэнерго"</v>
      </c>
      <c r="G13" s="59" t="str">
        <f>G4</f>
        <v xml:space="preserve">ОАО «Аэропорт «Пулково» </v>
      </c>
      <c r="H13" s="59" t="str">
        <f t="shared" ref="H13:AE13" si="3">H4</f>
        <v>ООО "Воздушные Ворота Северной Столицы"</v>
      </c>
      <c r="I13" s="174" t="str">
        <f t="shared" si="3"/>
        <v xml:space="preserve">ООО "Ижорская энергетическая компания"  </v>
      </c>
      <c r="J13" s="59" t="str">
        <f t="shared" si="3"/>
        <v xml:space="preserve">ЗАО "Канонерский судоремонтный завод"   </v>
      </c>
      <c r="K13" s="174" t="str">
        <f t="shared" si="3"/>
        <v>ЗАО "КировТЭК"</v>
      </c>
      <c r="L13" s="174" t="str">
        <f t="shared" si="3"/>
        <v xml:space="preserve">ЗАО "Колпинская сетевая компания"   </v>
      </c>
      <c r="M13" s="59" t="str">
        <f t="shared" si="3"/>
        <v>ЗАО "Курортэнерго"</v>
      </c>
      <c r="N13" s="59" t="str">
        <f t="shared" si="3"/>
        <v xml:space="preserve">СПб ГУП "Ленсвет"         </v>
      </c>
      <c r="O13" s="59" t="str">
        <f t="shared" si="3"/>
        <v xml:space="preserve">ОАО "ЛОМО"        </v>
      </c>
      <c r="P13" s="59" t="str">
        <f t="shared" si="3"/>
        <v xml:space="preserve">ОАО "Морской порт Санкт-Петербург"    </v>
      </c>
      <c r="Q13" s="59" t="str">
        <f t="shared" si="3"/>
        <v xml:space="preserve">ОАО «Оборонэнерго» (филиал "Северо-Западный") </v>
      </c>
      <c r="R13" s="59" t="str">
        <f t="shared" si="3"/>
        <v>ОАО "Объединенная энергетическая компания"</v>
      </c>
      <c r="S13" s="59" t="str">
        <f t="shared" si="3"/>
        <v>СПб ГУП "Петербургский метрополитен"</v>
      </c>
      <c r="T13" s="59" t="str">
        <f t="shared" si="3"/>
        <v>ОАО "Петродворцовая электросеть"</v>
      </c>
      <c r="U13" s="59" t="str">
        <f t="shared" si="3"/>
        <v xml:space="preserve">ООО "ПО "Пекар" </v>
      </c>
      <c r="V13" s="60" t="str">
        <f t="shared" si="3"/>
        <v>ООО "РосЭнергоСеть"</v>
      </c>
      <c r="W13" s="59" t="str">
        <f t="shared" si="3"/>
        <v xml:space="preserve">ООО «Региональные электрические сети» </v>
      </c>
      <c r="X13" s="59" t="str">
        <f t="shared" si="3"/>
        <v xml:space="preserve">ОАО "Российские железные дороги" ("ТРАНСЭНЕРГО")      </v>
      </c>
      <c r="Y13" s="59" t="str">
        <f t="shared" si="3"/>
        <v>ООО  "СП "Росэнерго"</v>
      </c>
      <c r="Z13" s="174" t="str">
        <f t="shared" si="3"/>
        <v>ОАО "Санкт-Петербургские электрические сети"</v>
      </c>
      <c r="AA13" s="59" t="str">
        <f t="shared" si="3"/>
        <v xml:space="preserve">ООО "Славянская энергосетевая компания"  </v>
      </c>
      <c r="AB13" s="59" t="str">
        <f t="shared" si="3"/>
        <v>ЗАО "Царскосельская энергетическая компания"</v>
      </c>
      <c r="AC13" s="60" t="str">
        <f t="shared" si="3"/>
        <v>ООО "СЗСК"</v>
      </c>
      <c r="AD13" s="60" t="str">
        <f t="shared" si="3"/>
        <v>ООО "Госэнергосеть"</v>
      </c>
      <c r="AE13" s="60" t="str">
        <f t="shared" si="3"/>
        <v>ФКП "Дирекция КЗС Минрегиона РФ"</v>
      </c>
    </row>
    <row r="14" spans="1:52">
      <c r="A14" s="478" t="s">
        <v>101</v>
      </c>
      <c r="B14" s="478"/>
      <c r="C14" s="478"/>
      <c r="D14" s="61"/>
      <c r="E14" s="61"/>
      <c r="F14" s="61"/>
      <c r="G14" s="61"/>
      <c r="H14" s="61"/>
      <c r="I14" s="61"/>
      <c r="J14" s="61"/>
      <c r="K14" s="62"/>
      <c r="L14" s="62"/>
      <c r="M14" s="62"/>
      <c r="N14" s="62"/>
      <c r="O14" s="62"/>
      <c r="P14" s="62"/>
      <c r="Q14" s="62"/>
      <c r="R14" s="62"/>
      <c r="S14" s="62"/>
      <c r="T14" s="62"/>
      <c r="U14" s="62"/>
      <c r="V14" s="62"/>
      <c r="W14" s="62"/>
      <c r="X14" s="62"/>
      <c r="Y14" s="62"/>
      <c r="Z14" s="62"/>
      <c r="AA14" s="62"/>
      <c r="AB14" s="62"/>
      <c r="AC14" s="62"/>
      <c r="AD14" s="62"/>
      <c r="AE14" s="62"/>
    </row>
    <row r="15" spans="1:52">
      <c r="A15" s="63" t="s">
        <v>60</v>
      </c>
      <c r="B15" s="64" t="s">
        <v>102</v>
      </c>
      <c r="C15" s="65" t="s">
        <v>103</v>
      </c>
      <c r="D15" s="66" t="e">
        <f>E15/$E$7</f>
        <v>#REF!</v>
      </c>
      <c r="E15" s="67" t="e">
        <f>E16+E19</f>
        <v>#REF!</v>
      </c>
      <c r="F15" s="67">
        <f>F16+F19</f>
        <v>0</v>
      </c>
      <c r="G15" s="67">
        <f>G16+G19</f>
        <v>1127.7</v>
      </c>
      <c r="H15" s="67">
        <f t="shared" ref="H15:AE15" si="4">H16+H19</f>
        <v>348.42099999999999</v>
      </c>
      <c r="I15" s="67">
        <f t="shared" si="4"/>
        <v>3652.2843630333959</v>
      </c>
      <c r="J15" s="67">
        <f t="shared" si="4"/>
        <v>521.89</v>
      </c>
      <c r="K15" s="67">
        <f t="shared" si="4"/>
        <v>4908.8599999999997</v>
      </c>
      <c r="L15" s="67">
        <f t="shared" si="4"/>
        <v>2225.44</v>
      </c>
      <c r="M15" s="67">
        <f t="shared" si="4"/>
        <v>11059.48</v>
      </c>
      <c r="N15" s="67">
        <f t="shared" si="4"/>
        <v>826.38</v>
      </c>
      <c r="O15" s="67">
        <f t="shared" si="4"/>
        <v>340.2</v>
      </c>
      <c r="P15" s="67">
        <f t="shared" si="4"/>
        <v>1755.27</v>
      </c>
      <c r="Q15" s="67">
        <f t="shared" si="4"/>
        <v>15456.5</v>
      </c>
      <c r="R15" s="67">
        <f t="shared" si="4"/>
        <v>25356.809234516892</v>
      </c>
      <c r="S15" s="67">
        <f t="shared" si="4"/>
        <v>49656.460999999996</v>
      </c>
      <c r="T15" s="67">
        <f t="shared" si="4"/>
        <v>57611.679864271806</v>
      </c>
      <c r="U15" s="67">
        <f t="shared" si="4"/>
        <v>1495.4762711283201</v>
      </c>
      <c r="V15" s="67">
        <f t="shared" si="4"/>
        <v>0</v>
      </c>
      <c r="W15" s="67">
        <f t="shared" si="4"/>
        <v>37088.910000000003</v>
      </c>
      <c r="X15" s="67">
        <f t="shared" si="4"/>
        <v>19472.07</v>
      </c>
      <c r="Y15" s="67">
        <f t="shared" si="4"/>
        <v>62102.285317750859</v>
      </c>
      <c r="Z15" s="67">
        <f t="shared" si="4"/>
        <v>95266.67</v>
      </c>
      <c r="AA15" s="67" t="e">
        <f t="shared" si="4"/>
        <v>#REF!</v>
      </c>
      <c r="AB15" s="67">
        <f t="shared" si="4"/>
        <v>8834.18</v>
      </c>
      <c r="AC15" s="67">
        <f t="shared" si="4"/>
        <v>146.88999999999999</v>
      </c>
      <c r="AD15" s="67" t="e">
        <f t="shared" si="4"/>
        <v>#REF!</v>
      </c>
      <c r="AE15" s="67" t="e">
        <f t="shared" si="4"/>
        <v>#REF!</v>
      </c>
    </row>
    <row r="16" spans="1:52">
      <c r="A16" s="63" t="s">
        <v>104</v>
      </c>
      <c r="B16" s="68" t="s">
        <v>105</v>
      </c>
      <c r="C16" s="65" t="s">
        <v>103</v>
      </c>
      <c r="D16" s="66" t="e">
        <f t="shared" ref="D16:D39" si="5">E16/$E$7</f>
        <v>#REF!</v>
      </c>
      <c r="E16" s="67" t="e">
        <f>E17+E18</f>
        <v>#REF!</v>
      </c>
      <c r="F16" s="67">
        <f>F17+F18</f>
        <v>0</v>
      </c>
      <c r="G16" s="67">
        <f>G17+G18</f>
        <v>0</v>
      </c>
      <c r="H16" s="67">
        <f t="shared" ref="H16:AE16" si="6">H17+H18</f>
        <v>348.42099999999999</v>
      </c>
      <c r="I16" s="67">
        <f t="shared" si="6"/>
        <v>2801.0351706635629</v>
      </c>
      <c r="J16" s="67">
        <f t="shared" si="6"/>
        <v>161.88999999999999</v>
      </c>
      <c r="K16" s="67">
        <f t="shared" si="6"/>
        <v>3255.02</v>
      </c>
      <c r="L16" s="67">
        <f t="shared" si="6"/>
        <v>2080.67</v>
      </c>
      <c r="M16" s="67">
        <f t="shared" si="6"/>
        <v>11059.48</v>
      </c>
      <c r="N16" s="67">
        <f t="shared" si="6"/>
        <v>826.38</v>
      </c>
      <c r="O16" s="67">
        <f t="shared" si="6"/>
        <v>340.2</v>
      </c>
      <c r="P16" s="67">
        <f t="shared" si="6"/>
        <v>1007.11</v>
      </c>
      <c r="Q16" s="67">
        <f t="shared" si="6"/>
        <v>10844.77</v>
      </c>
      <c r="R16" s="67">
        <f t="shared" si="6"/>
        <v>23257.650569066012</v>
      </c>
      <c r="S16" s="67">
        <f t="shared" si="6"/>
        <v>35411.896999999997</v>
      </c>
      <c r="T16" s="67">
        <f t="shared" si="6"/>
        <v>28962.249770498052</v>
      </c>
      <c r="U16" s="67">
        <f t="shared" si="6"/>
        <v>295.43</v>
      </c>
      <c r="V16" s="67">
        <f t="shared" si="6"/>
        <v>0</v>
      </c>
      <c r="W16" s="67">
        <f t="shared" si="6"/>
        <v>1137.1199999999999</v>
      </c>
      <c r="X16" s="67">
        <f t="shared" si="6"/>
        <v>7010.13</v>
      </c>
      <c r="Y16" s="67">
        <f t="shared" si="6"/>
        <v>999.25198533611479</v>
      </c>
      <c r="Z16" s="67">
        <f t="shared" si="6"/>
        <v>32162.65</v>
      </c>
      <c r="AA16" s="67" t="e">
        <f t="shared" si="6"/>
        <v>#REF!</v>
      </c>
      <c r="AB16" s="67">
        <f t="shared" si="6"/>
        <v>5181</v>
      </c>
      <c r="AC16" s="67">
        <f t="shared" si="6"/>
        <v>37.89</v>
      </c>
      <c r="AD16" s="67" t="e">
        <f t="shared" si="6"/>
        <v>#REF!</v>
      </c>
      <c r="AE16" s="67" t="e">
        <f t="shared" si="6"/>
        <v>#REF!</v>
      </c>
    </row>
    <row r="17" spans="1:31">
      <c r="A17" s="69" t="s">
        <v>106</v>
      </c>
      <c r="B17" s="70" t="s">
        <v>107</v>
      </c>
      <c r="C17" s="71" t="s">
        <v>103</v>
      </c>
      <c r="D17" s="72" t="e">
        <f t="shared" si="5"/>
        <v>#REF!</v>
      </c>
      <c r="E17" s="73" t="e">
        <f t="shared" ref="E17:E18" si="7">SUM(F17:AF17)</f>
        <v>#REF!</v>
      </c>
      <c r="F17" s="73"/>
      <c r="G17" s="73">
        <v>0</v>
      </c>
      <c r="H17" s="73">
        <v>348.42099999999999</v>
      </c>
      <c r="I17" s="73">
        <v>2801.0351706635629</v>
      </c>
      <c r="J17" s="73">
        <v>161.88999999999999</v>
      </c>
      <c r="K17" s="73">
        <v>3255.02</v>
      </c>
      <c r="L17" s="73">
        <v>2080.67</v>
      </c>
      <c r="M17" s="73">
        <v>11059.48</v>
      </c>
      <c r="N17" s="73">
        <v>826.38</v>
      </c>
      <c r="O17" s="73">
        <v>340.2</v>
      </c>
      <c r="P17" s="73">
        <v>1007.11</v>
      </c>
      <c r="Q17" s="73">
        <v>10844.77</v>
      </c>
      <c r="R17" s="73">
        <v>16526.850495900017</v>
      </c>
      <c r="S17" s="73">
        <v>9707.0669999999991</v>
      </c>
      <c r="T17" s="73">
        <v>28962.249770498052</v>
      </c>
      <c r="U17" s="73">
        <v>295.43</v>
      </c>
      <c r="V17" s="73">
        <v>0</v>
      </c>
      <c r="W17" s="73">
        <v>818.7263999999999</v>
      </c>
      <c r="X17" s="73">
        <v>7010.13</v>
      </c>
      <c r="Y17" s="73">
        <v>999.25198533611479</v>
      </c>
      <c r="Z17" s="73">
        <v>32162.65</v>
      </c>
      <c r="AA17" s="73" t="e">
        <f>#REF!</f>
        <v>#REF!</v>
      </c>
      <c r="AB17" s="73">
        <v>5181</v>
      </c>
      <c r="AC17" s="73">
        <v>37.89</v>
      </c>
      <c r="AD17" s="73" t="e">
        <f>#REF!</f>
        <v>#REF!</v>
      </c>
      <c r="AE17" s="73" t="e">
        <f>#REF!</f>
        <v>#REF!</v>
      </c>
    </row>
    <row r="18" spans="1:31">
      <c r="A18" s="69" t="s">
        <v>108</v>
      </c>
      <c r="B18" s="70" t="s">
        <v>109</v>
      </c>
      <c r="C18" s="71" t="s">
        <v>103</v>
      </c>
      <c r="D18" s="72" t="e">
        <f t="shared" si="5"/>
        <v>#REF!</v>
      </c>
      <c r="E18" s="73" t="e">
        <f t="shared" si="7"/>
        <v>#REF!</v>
      </c>
      <c r="F18" s="73"/>
      <c r="G18" s="73">
        <v>0</v>
      </c>
      <c r="H18" s="73">
        <v>0</v>
      </c>
      <c r="I18" s="73">
        <v>0</v>
      </c>
      <c r="J18" s="73">
        <v>0</v>
      </c>
      <c r="K18" s="73">
        <v>0</v>
      </c>
      <c r="L18" s="73">
        <v>0</v>
      </c>
      <c r="M18" s="73">
        <v>0</v>
      </c>
      <c r="N18" s="73">
        <v>0</v>
      </c>
      <c r="O18" s="73">
        <v>0</v>
      </c>
      <c r="P18" s="73">
        <v>0</v>
      </c>
      <c r="Q18" s="73">
        <v>0</v>
      </c>
      <c r="R18" s="73">
        <v>6730.800073165994</v>
      </c>
      <c r="S18" s="73">
        <v>25704.83</v>
      </c>
      <c r="T18" s="73">
        <v>0</v>
      </c>
      <c r="U18" s="73">
        <v>0</v>
      </c>
      <c r="V18" s="73">
        <v>0</v>
      </c>
      <c r="W18" s="73">
        <v>318.39359999999999</v>
      </c>
      <c r="X18" s="73">
        <v>0</v>
      </c>
      <c r="Y18" s="73">
        <v>0</v>
      </c>
      <c r="Z18" s="73">
        <v>0</v>
      </c>
      <c r="AA18" s="73" t="e">
        <f>#REF!</f>
        <v>#REF!</v>
      </c>
      <c r="AB18" s="73">
        <v>0</v>
      </c>
      <c r="AC18" s="73">
        <v>0</v>
      </c>
      <c r="AD18" s="73" t="e">
        <f>#REF!</f>
        <v>#REF!</v>
      </c>
      <c r="AE18" s="73" t="e">
        <f>#REF!</f>
        <v>#REF!</v>
      </c>
    </row>
    <row r="19" spans="1:31" ht="33.75">
      <c r="A19" s="63" t="s">
        <v>110</v>
      </c>
      <c r="B19" s="68" t="s">
        <v>111</v>
      </c>
      <c r="C19" s="65" t="s">
        <v>103</v>
      </c>
      <c r="D19" s="66" t="e">
        <f t="shared" si="5"/>
        <v>#REF!</v>
      </c>
      <c r="E19" s="67" t="e">
        <f>SUM(F19:AF19)</f>
        <v>#REF!</v>
      </c>
      <c r="F19" s="67"/>
      <c r="G19" s="67">
        <v>1127.7</v>
      </c>
      <c r="H19" s="67">
        <v>0</v>
      </c>
      <c r="I19" s="67">
        <v>851.24919236983305</v>
      </c>
      <c r="J19" s="67">
        <v>360</v>
      </c>
      <c r="K19" s="67">
        <v>1653.84</v>
      </c>
      <c r="L19" s="67">
        <v>144.77000000000001</v>
      </c>
      <c r="M19" s="67">
        <v>0</v>
      </c>
      <c r="N19" s="67">
        <v>0</v>
      </c>
      <c r="O19" s="67">
        <v>0</v>
      </c>
      <c r="P19" s="67">
        <v>748.16</v>
      </c>
      <c r="Q19" s="67">
        <v>4611.7299999999996</v>
      </c>
      <c r="R19" s="67">
        <v>2099.1586654508787</v>
      </c>
      <c r="S19" s="67">
        <v>14244.563999999997</v>
      </c>
      <c r="T19" s="67">
        <v>28649.430093773753</v>
      </c>
      <c r="U19" s="67">
        <v>1200.0462711283201</v>
      </c>
      <c r="V19" s="67">
        <v>0</v>
      </c>
      <c r="W19" s="67">
        <v>35951.79</v>
      </c>
      <c r="X19" s="67">
        <v>12461.94</v>
      </c>
      <c r="Y19" s="67">
        <v>61103.033332414743</v>
      </c>
      <c r="Z19" s="67">
        <v>63104.02</v>
      </c>
      <c r="AA19" s="67" t="e">
        <f>#REF!</f>
        <v>#REF!</v>
      </c>
      <c r="AB19" s="67">
        <v>3653.1800000000003</v>
      </c>
      <c r="AC19" s="67">
        <v>109</v>
      </c>
      <c r="AD19" s="67" t="e">
        <f>#REF!</f>
        <v>#REF!</v>
      </c>
      <c r="AE19" s="67" t="e">
        <f>#REF!</f>
        <v>#REF!</v>
      </c>
    </row>
    <row r="20" spans="1:31" ht="22.5">
      <c r="A20" s="69" t="s">
        <v>61</v>
      </c>
      <c r="B20" s="74" t="s">
        <v>112</v>
      </c>
      <c r="C20" s="71" t="s">
        <v>103</v>
      </c>
      <c r="D20" s="72" t="e">
        <f t="shared" si="5"/>
        <v>#REF!</v>
      </c>
      <c r="E20" s="73" t="e">
        <f t="shared" ref="E20:E21" si="8">SUM(F20:AF20)</f>
        <v>#REF!</v>
      </c>
      <c r="F20" s="73"/>
      <c r="G20" s="73">
        <v>961.75</v>
      </c>
      <c r="H20" s="73">
        <v>3366.14</v>
      </c>
      <c r="I20" s="73">
        <v>23429.125456502366</v>
      </c>
      <c r="J20" s="73">
        <v>4752.28</v>
      </c>
      <c r="K20" s="73">
        <v>40009.119600000005</v>
      </c>
      <c r="L20" s="73">
        <v>38470.15</v>
      </c>
      <c r="M20" s="73">
        <v>98297.91</v>
      </c>
      <c r="N20" s="73">
        <v>6840.56</v>
      </c>
      <c r="O20" s="73">
        <v>8174.91</v>
      </c>
      <c r="P20" s="73">
        <v>11541.04</v>
      </c>
      <c r="Q20" s="73">
        <v>53858.21</v>
      </c>
      <c r="R20" s="73">
        <v>41976.082284920471</v>
      </c>
      <c r="S20" s="73">
        <v>71650.649999999994</v>
      </c>
      <c r="T20" s="73">
        <v>134628.08121658905</v>
      </c>
      <c r="U20" s="73">
        <v>3115.36</v>
      </c>
      <c r="V20" s="73">
        <v>0</v>
      </c>
      <c r="W20" s="73">
        <v>21639.46</v>
      </c>
      <c r="X20" s="73">
        <v>48087.68</v>
      </c>
      <c r="Y20" s="73">
        <v>43740.322209779224</v>
      </c>
      <c r="Z20" s="73">
        <v>176647.27</v>
      </c>
      <c r="AA20" s="73" t="e">
        <f>#REF!</f>
        <v>#REF!</v>
      </c>
      <c r="AB20" s="73">
        <v>76182.23</v>
      </c>
      <c r="AC20" s="73">
        <v>1377</v>
      </c>
      <c r="AD20" s="73" t="e">
        <f>#REF!</f>
        <v>#REF!</v>
      </c>
      <c r="AE20" s="73" t="e">
        <f>#REF!</f>
        <v>#REF!</v>
      </c>
    </row>
    <row r="21" spans="1:31" s="80" customFormat="1" ht="22.5">
      <c r="A21" s="75"/>
      <c r="B21" s="76" t="s">
        <v>113</v>
      </c>
      <c r="C21" s="77" t="s">
        <v>114</v>
      </c>
      <c r="D21" s="78" t="e">
        <f t="shared" si="5"/>
        <v>#REF!</v>
      </c>
      <c r="E21" s="79" t="e">
        <f t="shared" si="8"/>
        <v>#REF!</v>
      </c>
      <c r="F21" s="79"/>
      <c r="G21" s="79">
        <v>2</v>
      </c>
      <c r="H21" s="79">
        <v>7</v>
      </c>
      <c r="I21" s="79">
        <v>47</v>
      </c>
      <c r="J21" s="79">
        <v>13</v>
      </c>
      <c r="K21" s="79">
        <v>108</v>
      </c>
      <c r="L21" s="79">
        <v>80</v>
      </c>
      <c r="M21" s="79">
        <v>206</v>
      </c>
      <c r="N21" s="79">
        <v>24</v>
      </c>
      <c r="O21" s="79">
        <v>17</v>
      </c>
      <c r="P21" s="79">
        <v>24</v>
      </c>
      <c r="Q21" s="79">
        <v>112</v>
      </c>
      <c r="R21" s="79">
        <v>81</v>
      </c>
      <c r="S21" s="79">
        <v>149</v>
      </c>
      <c r="T21" s="79">
        <v>215</v>
      </c>
      <c r="U21" s="79">
        <v>12</v>
      </c>
      <c r="V21" s="79">
        <v>0</v>
      </c>
      <c r="W21" s="79">
        <v>45</v>
      </c>
      <c r="X21" s="79">
        <v>100</v>
      </c>
      <c r="Y21" s="79">
        <v>94</v>
      </c>
      <c r="Z21" s="79">
        <v>313</v>
      </c>
      <c r="AA21" s="79" t="e">
        <f>#REF!</f>
        <v>#REF!</v>
      </c>
      <c r="AB21" s="79">
        <v>188</v>
      </c>
      <c r="AC21" s="79">
        <v>3</v>
      </c>
      <c r="AD21" s="79" t="e">
        <f>#REF!</f>
        <v>#REF!</v>
      </c>
      <c r="AE21" s="79" t="e">
        <f>#REF!</f>
        <v>#REF!</v>
      </c>
    </row>
    <row r="22" spans="1:31">
      <c r="A22" s="69"/>
      <c r="B22" s="81" t="s">
        <v>115</v>
      </c>
      <c r="C22" s="71" t="s">
        <v>116</v>
      </c>
      <c r="D22" s="72" t="e">
        <f t="shared" si="5"/>
        <v>#REF!</v>
      </c>
      <c r="E22" s="82" t="e">
        <f>IF(E21=0,0,E20/E21/12*1000)</f>
        <v>#REF!</v>
      </c>
      <c r="F22" s="82">
        <f>IF(F21=0,0,F20/F21/12*1000)</f>
        <v>0</v>
      </c>
      <c r="G22" s="82">
        <f>IF(G21=0,0,G20/G21/12*1000)</f>
        <v>40072.916666666664</v>
      </c>
      <c r="H22" s="82">
        <f t="shared" ref="H22:AE22" si="9">IF(H21=0,0,H20/H21/12*1000)</f>
        <v>40073.095238095237</v>
      </c>
      <c r="I22" s="82">
        <f t="shared" si="9"/>
        <v>41541.002582451008</v>
      </c>
      <c r="J22" s="82">
        <f t="shared" si="9"/>
        <v>30463.333333333336</v>
      </c>
      <c r="K22" s="82">
        <f t="shared" si="9"/>
        <v>30871.234259259265</v>
      </c>
      <c r="L22" s="82">
        <f t="shared" si="9"/>
        <v>40073.072916666664</v>
      </c>
      <c r="M22" s="82">
        <f t="shared" si="9"/>
        <v>39764.526699029127</v>
      </c>
      <c r="N22" s="82">
        <f t="shared" si="9"/>
        <v>23751.944444444449</v>
      </c>
      <c r="O22" s="82">
        <f t="shared" si="9"/>
        <v>40073.088235294112</v>
      </c>
      <c r="P22" s="82">
        <f t="shared" si="9"/>
        <v>40073.055555555562</v>
      </c>
      <c r="Q22" s="82">
        <f t="shared" si="9"/>
        <v>40073.072916666664</v>
      </c>
      <c r="R22" s="82">
        <f t="shared" si="9"/>
        <v>43185.269840453155</v>
      </c>
      <c r="S22" s="82">
        <f t="shared" si="9"/>
        <v>40073.070469798658</v>
      </c>
      <c r="T22" s="82">
        <f t="shared" si="9"/>
        <v>52181.426828135292</v>
      </c>
      <c r="U22" s="82">
        <f t="shared" si="9"/>
        <v>21634.444444444445</v>
      </c>
      <c r="V22" s="82">
        <f t="shared" si="9"/>
        <v>0</v>
      </c>
      <c r="W22" s="82">
        <f t="shared" si="9"/>
        <v>40073.074074074073</v>
      </c>
      <c r="X22" s="82">
        <f t="shared" si="9"/>
        <v>40073.066666666666</v>
      </c>
      <c r="Y22" s="82">
        <f t="shared" si="9"/>
        <v>38776.881391648254</v>
      </c>
      <c r="Z22" s="82">
        <f t="shared" si="9"/>
        <v>47030.689563365282</v>
      </c>
      <c r="AA22" s="82" t="e">
        <f t="shared" si="9"/>
        <v>#REF!</v>
      </c>
      <c r="AB22" s="82">
        <f t="shared" si="9"/>
        <v>33768.718971631199</v>
      </c>
      <c r="AC22" s="82">
        <f t="shared" si="9"/>
        <v>38250</v>
      </c>
      <c r="AD22" s="82" t="e">
        <f t="shared" si="9"/>
        <v>#REF!</v>
      </c>
      <c r="AE22" s="82" t="e">
        <f t="shared" si="9"/>
        <v>#REF!</v>
      </c>
    </row>
    <row r="23" spans="1:31">
      <c r="A23" s="63" t="s">
        <v>62</v>
      </c>
      <c r="B23" s="64" t="s">
        <v>117</v>
      </c>
      <c r="C23" s="65" t="s">
        <v>103</v>
      </c>
      <c r="D23" s="66" t="e">
        <f t="shared" si="5"/>
        <v>#REF!</v>
      </c>
      <c r="E23" s="67" t="e">
        <f>SUM(E24:E25,E32:E38)</f>
        <v>#REF!</v>
      </c>
      <c r="F23" s="67">
        <f>SUM(F24:F25,F32:F38)</f>
        <v>0</v>
      </c>
      <c r="G23" s="67">
        <f>SUM(G24:G25,G32:G38)</f>
        <v>1494.8570910388851</v>
      </c>
      <c r="H23" s="67">
        <f t="shared" ref="H23:AE23" si="10">SUM(H24:H25,H32:H38)</f>
        <v>707.13499999999999</v>
      </c>
      <c r="I23" s="67">
        <f t="shared" si="10"/>
        <v>37853.229580547973</v>
      </c>
      <c r="J23" s="67">
        <f t="shared" si="10"/>
        <v>1461.1</v>
      </c>
      <c r="K23" s="67">
        <f t="shared" si="10"/>
        <v>6592.7550000000001</v>
      </c>
      <c r="L23" s="67">
        <f t="shared" si="10"/>
        <v>34230.302000000003</v>
      </c>
      <c r="M23" s="67">
        <f t="shared" si="10"/>
        <v>115545.74288218233</v>
      </c>
      <c r="N23" s="67">
        <f t="shared" si="10"/>
        <v>2611.8100000000004</v>
      </c>
      <c r="O23" s="67">
        <f t="shared" si="10"/>
        <v>10452.179999999998</v>
      </c>
      <c r="P23" s="67">
        <f t="shared" si="10"/>
        <v>3879.7999999999997</v>
      </c>
      <c r="Q23" s="67">
        <f t="shared" si="10"/>
        <v>18259.28</v>
      </c>
      <c r="R23" s="67">
        <f t="shared" si="10"/>
        <v>87253.958766869036</v>
      </c>
      <c r="S23" s="67">
        <f t="shared" si="10"/>
        <v>5372.15</v>
      </c>
      <c r="T23" s="67">
        <f t="shared" si="10"/>
        <v>75256.822718931449</v>
      </c>
      <c r="U23" s="67">
        <f t="shared" si="10"/>
        <v>2877.2399999999993</v>
      </c>
      <c r="V23" s="67">
        <f t="shared" si="10"/>
        <v>0</v>
      </c>
      <c r="W23" s="67">
        <f t="shared" si="10"/>
        <v>20325.048329999998</v>
      </c>
      <c r="X23" s="67">
        <f t="shared" si="10"/>
        <v>30080.61</v>
      </c>
      <c r="Y23" s="67">
        <f t="shared" si="10"/>
        <v>77332.322472469896</v>
      </c>
      <c r="Z23" s="67">
        <f t="shared" si="10"/>
        <v>148948.16</v>
      </c>
      <c r="AA23" s="67" t="e">
        <f t="shared" si="10"/>
        <v>#REF!</v>
      </c>
      <c r="AB23" s="67">
        <f t="shared" si="10"/>
        <v>93693.297277397549</v>
      </c>
      <c r="AC23" s="67">
        <f t="shared" si="10"/>
        <v>589.54999999999995</v>
      </c>
      <c r="AD23" s="67" t="e">
        <f t="shared" si="10"/>
        <v>#REF!</v>
      </c>
      <c r="AE23" s="67" t="e">
        <f t="shared" si="10"/>
        <v>#REF!</v>
      </c>
    </row>
    <row r="24" spans="1:31">
      <c r="A24" s="69" t="s">
        <v>118</v>
      </c>
      <c r="B24" s="83" t="s">
        <v>119</v>
      </c>
      <c r="C24" s="71" t="s">
        <v>103</v>
      </c>
      <c r="D24" s="72" t="e">
        <f t="shared" si="5"/>
        <v>#REF!</v>
      </c>
      <c r="E24" s="73" t="e">
        <f>SUM(F24:AF24)</f>
        <v>#REF!</v>
      </c>
      <c r="F24" s="73"/>
      <c r="G24" s="73">
        <v>1219.1600000000001</v>
      </c>
      <c r="H24" s="73">
        <v>73.58</v>
      </c>
      <c r="I24" s="73">
        <v>30631.916706179196</v>
      </c>
      <c r="J24" s="73">
        <v>128.25</v>
      </c>
      <c r="K24" s="73">
        <v>0</v>
      </c>
      <c r="L24" s="73">
        <v>23855.148000000001</v>
      </c>
      <c r="M24" s="73">
        <v>61788.56</v>
      </c>
      <c r="N24" s="73">
        <v>133.07</v>
      </c>
      <c r="O24" s="73">
        <v>7832.75</v>
      </c>
      <c r="P24" s="73">
        <v>1202</v>
      </c>
      <c r="Q24" s="73">
        <v>5678.64</v>
      </c>
      <c r="R24" s="73">
        <v>77372.405465274132</v>
      </c>
      <c r="S24" s="73">
        <v>0</v>
      </c>
      <c r="T24" s="73">
        <v>36454.399959260787</v>
      </c>
      <c r="U24" s="73">
        <v>2769.99</v>
      </c>
      <c r="V24" s="73">
        <v>0</v>
      </c>
      <c r="W24" s="73">
        <v>15861.9</v>
      </c>
      <c r="X24" s="73">
        <v>15867.75</v>
      </c>
      <c r="Y24" s="73">
        <v>63952.297058340286</v>
      </c>
      <c r="Z24" s="73">
        <v>86178.7</v>
      </c>
      <c r="AA24" s="73" t="e">
        <f>#REF!</f>
        <v>#REF!</v>
      </c>
      <c r="AB24" s="73">
        <v>76249.64</v>
      </c>
      <c r="AC24" s="73">
        <v>39.03</v>
      </c>
      <c r="AD24" s="73" t="e">
        <f>#REF!</f>
        <v>#REF!</v>
      </c>
      <c r="AE24" s="73" t="e">
        <f>#REF!</f>
        <v>#REF!</v>
      </c>
    </row>
    <row r="25" spans="1:31">
      <c r="A25" s="63" t="s">
        <v>120</v>
      </c>
      <c r="B25" s="68" t="s">
        <v>121</v>
      </c>
      <c r="C25" s="65" t="s">
        <v>103</v>
      </c>
      <c r="D25" s="66" t="e">
        <f t="shared" si="5"/>
        <v>#REF!</v>
      </c>
      <c r="E25" s="67" t="e">
        <f>SUM(E26:E31)</f>
        <v>#REF!</v>
      </c>
      <c r="F25" s="67">
        <f>SUM(F26:F31)</f>
        <v>0</v>
      </c>
      <c r="G25" s="67">
        <f>SUM(G26:G31)</f>
        <v>0</v>
      </c>
      <c r="H25" s="67">
        <f t="shared" ref="H25:AE25" si="11">SUM(H26:H31)</f>
        <v>434.12</v>
      </c>
      <c r="I25" s="67">
        <f t="shared" si="11"/>
        <v>5762.4731047135438</v>
      </c>
      <c r="J25" s="67">
        <f t="shared" si="11"/>
        <v>152.31</v>
      </c>
      <c r="K25" s="67">
        <f t="shared" si="11"/>
        <v>4671.0349999999999</v>
      </c>
      <c r="L25" s="67">
        <f t="shared" si="11"/>
        <v>6942.5340000000006</v>
      </c>
      <c r="M25" s="67">
        <f t="shared" si="11"/>
        <v>34296.390114549235</v>
      </c>
      <c r="N25" s="67">
        <f t="shared" si="11"/>
        <v>1528.14</v>
      </c>
      <c r="O25" s="67">
        <f t="shared" si="11"/>
        <v>1057.8799999999999</v>
      </c>
      <c r="P25" s="67">
        <f t="shared" si="11"/>
        <v>1891.2</v>
      </c>
      <c r="Q25" s="67">
        <f t="shared" si="11"/>
        <v>3820.9</v>
      </c>
      <c r="R25" s="67">
        <f t="shared" si="11"/>
        <v>3121.8567664007587</v>
      </c>
      <c r="S25" s="67">
        <f t="shared" si="11"/>
        <v>2180.88</v>
      </c>
      <c r="T25" s="67">
        <f t="shared" si="11"/>
        <v>21869.483786552304</v>
      </c>
      <c r="U25" s="67">
        <f t="shared" si="11"/>
        <v>5.33</v>
      </c>
      <c r="V25" s="67">
        <f t="shared" si="11"/>
        <v>0</v>
      </c>
      <c r="W25" s="67">
        <f t="shared" si="11"/>
        <v>3047.7689999999998</v>
      </c>
      <c r="X25" s="67">
        <f t="shared" si="11"/>
        <v>113.71</v>
      </c>
      <c r="Y25" s="67">
        <f t="shared" si="11"/>
        <v>3877.1070529297176</v>
      </c>
      <c r="Z25" s="67">
        <f t="shared" si="11"/>
        <v>45562.740000000005</v>
      </c>
      <c r="AA25" s="67" t="e">
        <f t="shared" si="11"/>
        <v>#REF!</v>
      </c>
      <c r="AB25" s="67">
        <f t="shared" si="11"/>
        <v>5441.31</v>
      </c>
      <c r="AC25" s="67">
        <f t="shared" si="11"/>
        <v>434.78</v>
      </c>
      <c r="AD25" s="67" t="e">
        <f t="shared" si="11"/>
        <v>#REF!</v>
      </c>
      <c r="AE25" s="67" t="e">
        <f t="shared" si="11"/>
        <v>#REF!</v>
      </c>
    </row>
    <row r="26" spans="1:31">
      <c r="A26" s="69" t="s">
        <v>122</v>
      </c>
      <c r="B26" s="84" t="s">
        <v>123</v>
      </c>
      <c r="C26" s="71" t="s">
        <v>103</v>
      </c>
      <c r="D26" s="72" t="e">
        <f t="shared" si="5"/>
        <v>#REF!</v>
      </c>
      <c r="E26" s="73" t="e">
        <f t="shared" ref="E26:E38" si="12">SUM(F26:AF26)</f>
        <v>#REF!</v>
      </c>
      <c r="F26" s="73"/>
      <c r="G26" s="73">
        <v>0</v>
      </c>
      <c r="H26" s="73">
        <v>6.1</v>
      </c>
      <c r="I26" s="73">
        <v>217.98766184665837</v>
      </c>
      <c r="J26" s="73">
        <v>0</v>
      </c>
      <c r="K26" s="73">
        <v>241.34</v>
      </c>
      <c r="L26" s="73">
        <v>340.01</v>
      </c>
      <c r="M26" s="73">
        <v>688.45611454923551</v>
      </c>
      <c r="N26" s="73">
        <v>91.49</v>
      </c>
      <c r="O26" s="73">
        <v>57.93</v>
      </c>
      <c r="P26" s="73">
        <v>114.59</v>
      </c>
      <c r="Q26" s="73">
        <v>931.4</v>
      </c>
      <c r="R26" s="73">
        <v>926.42397803843744</v>
      </c>
      <c r="S26" s="73">
        <v>17.22</v>
      </c>
      <c r="T26" s="73">
        <v>904.6389067946925</v>
      </c>
      <c r="U26" s="73">
        <v>3.02</v>
      </c>
      <c r="V26" s="73">
        <v>0</v>
      </c>
      <c r="W26" s="73">
        <v>53.653500000000001</v>
      </c>
      <c r="X26" s="73">
        <v>0</v>
      </c>
      <c r="Y26" s="73">
        <v>0</v>
      </c>
      <c r="Z26" s="73">
        <v>4517.76</v>
      </c>
      <c r="AA26" s="73" t="e">
        <f>#REF!</f>
        <v>#REF!</v>
      </c>
      <c r="AB26" s="73">
        <v>330.3</v>
      </c>
      <c r="AC26" s="73">
        <v>11</v>
      </c>
      <c r="AD26" s="73" t="e">
        <f>#REF!</f>
        <v>#REF!</v>
      </c>
      <c r="AE26" s="73" t="e">
        <f>#REF!</f>
        <v>#REF!</v>
      </c>
    </row>
    <row r="27" spans="1:31" ht="22.5">
      <c r="A27" s="69" t="s">
        <v>124</v>
      </c>
      <c r="B27" s="70" t="s">
        <v>125</v>
      </c>
      <c r="C27" s="71" t="s">
        <v>103</v>
      </c>
      <c r="D27" s="72" t="e">
        <f t="shared" si="5"/>
        <v>#REF!</v>
      </c>
      <c r="E27" s="73" t="e">
        <f t="shared" si="12"/>
        <v>#REF!</v>
      </c>
      <c r="F27" s="73"/>
      <c r="G27" s="73">
        <v>0</v>
      </c>
      <c r="H27" s="73">
        <v>10.4</v>
      </c>
      <c r="I27" s="73">
        <v>1790.3694544386376</v>
      </c>
      <c r="J27" s="73">
        <v>136.75</v>
      </c>
      <c r="K27" s="73">
        <v>92.18</v>
      </c>
      <c r="L27" s="73">
        <v>2648.0600000000004</v>
      </c>
      <c r="M27" s="73">
        <v>192.79399999999998</v>
      </c>
      <c r="N27" s="73">
        <v>263.55</v>
      </c>
      <c r="O27" s="73">
        <v>550.59</v>
      </c>
      <c r="P27" s="73">
        <v>1352.93</v>
      </c>
      <c r="Q27" s="73">
        <v>1853.9900000000002</v>
      </c>
      <c r="R27" s="73">
        <v>0</v>
      </c>
      <c r="S27" s="73">
        <v>591.24</v>
      </c>
      <c r="T27" s="73">
        <v>12360.617046249923</v>
      </c>
      <c r="U27" s="73">
        <v>2.31</v>
      </c>
      <c r="V27" s="73">
        <v>0</v>
      </c>
      <c r="W27" s="73">
        <v>0</v>
      </c>
      <c r="X27" s="73">
        <v>113.71</v>
      </c>
      <c r="Y27" s="73">
        <v>0</v>
      </c>
      <c r="Z27" s="73">
        <v>22551.57</v>
      </c>
      <c r="AA27" s="73" t="e">
        <f>#REF!</f>
        <v>#REF!</v>
      </c>
      <c r="AB27" s="73">
        <v>912.02</v>
      </c>
      <c r="AC27" s="73">
        <v>44</v>
      </c>
      <c r="AD27" s="73" t="e">
        <f>#REF!</f>
        <v>#REF!</v>
      </c>
      <c r="AE27" s="73" t="e">
        <f>#REF!</f>
        <v>#REF!</v>
      </c>
    </row>
    <row r="28" spans="1:31">
      <c r="A28" s="69" t="s">
        <v>126</v>
      </c>
      <c r="B28" s="70" t="s">
        <v>127</v>
      </c>
      <c r="C28" s="71" t="s">
        <v>103</v>
      </c>
      <c r="D28" s="72" t="e">
        <f t="shared" si="5"/>
        <v>#REF!</v>
      </c>
      <c r="E28" s="73" t="e">
        <f t="shared" si="12"/>
        <v>#REF!</v>
      </c>
      <c r="F28" s="73"/>
      <c r="G28" s="73">
        <v>0</v>
      </c>
      <c r="H28" s="73">
        <v>0</v>
      </c>
      <c r="I28" s="73">
        <v>2619.1266404095513</v>
      </c>
      <c r="J28" s="73">
        <v>8.2899999999999991</v>
      </c>
      <c r="K28" s="73">
        <v>345.44299999999998</v>
      </c>
      <c r="L28" s="73">
        <v>271.02999999999997</v>
      </c>
      <c r="M28" s="73">
        <v>519.69000000000005</v>
      </c>
      <c r="N28" s="73">
        <v>93.3</v>
      </c>
      <c r="O28" s="73">
        <v>274.82</v>
      </c>
      <c r="P28" s="73">
        <v>211.94</v>
      </c>
      <c r="Q28" s="73">
        <v>805.58</v>
      </c>
      <c r="R28" s="73">
        <v>922.82781581765914</v>
      </c>
      <c r="S28" s="73">
        <v>0</v>
      </c>
      <c r="T28" s="73">
        <v>3646.7294635885933</v>
      </c>
      <c r="U28" s="73">
        <v>0</v>
      </c>
      <c r="V28" s="73">
        <v>0</v>
      </c>
      <c r="W28" s="73">
        <v>150.47999999999999</v>
      </c>
      <c r="X28" s="73">
        <v>0</v>
      </c>
      <c r="Y28" s="73">
        <v>1378.9717771885259</v>
      </c>
      <c r="Z28" s="73">
        <v>6635.87</v>
      </c>
      <c r="AA28" s="73" t="e">
        <f>#REF!</f>
        <v>#REF!</v>
      </c>
      <c r="AB28" s="73">
        <v>377.25</v>
      </c>
      <c r="AC28" s="73">
        <v>0</v>
      </c>
      <c r="AD28" s="73" t="e">
        <f>#REF!</f>
        <v>#REF!</v>
      </c>
      <c r="AE28" s="73" t="e">
        <f>#REF!</f>
        <v>#REF!</v>
      </c>
    </row>
    <row r="29" spans="1:31">
      <c r="A29" s="69" t="s">
        <v>128</v>
      </c>
      <c r="B29" s="70" t="s">
        <v>129</v>
      </c>
      <c r="C29" s="71" t="s">
        <v>103</v>
      </c>
      <c r="D29" s="72" t="e">
        <f t="shared" si="5"/>
        <v>#REF!</v>
      </c>
      <c r="E29" s="73" t="e">
        <f t="shared" si="12"/>
        <v>#REF!</v>
      </c>
      <c r="F29" s="73"/>
      <c r="G29" s="73">
        <v>0</v>
      </c>
      <c r="H29" s="73">
        <v>417.62</v>
      </c>
      <c r="I29" s="73">
        <v>151.45000647582336</v>
      </c>
      <c r="J29" s="73">
        <v>7.27</v>
      </c>
      <c r="K29" s="73">
        <v>204.28200000000001</v>
      </c>
      <c r="L29" s="73">
        <v>244.358</v>
      </c>
      <c r="M29" s="73">
        <v>807.88</v>
      </c>
      <c r="N29" s="73">
        <v>24.56</v>
      </c>
      <c r="O29" s="73">
        <v>174.54000000000002</v>
      </c>
      <c r="P29" s="73">
        <v>150.08000000000001</v>
      </c>
      <c r="Q29" s="73">
        <v>0</v>
      </c>
      <c r="R29" s="73">
        <v>505.25163188183819</v>
      </c>
      <c r="S29" s="73">
        <v>0</v>
      </c>
      <c r="T29" s="73">
        <v>140.8359453847745</v>
      </c>
      <c r="U29" s="73">
        <v>0</v>
      </c>
      <c r="V29" s="73">
        <v>0</v>
      </c>
      <c r="W29" s="73">
        <v>0</v>
      </c>
      <c r="X29" s="73">
        <v>0</v>
      </c>
      <c r="Y29" s="73">
        <v>0</v>
      </c>
      <c r="Z29" s="73">
        <v>8063.68</v>
      </c>
      <c r="AA29" s="73" t="e">
        <f>#REF!</f>
        <v>#REF!</v>
      </c>
      <c r="AB29" s="73">
        <v>282.07</v>
      </c>
      <c r="AC29" s="73">
        <v>379.78</v>
      </c>
      <c r="AD29" s="73" t="e">
        <f>#REF!</f>
        <v>#REF!</v>
      </c>
      <c r="AE29" s="73" t="e">
        <f>#REF!</f>
        <v>#REF!</v>
      </c>
    </row>
    <row r="30" spans="1:31">
      <c r="A30" s="69" t="s">
        <v>130</v>
      </c>
      <c r="B30" s="70" t="s">
        <v>131</v>
      </c>
      <c r="C30" s="71" t="s">
        <v>103</v>
      </c>
      <c r="D30" s="72" t="e">
        <f t="shared" si="5"/>
        <v>#REF!</v>
      </c>
      <c r="E30" s="73" t="e">
        <f t="shared" si="12"/>
        <v>#REF!</v>
      </c>
      <c r="F30" s="73"/>
      <c r="G30" s="73">
        <v>0</v>
      </c>
      <c r="H30" s="73">
        <v>0</v>
      </c>
      <c r="I30" s="73">
        <v>983.53934154287333</v>
      </c>
      <c r="J30" s="73">
        <v>0</v>
      </c>
      <c r="K30" s="73">
        <v>27.05</v>
      </c>
      <c r="L30" s="73">
        <v>2030.0360000000001</v>
      </c>
      <c r="M30" s="73">
        <v>32087.569999999996</v>
      </c>
      <c r="N30" s="73">
        <v>1055.24</v>
      </c>
      <c r="O30" s="73">
        <v>0</v>
      </c>
      <c r="P30" s="73">
        <v>61.66</v>
      </c>
      <c r="Q30" s="73">
        <v>229.93</v>
      </c>
      <c r="R30" s="73">
        <v>253.57415958919148</v>
      </c>
      <c r="S30" s="73">
        <v>1572.42</v>
      </c>
      <c r="T30" s="73">
        <v>1444.2459360063276</v>
      </c>
      <c r="U30" s="73">
        <v>0</v>
      </c>
      <c r="V30" s="73">
        <v>0</v>
      </c>
      <c r="W30" s="73">
        <v>2843.6354999999999</v>
      </c>
      <c r="X30" s="73">
        <v>0</v>
      </c>
      <c r="Y30" s="73">
        <v>2498.1352757411914</v>
      </c>
      <c r="Z30" s="73">
        <v>3793.86</v>
      </c>
      <c r="AA30" s="73" t="e">
        <f>#REF!</f>
        <v>#REF!</v>
      </c>
      <c r="AB30" s="73">
        <v>2750.07</v>
      </c>
      <c r="AC30" s="73">
        <v>0</v>
      </c>
      <c r="AD30" s="73" t="e">
        <f>#REF!</f>
        <v>#REF!</v>
      </c>
      <c r="AE30" s="73" t="e">
        <f>#REF!</f>
        <v>#REF!</v>
      </c>
    </row>
    <row r="31" spans="1:31">
      <c r="A31" s="63" t="s">
        <v>132</v>
      </c>
      <c r="B31" s="85" t="s">
        <v>133</v>
      </c>
      <c r="C31" s="65" t="s">
        <v>103</v>
      </c>
      <c r="D31" s="66" t="e">
        <f t="shared" si="5"/>
        <v>#REF!</v>
      </c>
      <c r="E31" s="67" t="e">
        <f t="shared" si="12"/>
        <v>#REF!</v>
      </c>
      <c r="F31" s="67"/>
      <c r="G31" s="67">
        <v>0</v>
      </c>
      <c r="H31" s="67">
        <v>0</v>
      </c>
      <c r="I31" s="67">
        <v>0</v>
      </c>
      <c r="J31" s="67">
        <v>0</v>
      </c>
      <c r="K31" s="67">
        <v>3760.7400000000002</v>
      </c>
      <c r="L31" s="67">
        <v>1409.04</v>
      </c>
      <c r="M31" s="67">
        <v>0</v>
      </c>
      <c r="N31" s="67">
        <v>0</v>
      </c>
      <c r="O31" s="67">
        <v>0</v>
      </c>
      <c r="P31" s="67">
        <v>0</v>
      </c>
      <c r="Q31" s="67">
        <v>0</v>
      </c>
      <c r="R31" s="67">
        <v>513.7791810736328</v>
      </c>
      <c r="S31" s="67">
        <v>0</v>
      </c>
      <c r="T31" s="67">
        <v>3372.4164885279929</v>
      </c>
      <c r="U31" s="67">
        <v>0</v>
      </c>
      <c r="V31" s="67">
        <v>0</v>
      </c>
      <c r="W31" s="67">
        <v>0</v>
      </c>
      <c r="X31" s="67">
        <v>0</v>
      </c>
      <c r="Y31" s="67">
        <v>0</v>
      </c>
      <c r="Z31" s="67">
        <v>0</v>
      </c>
      <c r="AA31" s="67" t="e">
        <f>#REF!</f>
        <v>#REF!</v>
      </c>
      <c r="AB31" s="67">
        <v>789.6</v>
      </c>
      <c r="AC31" s="67">
        <v>0</v>
      </c>
      <c r="AD31" s="67" t="e">
        <f>#REF!</f>
        <v>#REF!</v>
      </c>
      <c r="AE31" s="67" t="e">
        <f>#REF!</f>
        <v>#REF!</v>
      </c>
    </row>
    <row r="32" spans="1:31">
      <c r="A32" s="69" t="s">
        <v>134</v>
      </c>
      <c r="B32" s="81" t="s">
        <v>135</v>
      </c>
      <c r="C32" s="71" t="s">
        <v>103</v>
      </c>
      <c r="D32" s="72" t="e">
        <f t="shared" si="5"/>
        <v>#REF!</v>
      </c>
      <c r="E32" s="73" t="e">
        <f t="shared" si="12"/>
        <v>#REF!</v>
      </c>
      <c r="F32" s="73"/>
      <c r="G32" s="73">
        <v>0</v>
      </c>
      <c r="H32" s="73">
        <v>116.53</v>
      </c>
      <c r="I32" s="73">
        <v>0</v>
      </c>
      <c r="J32" s="73">
        <v>0</v>
      </c>
      <c r="K32" s="73">
        <v>0</v>
      </c>
      <c r="L32" s="73">
        <v>103.84</v>
      </c>
      <c r="M32" s="73">
        <v>397.63439278317071</v>
      </c>
      <c r="N32" s="73">
        <v>0</v>
      </c>
      <c r="O32" s="73">
        <v>0</v>
      </c>
      <c r="P32" s="73">
        <v>0</v>
      </c>
      <c r="Q32" s="73">
        <v>718.6</v>
      </c>
      <c r="R32" s="73">
        <v>3679.7565580470273</v>
      </c>
      <c r="S32" s="73">
        <v>0</v>
      </c>
      <c r="T32" s="73">
        <v>405.59097509228621</v>
      </c>
      <c r="U32" s="73">
        <v>0</v>
      </c>
      <c r="V32" s="73">
        <v>0</v>
      </c>
      <c r="W32" s="73">
        <v>0</v>
      </c>
      <c r="X32" s="73">
        <v>64.92</v>
      </c>
      <c r="Y32" s="73">
        <v>0</v>
      </c>
      <c r="Z32" s="73">
        <v>1839.21</v>
      </c>
      <c r="AA32" s="73" t="e">
        <f>#REF!</f>
        <v>#REF!</v>
      </c>
      <c r="AB32" s="73">
        <v>47.84</v>
      </c>
      <c r="AC32" s="73">
        <v>0</v>
      </c>
      <c r="AD32" s="73" t="e">
        <f>#REF!</f>
        <v>#REF!</v>
      </c>
      <c r="AE32" s="73" t="e">
        <f>#REF!</f>
        <v>#REF!</v>
      </c>
    </row>
    <row r="33" spans="1:32">
      <c r="A33" s="69" t="s">
        <v>136</v>
      </c>
      <c r="B33" s="81" t="s">
        <v>137</v>
      </c>
      <c r="C33" s="71" t="s">
        <v>103</v>
      </c>
      <c r="D33" s="72" t="e">
        <f t="shared" si="5"/>
        <v>#REF!</v>
      </c>
      <c r="E33" s="73" t="e">
        <f t="shared" si="12"/>
        <v>#REF!</v>
      </c>
      <c r="F33" s="73"/>
      <c r="G33" s="73">
        <v>8.2200000000000006</v>
      </c>
      <c r="H33" s="73">
        <v>23.23</v>
      </c>
      <c r="I33" s="73">
        <v>168.46503217649595</v>
      </c>
      <c r="J33" s="73">
        <v>0</v>
      </c>
      <c r="K33" s="73">
        <v>0</v>
      </c>
      <c r="L33" s="73">
        <v>107.01</v>
      </c>
      <c r="M33" s="73">
        <v>167.59520256677106</v>
      </c>
      <c r="N33" s="73">
        <v>90.14</v>
      </c>
      <c r="O33" s="73">
        <v>0</v>
      </c>
      <c r="P33" s="73">
        <v>0</v>
      </c>
      <c r="Q33" s="73">
        <v>182.71</v>
      </c>
      <c r="R33" s="73">
        <v>1067.8996077488882</v>
      </c>
      <c r="S33" s="73">
        <v>1100.4100000000001</v>
      </c>
      <c r="T33" s="73">
        <v>910.99153652505368</v>
      </c>
      <c r="U33" s="73">
        <v>42.7</v>
      </c>
      <c r="V33" s="73">
        <v>0</v>
      </c>
      <c r="W33" s="73">
        <v>482.88149999999996</v>
      </c>
      <c r="X33" s="73">
        <v>128.55000000000001</v>
      </c>
      <c r="Y33" s="73">
        <v>0</v>
      </c>
      <c r="Z33" s="73">
        <v>767.88</v>
      </c>
      <c r="AA33" s="73" t="e">
        <f>#REF!</f>
        <v>#REF!</v>
      </c>
      <c r="AB33" s="73">
        <v>537.07000000000005</v>
      </c>
      <c r="AC33" s="73">
        <v>36</v>
      </c>
      <c r="AD33" s="73" t="e">
        <f>#REF!</f>
        <v>#REF!</v>
      </c>
      <c r="AE33" s="73" t="e">
        <f>#REF!</f>
        <v>#REF!</v>
      </c>
    </row>
    <row r="34" spans="1:32" ht="22.5">
      <c r="A34" s="69" t="s">
        <v>138</v>
      </c>
      <c r="B34" s="81" t="s">
        <v>139</v>
      </c>
      <c r="C34" s="71" t="s">
        <v>103</v>
      </c>
      <c r="D34" s="72" t="e">
        <f t="shared" si="5"/>
        <v>#REF!</v>
      </c>
      <c r="E34" s="73" t="e">
        <f t="shared" si="12"/>
        <v>#REF!</v>
      </c>
      <c r="F34" s="73"/>
      <c r="G34" s="73">
        <v>0</v>
      </c>
      <c r="H34" s="73">
        <v>5.92</v>
      </c>
      <c r="I34" s="73">
        <v>351.54172964237085</v>
      </c>
      <c r="J34" s="73">
        <v>0</v>
      </c>
      <c r="K34" s="73">
        <v>0</v>
      </c>
      <c r="L34" s="73">
        <v>688.46</v>
      </c>
      <c r="M34" s="73">
        <v>171.15</v>
      </c>
      <c r="N34" s="73">
        <v>174.2</v>
      </c>
      <c r="O34" s="73">
        <v>614.14</v>
      </c>
      <c r="P34" s="73">
        <v>0</v>
      </c>
      <c r="Q34" s="73">
        <v>631.29</v>
      </c>
      <c r="R34" s="73">
        <v>478.8488825833461</v>
      </c>
      <c r="S34" s="73">
        <v>1870.12</v>
      </c>
      <c r="T34" s="73">
        <v>684.86235131546869</v>
      </c>
      <c r="U34" s="73">
        <v>12.81</v>
      </c>
      <c r="V34" s="73">
        <v>0</v>
      </c>
      <c r="W34" s="73">
        <v>36.484380000000002</v>
      </c>
      <c r="X34" s="73">
        <v>125</v>
      </c>
      <c r="Y34" s="73">
        <v>0</v>
      </c>
      <c r="Z34" s="73">
        <v>677.72</v>
      </c>
      <c r="AA34" s="73" t="e">
        <f>#REF!</f>
        <v>#REF!</v>
      </c>
      <c r="AB34" s="73">
        <v>1977.04</v>
      </c>
      <c r="AC34" s="73">
        <v>17.07</v>
      </c>
      <c r="AD34" s="73" t="e">
        <f>#REF!</f>
        <v>#REF!</v>
      </c>
      <c r="AE34" s="73" t="e">
        <f>#REF!</f>
        <v>#REF!</v>
      </c>
    </row>
    <row r="35" spans="1:32">
      <c r="A35" s="69" t="s">
        <v>140</v>
      </c>
      <c r="B35" s="81" t="s">
        <v>141</v>
      </c>
      <c r="C35" s="71" t="s">
        <v>103</v>
      </c>
      <c r="D35" s="72" t="e">
        <f t="shared" si="5"/>
        <v>#REF!</v>
      </c>
      <c r="E35" s="73" t="e">
        <f t="shared" si="12"/>
        <v>#REF!</v>
      </c>
      <c r="F35" s="73"/>
      <c r="G35" s="73">
        <v>3.6948862880796467</v>
      </c>
      <c r="H35" s="73">
        <v>24.3</v>
      </c>
      <c r="I35" s="73">
        <v>217.59508106234347</v>
      </c>
      <c r="J35" s="73">
        <v>0</v>
      </c>
      <c r="K35" s="73">
        <v>0</v>
      </c>
      <c r="L35" s="73">
        <v>56.43</v>
      </c>
      <c r="M35" s="73">
        <v>7313.86</v>
      </c>
      <c r="N35" s="73">
        <v>149.29</v>
      </c>
      <c r="O35" s="73">
        <v>250.19</v>
      </c>
      <c r="P35" s="73">
        <v>0</v>
      </c>
      <c r="Q35" s="73">
        <v>870.89</v>
      </c>
      <c r="R35" s="73">
        <v>913.71832847806104</v>
      </c>
      <c r="S35" s="73">
        <v>0</v>
      </c>
      <c r="T35" s="73">
        <v>3073.8058323202781</v>
      </c>
      <c r="U35" s="73">
        <v>0</v>
      </c>
      <c r="V35" s="73">
        <v>0</v>
      </c>
      <c r="W35" s="73">
        <v>332.65170000000001</v>
      </c>
      <c r="X35" s="73">
        <v>571.38</v>
      </c>
      <c r="Y35" s="73">
        <v>289.79146934090244</v>
      </c>
      <c r="Z35" s="73">
        <v>12265.63</v>
      </c>
      <c r="AA35" s="73" t="e">
        <f>#REF!</f>
        <v>#REF!</v>
      </c>
      <c r="AB35" s="73">
        <v>3453.5972773975573</v>
      </c>
      <c r="AC35" s="73">
        <v>0</v>
      </c>
      <c r="AD35" s="73" t="e">
        <f>#REF!</f>
        <v>#REF!</v>
      </c>
      <c r="AE35" s="73" t="e">
        <f>#REF!</f>
        <v>#REF!</v>
      </c>
    </row>
    <row r="36" spans="1:32" ht="22.5">
      <c r="A36" s="69" t="s">
        <v>142</v>
      </c>
      <c r="B36" s="81" t="s">
        <v>143</v>
      </c>
      <c r="C36" s="71"/>
      <c r="D36" s="72" t="e">
        <f t="shared" si="5"/>
        <v>#REF!</v>
      </c>
      <c r="E36" s="73" t="e">
        <f t="shared" si="12"/>
        <v>#REF!</v>
      </c>
      <c r="F36" s="73"/>
      <c r="G36" s="73">
        <v>0</v>
      </c>
      <c r="H36" s="73">
        <v>0</v>
      </c>
      <c r="I36" s="73">
        <v>10.436903778127805</v>
      </c>
      <c r="J36" s="73">
        <v>206.14</v>
      </c>
      <c r="K36" s="73">
        <v>581.5</v>
      </c>
      <c r="L36" s="73">
        <v>398.43</v>
      </c>
      <c r="M36" s="73">
        <v>5535.14</v>
      </c>
      <c r="N36" s="73">
        <v>510.44</v>
      </c>
      <c r="O36" s="73">
        <v>697.22</v>
      </c>
      <c r="P36" s="73">
        <v>0</v>
      </c>
      <c r="Q36" s="73">
        <v>2688.75</v>
      </c>
      <c r="R36" s="73">
        <v>0</v>
      </c>
      <c r="S36" s="73">
        <v>0</v>
      </c>
      <c r="T36" s="73">
        <v>0</v>
      </c>
      <c r="U36" s="73">
        <v>0</v>
      </c>
      <c r="V36" s="73">
        <v>0</v>
      </c>
      <c r="W36" s="73">
        <v>0</v>
      </c>
      <c r="X36" s="73">
        <v>710.15</v>
      </c>
      <c r="Y36" s="73">
        <v>0</v>
      </c>
      <c r="Z36" s="73">
        <v>1656.28</v>
      </c>
      <c r="AA36" s="73" t="e">
        <f>#REF!</f>
        <v>#REF!</v>
      </c>
      <c r="AB36" s="73">
        <v>4513.74</v>
      </c>
      <c r="AC36" s="73">
        <v>0</v>
      </c>
      <c r="AD36" s="73" t="e">
        <f>#REF!</f>
        <v>#REF!</v>
      </c>
      <c r="AE36" s="73" t="e">
        <f>#REF!</f>
        <v>#REF!</v>
      </c>
    </row>
    <row r="37" spans="1:32">
      <c r="A37" s="69" t="s">
        <v>144</v>
      </c>
      <c r="B37" s="81" t="s">
        <v>145</v>
      </c>
      <c r="C37" s="71" t="s">
        <v>103</v>
      </c>
      <c r="D37" s="72" t="e">
        <f t="shared" si="5"/>
        <v>#REF!</v>
      </c>
      <c r="E37" s="73" t="e">
        <f t="shared" si="12"/>
        <v>#REF!</v>
      </c>
      <c r="F37" s="73"/>
      <c r="G37" s="73">
        <v>0</v>
      </c>
      <c r="H37" s="73">
        <v>29.454999999999998</v>
      </c>
      <c r="I37" s="73">
        <v>309.95689192823409</v>
      </c>
      <c r="J37" s="73">
        <v>128.32</v>
      </c>
      <c r="K37" s="73">
        <v>1340.22</v>
      </c>
      <c r="L37" s="73">
        <v>1749.87</v>
      </c>
      <c r="M37" s="73">
        <v>1927.33</v>
      </c>
      <c r="N37" s="73">
        <v>26.53</v>
      </c>
      <c r="O37" s="73">
        <v>0</v>
      </c>
      <c r="P37" s="73">
        <v>786.6</v>
      </c>
      <c r="Q37" s="73">
        <v>0</v>
      </c>
      <c r="R37" s="73">
        <v>0</v>
      </c>
      <c r="S37" s="73">
        <v>220.74</v>
      </c>
      <c r="T37" s="73">
        <v>6218.4274165604538</v>
      </c>
      <c r="U37" s="73">
        <v>46.41</v>
      </c>
      <c r="V37" s="73">
        <v>0</v>
      </c>
      <c r="W37" s="73">
        <v>563.36175000000003</v>
      </c>
      <c r="X37" s="73">
        <v>11589.9</v>
      </c>
      <c r="Y37" s="73">
        <v>499.63130506896192</v>
      </c>
      <c r="Z37" s="73">
        <v>0</v>
      </c>
      <c r="AA37" s="73" t="e">
        <f>#REF!</f>
        <v>#REF!</v>
      </c>
      <c r="AB37" s="73">
        <v>1473.06</v>
      </c>
      <c r="AC37" s="73">
        <v>29.67</v>
      </c>
      <c r="AD37" s="73" t="e">
        <f>#REF!</f>
        <v>#REF!</v>
      </c>
      <c r="AE37" s="73" t="e">
        <f>#REF!</f>
        <v>#REF!</v>
      </c>
    </row>
    <row r="38" spans="1:32">
      <c r="A38" s="63" t="s">
        <v>146</v>
      </c>
      <c r="B38" s="68" t="s">
        <v>147</v>
      </c>
      <c r="C38" s="65" t="s">
        <v>103</v>
      </c>
      <c r="D38" s="86" t="e">
        <f t="shared" si="5"/>
        <v>#REF!</v>
      </c>
      <c r="E38" s="87" t="e">
        <f t="shared" si="12"/>
        <v>#REF!</v>
      </c>
      <c r="F38" s="87"/>
      <c r="G38" s="87">
        <v>263.78220475080519</v>
      </c>
      <c r="H38" s="87">
        <v>0</v>
      </c>
      <c r="I38" s="87">
        <v>400.84413106767369</v>
      </c>
      <c r="J38" s="87">
        <v>846.08</v>
      </c>
      <c r="K38" s="87">
        <v>0</v>
      </c>
      <c r="L38" s="87">
        <v>328.58</v>
      </c>
      <c r="M38" s="87">
        <v>3948.0831722831626</v>
      </c>
      <c r="N38" s="87">
        <v>0</v>
      </c>
      <c r="O38" s="87">
        <v>0</v>
      </c>
      <c r="P38" s="87">
        <v>0</v>
      </c>
      <c r="Q38" s="87">
        <v>3667.4999999999995</v>
      </c>
      <c r="R38" s="87">
        <v>619.47315833682512</v>
      </c>
      <c r="S38" s="87">
        <v>0</v>
      </c>
      <c r="T38" s="87">
        <v>5639.2608613048187</v>
      </c>
      <c r="U38" s="87">
        <v>0</v>
      </c>
      <c r="V38" s="87">
        <v>0</v>
      </c>
      <c r="W38" s="87">
        <v>0</v>
      </c>
      <c r="X38" s="87">
        <v>909.25</v>
      </c>
      <c r="Y38" s="87">
        <v>8713.4955867900335</v>
      </c>
      <c r="Z38" s="87">
        <v>0</v>
      </c>
      <c r="AA38" s="87" t="e">
        <f>#REF!</f>
        <v>#REF!</v>
      </c>
      <c r="AB38" s="87">
        <v>0</v>
      </c>
      <c r="AC38" s="87">
        <v>33</v>
      </c>
      <c r="AD38" s="87" t="e">
        <f>#REF!</f>
        <v>#REF!</v>
      </c>
      <c r="AE38" s="87" t="e">
        <f>#REF!</f>
        <v>#REF!</v>
      </c>
    </row>
    <row r="39" spans="1:32">
      <c r="A39" s="88" t="s">
        <v>148</v>
      </c>
      <c r="B39" s="89" t="s">
        <v>149</v>
      </c>
      <c r="C39" s="90" t="s">
        <v>103</v>
      </c>
      <c r="D39" s="91" t="e">
        <f t="shared" si="5"/>
        <v>#REF!</v>
      </c>
      <c r="E39" s="92" t="e">
        <f>SUM(E15,E20,E23)</f>
        <v>#REF!</v>
      </c>
      <c r="F39" s="92">
        <f>SUM(F15,F20,F23)</f>
        <v>0</v>
      </c>
      <c r="G39" s="92">
        <f>SUM(G15,G20,G23)</f>
        <v>3584.3070910388851</v>
      </c>
      <c r="H39" s="92">
        <f t="shared" ref="H39:AE39" si="13">SUM(H15,H20,H23)</f>
        <v>4421.6959999999999</v>
      </c>
      <c r="I39" s="92">
        <f t="shared" si="13"/>
        <v>64934.639400083732</v>
      </c>
      <c r="J39" s="92">
        <f t="shared" si="13"/>
        <v>6735.27</v>
      </c>
      <c r="K39" s="92">
        <f t="shared" si="13"/>
        <v>51510.734600000003</v>
      </c>
      <c r="L39" s="92">
        <f t="shared" si="13"/>
        <v>74925.892000000007</v>
      </c>
      <c r="M39" s="92">
        <f t="shared" si="13"/>
        <v>224903.13288218231</v>
      </c>
      <c r="N39" s="92">
        <f t="shared" si="13"/>
        <v>10278.75</v>
      </c>
      <c r="O39" s="92">
        <f t="shared" si="13"/>
        <v>18967.29</v>
      </c>
      <c r="P39" s="92">
        <f t="shared" si="13"/>
        <v>17176.11</v>
      </c>
      <c r="Q39" s="92">
        <f t="shared" si="13"/>
        <v>87573.989999999991</v>
      </c>
      <c r="R39" s="92">
        <f t="shared" si="13"/>
        <v>154586.85028630641</v>
      </c>
      <c r="S39" s="92">
        <f t="shared" si="13"/>
        <v>126679.26099999998</v>
      </c>
      <c r="T39" s="92">
        <f t="shared" si="13"/>
        <v>267496.58379979234</v>
      </c>
      <c r="U39" s="92">
        <f t="shared" si="13"/>
        <v>7488.0762711283205</v>
      </c>
      <c r="V39" s="92">
        <f t="shared" si="13"/>
        <v>0</v>
      </c>
      <c r="W39" s="92">
        <f t="shared" si="13"/>
        <v>79053.41833</v>
      </c>
      <c r="X39" s="92">
        <f t="shared" si="13"/>
        <v>97640.36</v>
      </c>
      <c r="Y39" s="92">
        <f t="shared" si="13"/>
        <v>183174.93</v>
      </c>
      <c r="Z39" s="92">
        <f t="shared" si="13"/>
        <v>420862.1</v>
      </c>
      <c r="AA39" s="92" t="e">
        <f t="shared" si="13"/>
        <v>#REF!</v>
      </c>
      <c r="AB39" s="92">
        <f t="shared" si="13"/>
        <v>178709.70727739757</v>
      </c>
      <c r="AC39" s="92">
        <f t="shared" si="13"/>
        <v>2113.4399999999996</v>
      </c>
      <c r="AD39" s="92" t="e">
        <f t="shared" si="13"/>
        <v>#REF!</v>
      </c>
      <c r="AE39" s="92" t="e">
        <f t="shared" si="13"/>
        <v>#REF!</v>
      </c>
    </row>
    <row r="40" spans="1:32" s="53" customFormat="1">
      <c r="A40" s="93"/>
      <c r="B40" s="94"/>
      <c r="C40" s="95"/>
      <c r="D40" s="95"/>
      <c r="E40" s="96" t="e">
        <f>SUM(F40:AF40)</f>
        <v>#REF!</v>
      </c>
      <c r="F40" s="95"/>
      <c r="G40" s="96">
        <v>3584.3070910388851</v>
      </c>
      <c r="H40" s="96">
        <v>4421.6959999999999</v>
      </c>
      <c r="I40" s="96">
        <v>64934.639400083732</v>
      </c>
      <c r="J40" s="96">
        <v>6735.27</v>
      </c>
      <c r="K40" s="96">
        <v>51510.734600000003</v>
      </c>
      <c r="L40" s="96">
        <v>74925.892000000007</v>
      </c>
      <c r="M40" s="97">
        <v>224903.13288218231</v>
      </c>
      <c r="N40" s="97">
        <v>10278.75</v>
      </c>
      <c r="O40" s="97">
        <v>18967.29</v>
      </c>
      <c r="P40" s="97">
        <v>17176.11</v>
      </c>
      <c r="Q40" s="97">
        <v>87573.989999999991</v>
      </c>
      <c r="R40" s="97">
        <v>154586.85028630641</v>
      </c>
      <c r="S40" s="97">
        <v>126679.26099999998</v>
      </c>
      <c r="T40" s="97">
        <v>267496.58379979234</v>
      </c>
      <c r="U40" s="97">
        <v>7488.0762711283205</v>
      </c>
      <c r="V40" s="97">
        <v>0</v>
      </c>
      <c r="W40" s="97">
        <v>79053.41833</v>
      </c>
      <c r="X40" s="97">
        <v>97640.36</v>
      </c>
      <c r="Y40" s="97">
        <v>183174.93</v>
      </c>
      <c r="Z40" s="97">
        <v>420862.1</v>
      </c>
      <c r="AA40" s="97" t="e">
        <f>#REF!</f>
        <v>#REF!</v>
      </c>
      <c r="AB40" s="97">
        <v>178709.70727739757</v>
      </c>
      <c r="AC40" s="97">
        <v>2113.4399999999996</v>
      </c>
      <c r="AD40" s="97" t="e">
        <f>#REF!</f>
        <v>#REF!</v>
      </c>
      <c r="AE40" s="97" t="e">
        <f>#REF!</f>
        <v>#REF!</v>
      </c>
    </row>
    <row r="41" spans="1:32">
      <c r="A41" s="98"/>
      <c r="B41" s="99"/>
      <c r="C41" s="100"/>
      <c r="D41" s="100"/>
      <c r="E41" s="101" t="e">
        <f t="shared" ref="E41:F41" si="14">E40-E39</f>
        <v>#REF!</v>
      </c>
      <c r="F41" s="101">
        <f t="shared" si="14"/>
        <v>0</v>
      </c>
      <c r="G41" s="101">
        <f>G40-G39</f>
        <v>0</v>
      </c>
      <c r="H41" s="101">
        <f t="shared" ref="H41:AE41" si="15">H40-H39</f>
        <v>0</v>
      </c>
      <c r="I41" s="101">
        <f t="shared" si="15"/>
        <v>0</v>
      </c>
      <c r="J41" s="101">
        <f t="shared" si="15"/>
        <v>0</v>
      </c>
      <c r="K41" s="101">
        <f t="shared" si="15"/>
        <v>0</v>
      </c>
      <c r="L41" s="101">
        <f t="shared" si="15"/>
        <v>0</v>
      </c>
      <c r="M41" s="101">
        <f t="shared" si="15"/>
        <v>0</v>
      </c>
      <c r="N41" s="101">
        <f t="shared" si="15"/>
        <v>0</v>
      </c>
      <c r="O41" s="101">
        <f t="shared" si="15"/>
        <v>0</v>
      </c>
      <c r="P41" s="101">
        <f t="shared" si="15"/>
        <v>0</v>
      </c>
      <c r="Q41" s="101">
        <f t="shared" si="15"/>
        <v>0</v>
      </c>
      <c r="R41" s="101">
        <f t="shared" si="15"/>
        <v>0</v>
      </c>
      <c r="S41" s="101">
        <f t="shared" si="15"/>
        <v>0</v>
      </c>
      <c r="T41" s="101">
        <f t="shared" si="15"/>
        <v>0</v>
      </c>
      <c r="U41" s="101">
        <f t="shared" si="15"/>
        <v>0</v>
      </c>
      <c r="V41" s="101">
        <f t="shared" si="15"/>
        <v>0</v>
      </c>
      <c r="W41" s="101">
        <f t="shared" si="15"/>
        <v>0</v>
      </c>
      <c r="X41" s="101">
        <f t="shared" si="15"/>
        <v>0</v>
      </c>
      <c r="Y41" s="101">
        <f t="shared" si="15"/>
        <v>0</v>
      </c>
      <c r="Z41" s="101">
        <f t="shared" si="15"/>
        <v>0</v>
      </c>
      <c r="AA41" s="101" t="e">
        <f t="shared" si="15"/>
        <v>#REF!</v>
      </c>
      <c r="AB41" s="101">
        <f t="shared" si="15"/>
        <v>0</v>
      </c>
      <c r="AC41" s="101">
        <f t="shared" si="15"/>
        <v>0</v>
      </c>
      <c r="AD41" s="101" t="e">
        <f t="shared" si="15"/>
        <v>#REF!</v>
      </c>
      <c r="AE41" s="101" t="e">
        <f t="shared" si="15"/>
        <v>#REF!</v>
      </c>
    </row>
    <row r="42" spans="1:32" s="31" customFormat="1" ht="15" customHeight="1">
      <c r="A42" s="474" t="s">
        <v>0</v>
      </c>
      <c r="B42" s="470" t="s">
        <v>86</v>
      </c>
      <c r="C42" s="470" t="s">
        <v>87</v>
      </c>
      <c r="D42" s="36"/>
      <c r="E42" s="475">
        <f>E12</f>
        <v>2015</v>
      </c>
      <c r="F42" s="475"/>
      <c r="G42" s="475"/>
      <c r="H42" s="475"/>
      <c r="I42" s="475"/>
      <c r="J42" s="475"/>
      <c r="K42" s="475"/>
      <c r="L42" s="475"/>
      <c r="M42" s="475"/>
      <c r="N42" s="475"/>
      <c r="O42" s="475"/>
      <c r="P42" s="475"/>
      <c r="Q42" s="475"/>
      <c r="R42" s="475"/>
      <c r="S42" s="475"/>
      <c r="T42" s="475"/>
      <c r="U42" s="475"/>
      <c r="V42" s="475"/>
      <c r="W42" s="475"/>
      <c r="X42" s="475"/>
      <c r="Y42" s="475"/>
      <c r="Z42" s="475"/>
      <c r="AA42" s="475"/>
      <c r="AB42" s="475"/>
      <c r="AC42" s="475"/>
      <c r="AD42" s="475"/>
      <c r="AE42" s="475"/>
      <c r="AF42" s="475"/>
    </row>
    <row r="43" spans="1:32" ht="57" customHeight="1">
      <c r="A43" s="474"/>
      <c r="B43" s="470"/>
      <c r="C43" s="470"/>
      <c r="D43" s="37" t="str">
        <f>D13</f>
        <v>тыс. руб./        1 у.е</v>
      </c>
      <c r="E43" s="102" t="str">
        <f>E4</f>
        <v>Итого по СПБ</v>
      </c>
      <c r="F43" s="102" t="str">
        <f>F4</f>
        <v>ОАО "Ленэнерго"</v>
      </c>
      <c r="G43" s="102" t="str">
        <f>G4</f>
        <v xml:space="preserve">ОАО «Аэропорт «Пулково» </v>
      </c>
      <c r="H43" s="102" t="str">
        <f t="shared" ref="H43:AE43" si="16">H4</f>
        <v>ООО "Воздушные Ворота Северной Столицы"</v>
      </c>
      <c r="I43" s="102" t="str">
        <f t="shared" si="16"/>
        <v xml:space="preserve">ООО "Ижорская энергетическая компания"  </v>
      </c>
      <c r="J43" s="102" t="str">
        <f t="shared" si="16"/>
        <v xml:space="preserve">ЗАО "Канонерский судоремонтный завод"   </v>
      </c>
      <c r="K43" s="102" t="str">
        <f t="shared" si="16"/>
        <v>ЗАО "КировТЭК"</v>
      </c>
      <c r="L43" s="102" t="str">
        <f t="shared" si="16"/>
        <v xml:space="preserve">ЗАО "Колпинская сетевая компания"   </v>
      </c>
      <c r="M43" s="102" t="str">
        <f t="shared" si="16"/>
        <v>ЗАО "Курортэнерго"</v>
      </c>
      <c r="N43" s="102" t="str">
        <f t="shared" si="16"/>
        <v xml:space="preserve">СПб ГУП "Ленсвет"         </v>
      </c>
      <c r="O43" s="102" t="str">
        <f t="shared" si="16"/>
        <v xml:space="preserve">ОАО "ЛОМО"        </v>
      </c>
      <c r="P43" s="102" t="str">
        <f t="shared" si="16"/>
        <v xml:space="preserve">ОАО "Морской порт Санкт-Петербург"    </v>
      </c>
      <c r="Q43" s="102" t="str">
        <f t="shared" si="16"/>
        <v xml:space="preserve">ОАО «Оборонэнерго» (филиал "Северо-Западный") </v>
      </c>
      <c r="R43" s="102" t="str">
        <f t="shared" si="16"/>
        <v>ОАО "Объединенная энергетическая компания"</v>
      </c>
      <c r="S43" s="102" t="str">
        <f t="shared" si="16"/>
        <v>СПб ГУП "Петербургский метрополитен"</v>
      </c>
      <c r="T43" s="102" t="str">
        <f t="shared" si="16"/>
        <v>ОАО "Петродворцовая электросеть"</v>
      </c>
      <c r="U43" s="102" t="str">
        <f t="shared" si="16"/>
        <v xml:space="preserve">ООО "ПО "Пекар" </v>
      </c>
      <c r="V43" s="102" t="str">
        <f t="shared" si="16"/>
        <v>ООО "РосЭнергоСеть"</v>
      </c>
      <c r="W43" s="102" t="str">
        <f t="shared" si="16"/>
        <v xml:space="preserve">ООО «Региональные электрические сети» </v>
      </c>
      <c r="X43" s="102" t="str">
        <f t="shared" si="16"/>
        <v xml:space="preserve">ОАО "Российские железные дороги" ("ТРАНСЭНЕРГО")      </v>
      </c>
      <c r="Y43" s="102" t="str">
        <f t="shared" si="16"/>
        <v>ООО  "СП "Росэнерго"</v>
      </c>
      <c r="Z43" s="102" t="str">
        <f t="shared" si="16"/>
        <v>ОАО "Санкт-Петербургские электрические сети"</v>
      </c>
      <c r="AA43" s="102" t="str">
        <f t="shared" si="16"/>
        <v xml:space="preserve">ООО "Славянская энергосетевая компания"  </v>
      </c>
      <c r="AB43" s="102" t="str">
        <f t="shared" si="16"/>
        <v>ЗАО "Царскосельская энергетическая компания"</v>
      </c>
      <c r="AC43" s="102" t="str">
        <f t="shared" si="16"/>
        <v>ООО "СЗСК"</v>
      </c>
      <c r="AD43" s="102" t="str">
        <f t="shared" si="16"/>
        <v>ООО "Госэнергосеть"</v>
      </c>
      <c r="AE43" s="102" t="str">
        <f t="shared" si="16"/>
        <v>ФКП "Дирекция КЗС Минрегиона РФ"</v>
      </c>
    </row>
    <row r="44" spans="1:32">
      <c r="A44" s="479" t="s">
        <v>150</v>
      </c>
      <c r="B44" s="480"/>
      <c r="C44" s="480"/>
      <c r="D44" s="480"/>
      <c r="E44" s="480"/>
      <c r="F44" s="480"/>
      <c r="G44" s="480"/>
      <c r="H44" s="480"/>
      <c r="I44" s="480"/>
      <c r="J44" s="480"/>
      <c r="K44" s="480"/>
      <c r="L44" s="480"/>
    </row>
    <row r="45" spans="1:32">
      <c r="A45" s="103" t="s">
        <v>63</v>
      </c>
      <c r="B45" s="104" t="s">
        <v>151</v>
      </c>
      <c r="C45" s="105" t="s">
        <v>103</v>
      </c>
      <c r="D45" s="106" t="e">
        <f t="shared" ref="D45:D77" si="17">E45/$E$7</f>
        <v>#REF!</v>
      </c>
      <c r="E45" s="73" t="e">
        <f t="shared" ref="E45:E47" si="18">SUM(F45:AF45)</f>
        <v>#REF!</v>
      </c>
      <c r="F45" s="73"/>
      <c r="G45" s="73">
        <v>0</v>
      </c>
      <c r="H45" s="73">
        <v>0</v>
      </c>
      <c r="I45" s="73">
        <v>17776.17577152</v>
      </c>
      <c r="J45" s="73">
        <v>0</v>
      </c>
      <c r="K45" s="73">
        <v>0</v>
      </c>
      <c r="L45" s="73">
        <v>950.53485510000007</v>
      </c>
      <c r="M45" s="73">
        <v>0</v>
      </c>
      <c r="N45" s="73">
        <v>0</v>
      </c>
      <c r="O45" s="73">
        <v>0</v>
      </c>
      <c r="P45" s="73">
        <v>0</v>
      </c>
      <c r="Q45" s="73">
        <v>0</v>
      </c>
      <c r="R45" s="73">
        <v>0</v>
      </c>
      <c r="S45" s="73">
        <v>0</v>
      </c>
      <c r="T45" s="73">
        <v>0</v>
      </c>
      <c r="U45" s="73">
        <v>0</v>
      </c>
      <c r="V45" s="73">
        <v>0</v>
      </c>
      <c r="W45" s="73">
        <v>0</v>
      </c>
      <c r="X45" s="73">
        <v>0</v>
      </c>
      <c r="Y45" s="73">
        <v>0</v>
      </c>
      <c r="Z45" s="73">
        <v>567640.51380449999</v>
      </c>
      <c r="AA45" s="73" t="e">
        <f>#REF!</f>
        <v>#REF!</v>
      </c>
      <c r="AB45" s="73">
        <v>0</v>
      </c>
      <c r="AC45" s="73">
        <v>0</v>
      </c>
      <c r="AD45" s="73" t="e">
        <f>#REF!</f>
        <v>#REF!</v>
      </c>
      <c r="AE45" s="73" t="e">
        <f>#REF!</f>
        <v>#REF!</v>
      </c>
    </row>
    <row r="46" spans="1:32">
      <c r="A46" s="69" t="s">
        <v>64</v>
      </c>
      <c r="B46" s="104" t="s">
        <v>152</v>
      </c>
      <c r="C46" s="71" t="s">
        <v>103</v>
      </c>
      <c r="D46" s="72" t="e">
        <f t="shared" si="17"/>
        <v>#REF!</v>
      </c>
      <c r="E46" s="73" t="e">
        <f t="shared" si="18"/>
        <v>#REF!</v>
      </c>
      <c r="F46" s="73"/>
      <c r="G46" s="73">
        <v>1219.4319599999999</v>
      </c>
      <c r="H46" s="73">
        <v>143.31</v>
      </c>
      <c r="I46" s="73">
        <v>16926.129350000003</v>
      </c>
      <c r="J46" s="73">
        <v>77.000205300000005</v>
      </c>
      <c r="K46" s="73">
        <v>2627.0252632000006</v>
      </c>
      <c r="L46" s="73">
        <v>2165.33258678313</v>
      </c>
      <c r="M46" s="73">
        <v>117908.05599999995</v>
      </c>
      <c r="N46" s="73">
        <v>0</v>
      </c>
      <c r="O46" s="73">
        <v>1333.7991200000001</v>
      </c>
      <c r="P46" s="73">
        <v>5637.89</v>
      </c>
      <c r="Q46" s="73">
        <v>87332.024909999993</v>
      </c>
      <c r="R46" s="73">
        <v>14647.219660000001</v>
      </c>
      <c r="S46" s="73">
        <v>56026.55</v>
      </c>
      <c r="T46" s="73">
        <v>120297.94</v>
      </c>
      <c r="U46" s="73">
        <v>653.79935999999987</v>
      </c>
      <c r="V46" s="73">
        <v>0</v>
      </c>
      <c r="W46" s="73">
        <v>2267.5371466666666</v>
      </c>
      <c r="X46" s="73">
        <v>74410.045249999996</v>
      </c>
      <c r="Y46" s="73">
        <v>60.62</v>
      </c>
      <c r="Z46" s="73">
        <v>1413576.35</v>
      </c>
      <c r="AA46" s="73" t="e">
        <f>#REF!</f>
        <v>#REF!</v>
      </c>
      <c r="AB46" s="73">
        <v>57555.039376264183</v>
      </c>
      <c r="AC46" s="73">
        <v>431.52</v>
      </c>
      <c r="AD46" s="73" t="e">
        <f>#REF!</f>
        <v>#REF!</v>
      </c>
      <c r="AE46" s="73" t="e">
        <f>#REF!</f>
        <v>#REF!</v>
      </c>
    </row>
    <row r="47" spans="1:32">
      <c r="A47" s="69" t="s">
        <v>65</v>
      </c>
      <c r="B47" s="104" t="s">
        <v>153</v>
      </c>
      <c r="C47" s="71" t="s">
        <v>103</v>
      </c>
      <c r="D47" s="72" t="e">
        <f t="shared" si="17"/>
        <v>#REF!</v>
      </c>
      <c r="E47" s="73" t="e">
        <f t="shared" si="18"/>
        <v>#REF!</v>
      </c>
      <c r="F47" s="73"/>
      <c r="G47" s="73">
        <v>0</v>
      </c>
      <c r="H47" s="73">
        <v>0</v>
      </c>
      <c r="I47" s="73">
        <v>0</v>
      </c>
      <c r="J47" s="73">
        <v>0</v>
      </c>
      <c r="K47" s="73">
        <v>0</v>
      </c>
      <c r="L47" s="73">
        <v>0</v>
      </c>
      <c r="M47" s="73">
        <v>0</v>
      </c>
      <c r="N47" s="73">
        <v>0</v>
      </c>
      <c r="O47" s="73">
        <v>0</v>
      </c>
      <c r="P47" s="73">
        <v>0</v>
      </c>
      <c r="Q47" s="73">
        <v>0</v>
      </c>
      <c r="R47" s="73">
        <v>0</v>
      </c>
      <c r="S47" s="73">
        <v>0</v>
      </c>
      <c r="T47" s="73">
        <v>0</v>
      </c>
      <c r="U47" s="73">
        <v>0</v>
      </c>
      <c r="V47" s="73">
        <v>0</v>
      </c>
      <c r="W47" s="73">
        <v>0</v>
      </c>
      <c r="X47" s="73">
        <v>0</v>
      </c>
      <c r="Y47" s="73">
        <v>0</v>
      </c>
      <c r="Z47" s="73">
        <v>0</v>
      </c>
      <c r="AA47" s="73" t="e">
        <f>#REF!</f>
        <v>#REF!</v>
      </c>
      <c r="AB47" s="73">
        <v>0</v>
      </c>
      <c r="AC47" s="73">
        <v>0</v>
      </c>
      <c r="AD47" s="73" t="e">
        <f>#REF!</f>
        <v>#REF!</v>
      </c>
      <c r="AE47" s="73" t="e">
        <f>#REF!</f>
        <v>#REF!</v>
      </c>
    </row>
    <row r="48" spans="1:32">
      <c r="A48" s="107">
        <v>7</v>
      </c>
      <c r="B48" s="64" t="s">
        <v>154</v>
      </c>
      <c r="C48" s="65" t="s">
        <v>103</v>
      </c>
      <c r="D48" s="66" t="e">
        <f t="shared" si="17"/>
        <v>#REF!</v>
      </c>
      <c r="E48" s="108" t="e">
        <f>SUM(E49:E50,E54:E56)</f>
        <v>#REF!</v>
      </c>
      <c r="F48" s="108">
        <f>SUM(F49:F50,F54:F56)</f>
        <v>0</v>
      </c>
      <c r="G48" s="108">
        <f>SUM(G49:G50,G54:G56)</f>
        <v>0</v>
      </c>
      <c r="H48" s="108">
        <f t="shared" ref="H48:AE48" si="19">SUM(H49:H50,H54:H56)</f>
        <v>37.47</v>
      </c>
      <c r="I48" s="108">
        <f t="shared" si="19"/>
        <v>11553.38806294051</v>
      </c>
      <c r="J48" s="108">
        <f t="shared" si="19"/>
        <v>0</v>
      </c>
      <c r="K48" s="108">
        <f t="shared" si="19"/>
        <v>18309.780000000002</v>
      </c>
      <c r="L48" s="108">
        <f t="shared" si="19"/>
        <v>4757.8679999999995</v>
      </c>
      <c r="M48" s="108">
        <f t="shared" si="19"/>
        <v>81007.310000000012</v>
      </c>
      <c r="N48" s="108">
        <f t="shared" si="19"/>
        <v>372.84000000000003</v>
      </c>
      <c r="O48" s="108">
        <f t="shared" si="19"/>
        <v>0</v>
      </c>
      <c r="P48" s="108">
        <f t="shared" si="19"/>
        <v>6911.59</v>
      </c>
      <c r="Q48" s="108">
        <f t="shared" si="19"/>
        <v>0</v>
      </c>
      <c r="R48" s="108">
        <f t="shared" si="19"/>
        <v>13000.320000000002</v>
      </c>
      <c r="S48" s="108">
        <f t="shared" si="19"/>
        <v>0</v>
      </c>
      <c r="T48" s="108">
        <f t="shared" si="19"/>
        <v>183795.18035519999</v>
      </c>
      <c r="U48" s="108">
        <f t="shared" si="19"/>
        <v>321.33999999999997</v>
      </c>
      <c r="V48" s="108">
        <f t="shared" si="19"/>
        <v>0</v>
      </c>
      <c r="W48" s="108">
        <f t="shared" si="19"/>
        <v>3469</v>
      </c>
      <c r="X48" s="108">
        <f t="shared" si="19"/>
        <v>0</v>
      </c>
      <c r="Y48" s="108">
        <f t="shared" si="19"/>
        <v>1846.06</v>
      </c>
      <c r="Z48" s="108">
        <f t="shared" si="19"/>
        <v>50677.999675405663</v>
      </c>
      <c r="AA48" s="108" t="e">
        <f t="shared" si="19"/>
        <v>#REF!</v>
      </c>
      <c r="AB48" s="108">
        <f t="shared" si="19"/>
        <v>76258.400545144599</v>
      </c>
      <c r="AC48" s="108">
        <f t="shared" si="19"/>
        <v>306.81</v>
      </c>
      <c r="AD48" s="108" t="e">
        <f t="shared" si="19"/>
        <v>#REF!</v>
      </c>
      <c r="AE48" s="108" t="e">
        <f t="shared" si="19"/>
        <v>#REF!</v>
      </c>
    </row>
    <row r="49" spans="1:31">
      <c r="A49" s="103" t="s">
        <v>155</v>
      </c>
      <c r="B49" s="81" t="s">
        <v>156</v>
      </c>
      <c r="C49" s="71" t="s">
        <v>103</v>
      </c>
      <c r="D49" s="72" t="e">
        <f t="shared" si="17"/>
        <v>#REF!</v>
      </c>
      <c r="E49" s="73" t="e">
        <f t="shared" ref="E49" si="20">SUM(F49:AF49)</f>
        <v>#REF!</v>
      </c>
      <c r="F49" s="73"/>
      <c r="G49" s="73">
        <v>0</v>
      </c>
      <c r="H49" s="73">
        <v>0</v>
      </c>
      <c r="I49" s="73">
        <v>0</v>
      </c>
      <c r="J49" s="73">
        <v>0</v>
      </c>
      <c r="K49" s="73">
        <v>0</v>
      </c>
      <c r="L49" s="73">
        <v>0</v>
      </c>
      <c r="M49" s="73">
        <v>0</v>
      </c>
      <c r="N49" s="73">
        <v>0</v>
      </c>
      <c r="O49" s="73">
        <v>0</v>
      </c>
      <c r="P49" s="73">
        <v>0</v>
      </c>
      <c r="Q49" s="73">
        <v>0</v>
      </c>
      <c r="R49" s="73">
        <v>0</v>
      </c>
      <c r="S49" s="73">
        <v>0</v>
      </c>
      <c r="T49" s="73">
        <v>0</v>
      </c>
      <c r="U49" s="73">
        <v>0</v>
      </c>
      <c r="V49" s="73">
        <v>0</v>
      </c>
      <c r="W49" s="73">
        <v>0</v>
      </c>
      <c r="X49" s="73">
        <v>0</v>
      </c>
      <c r="Y49" s="73">
        <v>0</v>
      </c>
      <c r="Z49" s="73">
        <v>0</v>
      </c>
      <c r="AA49" s="73" t="e">
        <f>#REF!</f>
        <v>#REF!</v>
      </c>
      <c r="AB49" s="73">
        <v>0</v>
      </c>
      <c r="AC49" s="73">
        <v>0</v>
      </c>
      <c r="AD49" s="73" t="e">
        <f>#REF!</f>
        <v>#REF!</v>
      </c>
      <c r="AE49" s="73" t="e">
        <f>#REF!</f>
        <v>#REF!</v>
      </c>
    </row>
    <row r="50" spans="1:31">
      <c r="A50" s="103" t="s">
        <v>157</v>
      </c>
      <c r="B50" s="68" t="s">
        <v>158</v>
      </c>
      <c r="C50" s="65" t="s">
        <v>103</v>
      </c>
      <c r="D50" s="66" t="e">
        <f t="shared" si="17"/>
        <v>#REF!</v>
      </c>
      <c r="E50" s="109" t="e">
        <f>SUM(E51:E53)</f>
        <v>#REF!</v>
      </c>
      <c r="F50" s="109">
        <f>SUM(F51:F53)</f>
        <v>0</v>
      </c>
      <c r="G50" s="109">
        <f>SUM(G51:G53)</f>
        <v>0</v>
      </c>
      <c r="H50" s="109">
        <f t="shared" ref="H50:AE50" si="21">SUM(H51:H53)</f>
        <v>18.68</v>
      </c>
      <c r="I50" s="109">
        <f t="shared" si="21"/>
        <v>10410.1109</v>
      </c>
      <c r="J50" s="109">
        <f t="shared" si="21"/>
        <v>0</v>
      </c>
      <c r="K50" s="109">
        <f t="shared" si="21"/>
        <v>16772.04</v>
      </c>
      <c r="L50" s="109">
        <f t="shared" si="21"/>
        <v>4560.37</v>
      </c>
      <c r="M50" s="109">
        <f t="shared" si="21"/>
        <v>68219.710000000006</v>
      </c>
      <c r="N50" s="109">
        <f t="shared" si="21"/>
        <v>0</v>
      </c>
      <c r="O50" s="109">
        <f t="shared" si="21"/>
        <v>0</v>
      </c>
      <c r="P50" s="109">
        <f t="shared" si="21"/>
        <v>6911.59</v>
      </c>
      <c r="Q50" s="109">
        <f t="shared" si="21"/>
        <v>0</v>
      </c>
      <c r="R50" s="109">
        <f t="shared" si="21"/>
        <v>2842.7900000000009</v>
      </c>
      <c r="S50" s="109">
        <f t="shared" si="21"/>
        <v>0</v>
      </c>
      <c r="T50" s="109">
        <f t="shared" si="21"/>
        <v>182199.09</v>
      </c>
      <c r="U50" s="109">
        <f t="shared" si="21"/>
        <v>0</v>
      </c>
      <c r="V50" s="109">
        <f t="shared" si="21"/>
        <v>0</v>
      </c>
      <c r="W50" s="109">
        <f t="shared" si="21"/>
        <v>3469</v>
      </c>
      <c r="X50" s="109">
        <f t="shared" si="21"/>
        <v>0</v>
      </c>
      <c r="Y50" s="109">
        <f t="shared" si="21"/>
        <v>1846.06</v>
      </c>
      <c r="Z50" s="109">
        <f t="shared" si="21"/>
        <v>620.94190153295006</v>
      </c>
      <c r="AA50" s="109" t="e">
        <f t="shared" si="21"/>
        <v>#REF!</v>
      </c>
      <c r="AB50" s="109">
        <f t="shared" si="21"/>
        <v>67821.860545144606</v>
      </c>
      <c r="AC50" s="109">
        <f t="shared" si="21"/>
        <v>0</v>
      </c>
      <c r="AD50" s="109" t="e">
        <f t="shared" si="21"/>
        <v>#REF!</v>
      </c>
      <c r="AE50" s="109" t="e">
        <f t="shared" si="21"/>
        <v>#REF!</v>
      </c>
    </row>
    <row r="51" spans="1:31">
      <c r="A51" s="103" t="s">
        <v>159</v>
      </c>
      <c r="B51" s="110" t="s">
        <v>89</v>
      </c>
      <c r="C51" s="71" t="s">
        <v>103</v>
      </c>
      <c r="D51" s="72" t="e">
        <f t="shared" si="17"/>
        <v>#REF!</v>
      </c>
      <c r="E51" s="73" t="e">
        <f t="shared" ref="E51:E56" si="22">SUM(F51:AF51)</f>
        <v>#REF!</v>
      </c>
      <c r="F51" s="73"/>
      <c r="G51" s="73">
        <v>0</v>
      </c>
      <c r="H51" s="73">
        <v>0</v>
      </c>
      <c r="I51" s="73">
        <v>0</v>
      </c>
      <c r="J51" s="73">
        <v>0</v>
      </c>
      <c r="K51" s="73">
        <v>0</v>
      </c>
      <c r="L51" s="73">
        <v>0</v>
      </c>
      <c r="M51" s="73">
        <v>54288.4</v>
      </c>
      <c r="N51" s="73">
        <v>0</v>
      </c>
      <c r="O51" s="73">
        <v>0</v>
      </c>
      <c r="P51" s="73">
        <v>0</v>
      </c>
      <c r="Q51" s="73">
        <v>0</v>
      </c>
      <c r="R51" s="73">
        <v>0</v>
      </c>
      <c r="S51" s="73">
        <v>0</v>
      </c>
      <c r="T51" s="73">
        <v>0</v>
      </c>
      <c r="U51" s="73">
        <v>0</v>
      </c>
      <c r="V51" s="73">
        <v>0</v>
      </c>
      <c r="W51" s="73">
        <v>0</v>
      </c>
      <c r="X51" s="73">
        <v>0</v>
      </c>
      <c r="Y51" s="73">
        <v>0</v>
      </c>
      <c r="Z51" s="73">
        <v>0</v>
      </c>
      <c r="AA51" s="73" t="e">
        <f>#REF!</f>
        <v>#REF!</v>
      </c>
      <c r="AB51" s="73">
        <v>41876.840091310412</v>
      </c>
      <c r="AC51" s="73">
        <v>0</v>
      </c>
      <c r="AD51" s="73" t="e">
        <f>#REF!</f>
        <v>#REF!</v>
      </c>
      <c r="AE51" s="73" t="e">
        <f>#REF!</f>
        <v>#REF!</v>
      </c>
    </row>
    <row r="52" spans="1:31">
      <c r="A52" s="103" t="s">
        <v>160</v>
      </c>
      <c r="B52" s="110" t="s">
        <v>161</v>
      </c>
      <c r="C52" s="71" t="s">
        <v>103</v>
      </c>
      <c r="D52" s="72" t="e">
        <f t="shared" si="17"/>
        <v>#REF!</v>
      </c>
      <c r="E52" s="73" t="e">
        <f t="shared" si="22"/>
        <v>#REF!</v>
      </c>
      <c r="F52" s="73"/>
      <c r="G52" s="73">
        <v>0</v>
      </c>
      <c r="H52" s="73">
        <v>0</v>
      </c>
      <c r="I52" s="73">
        <v>0</v>
      </c>
      <c r="J52" s="73">
        <v>0</v>
      </c>
      <c r="K52" s="73">
        <v>0</v>
      </c>
      <c r="L52" s="73">
        <v>0</v>
      </c>
      <c r="M52" s="73">
        <v>13931.31</v>
      </c>
      <c r="N52" s="73">
        <v>0</v>
      </c>
      <c r="O52" s="73">
        <v>0</v>
      </c>
      <c r="P52" s="73">
        <v>0</v>
      </c>
      <c r="Q52" s="73">
        <v>0</v>
      </c>
      <c r="R52" s="73">
        <v>0</v>
      </c>
      <c r="S52" s="73">
        <v>0</v>
      </c>
      <c r="T52" s="73">
        <v>182199.09</v>
      </c>
      <c r="U52" s="73">
        <v>0</v>
      </c>
      <c r="V52" s="73">
        <v>0</v>
      </c>
      <c r="W52" s="73">
        <v>0</v>
      </c>
      <c r="X52" s="73">
        <v>0</v>
      </c>
      <c r="Y52" s="73">
        <v>0</v>
      </c>
      <c r="Z52" s="73">
        <v>0</v>
      </c>
      <c r="AA52" s="73" t="e">
        <f>#REF!</f>
        <v>#REF!</v>
      </c>
      <c r="AB52" s="73">
        <v>25910.380453834194</v>
      </c>
      <c r="AC52" s="73">
        <v>0</v>
      </c>
      <c r="AD52" s="73" t="e">
        <f>#REF!</f>
        <v>#REF!</v>
      </c>
      <c r="AE52" s="73" t="e">
        <f>#REF!</f>
        <v>#REF!</v>
      </c>
    </row>
    <row r="53" spans="1:31">
      <c r="A53" s="103" t="s">
        <v>162</v>
      </c>
      <c r="B53" s="110" t="s">
        <v>163</v>
      </c>
      <c r="C53" s="71" t="s">
        <v>103</v>
      </c>
      <c r="D53" s="72" t="e">
        <f t="shared" si="17"/>
        <v>#REF!</v>
      </c>
      <c r="E53" s="73" t="e">
        <f t="shared" si="22"/>
        <v>#REF!</v>
      </c>
      <c r="F53" s="73"/>
      <c r="G53" s="73">
        <v>0</v>
      </c>
      <c r="H53" s="73">
        <v>18.68</v>
      </c>
      <c r="I53" s="73">
        <v>10410.1109</v>
      </c>
      <c r="J53" s="73">
        <v>0</v>
      </c>
      <c r="K53" s="73">
        <v>16772.04</v>
      </c>
      <c r="L53" s="73">
        <v>4560.37</v>
      </c>
      <c r="M53" s="73">
        <v>0</v>
      </c>
      <c r="N53" s="73">
        <v>0</v>
      </c>
      <c r="O53" s="73">
        <v>0</v>
      </c>
      <c r="P53" s="73">
        <v>6911.59</v>
      </c>
      <c r="Q53" s="73">
        <v>0</v>
      </c>
      <c r="R53" s="73">
        <v>2842.7900000000009</v>
      </c>
      <c r="S53" s="73">
        <v>0</v>
      </c>
      <c r="T53" s="73">
        <v>0</v>
      </c>
      <c r="U53" s="73">
        <v>0</v>
      </c>
      <c r="V53" s="73">
        <v>0</v>
      </c>
      <c r="W53" s="73">
        <v>3469</v>
      </c>
      <c r="X53" s="73">
        <v>0</v>
      </c>
      <c r="Y53" s="73">
        <v>1846.06</v>
      </c>
      <c r="Z53" s="73">
        <v>620.94190153295006</v>
      </c>
      <c r="AA53" s="73" t="e">
        <f>#REF!</f>
        <v>#REF!</v>
      </c>
      <c r="AB53" s="73">
        <v>34.64</v>
      </c>
      <c r="AC53" s="73">
        <v>0</v>
      </c>
      <c r="AD53" s="73" t="e">
        <f>#REF!</f>
        <v>#REF!</v>
      </c>
      <c r="AE53" s="73" t="e">
        <f>#REF!</f>
        <v>#REF!</v>
      </c>
    </row>
    <row r="54" spans="1:31">
      <c r="A54" s="103" t="s">
        <v>164</v>
      </c>
      <c r="B54" s="81" t="s">
        <v>165</v>
      </c>
      <c r="C54" s="71" t="s">
        <v>103</v>
      </c>
      <c r="D54" s="72" t="e">
        <f t="shared" si="17"/>
        <v>#REF!</v>
      </c>
      <c r="E54" s="73" t="e">
        <f t="shared" si="22"/>
        <v>#REF!</v>
      </c>
      <c r="F54" s="73"/>
      <c r="G54" s="73">
        <v>0</v>
      </c>
      <c r="H54" s="73">
        <v>10.29</v>
      </c>
      <c r="I54" s="73">
        <v>1143.2771629405102</v>
      </c>
      <c r="J54" s="73">
        <v>0</v>
      </c>
      <c r="K54" s="73">
        <v>1537.74</v>
      </c>
      <c r="L54" s="73">
        <v>78.525000000000006</v>
      </c>
      <c r="M54" s="73">
        <v>12787.6</v>
      </c>
      <c r="N54" s="73">
        <v>315.49</v>
      </c>
      <c r="O54" s="73">
        <v>0</v>
      </c>
      <c r="P54" s="73">
        <v>0</v>
      </c>
      <c r="Q54" s="73">
        <v>0</v>
      </c>
      <c r="R54" s="73">
        <v>10133.68</v>
      </c>
      <c r="S54" s="73">
        <v>0</v>
      </c>
      <c r="T54" s="73">
        <v>0</v>
      </c>
      <c r="U54" s="73">
        <v>0</v>
      </c>
      <c r="V54" s="73">
        <v>0</v>
      </c>
      <c r="W54" s="73">
        <v>0</v>
      </c>
      <c r="X54" s="73">
        <v>0</v>
      </c>
      <c r="Y54" s="73">
        <v>0</v>
      </c>
      <c r="Z54" s="73">
        <v>41123.904418228587</v>
      </c>
      <c r="AA54" s="73" t="e">
        <f>#REF!</f>
        <v>#REF!</v>
      </c>
      <c r="AB54" s="73">
        <v>5917.65</v>
      </c>
      <c r="AC54" s="73">
        <v>306.81</v>
      </c>
      <c r="AD54" s="73" t="e">
        <f>#REF!</f>
        <v>#REF!</v>
      </c>
      <c r="AE54" s="73" t="e">
        <f>#REF!</f>
        <v>#REF!</v>
      </c>
    </row>
    <row r="55" spans="1:31">
      <c r="A55" s="103" t="s">
        <v>166</v>
      </c>
      <c r="B55" s="81" t="s">
        <v>167</v>
      </c>
      <c r="C55" s="71" t="s">
        <v>103</v>
      </c>
      <c r="D55" s="72" t="e">
        <f t="shared" si="17"/>
        <v>#REF!</v>
      </c>
      <c r="E55" s="73" t="e">
        <f t="shared" si="22"/>
        <v>#REF!</v>
      </c>
      <c r="F55" s="73"/>
      <c r="G55" s="73">
        <v>0</v>
      </c>
      <c r="H55" s="73">
        <v>8.5</v>
      </c>
      <c r="I55" s="73">
        <v>0</v>
      </c>
      <c r="J55" s="73">
        <v>0</v>
      </c>
      <c r="K55" s="73">
        <v>0</v>
      </c>
      <c r="L55" s="73">
        <v>118.973</v>
      </c>
      <c r="M55" s="73">
        <v>0</v>
      </c>
      <c r="N55" s="73">
        <v>57.35</v>
      </c>
      <c r="O55" s="73">
        <v>0</v>
      </c>
      <c r="P55" s="73">
        <v>0</v>
      </c>
      <c r="Q55" s="73">
        <v>0</v>
      </c>
      <c r="R55" s="73">
        <v>0</v>
      </c>
      <c r="S55" s="73">
        <v>0</v>
      </c>
      <c r="T55" s="73">
        <v>1596.0903551999997</v>
      </c>
      <c r="U55" s="73">
        <v>321.33999999999997</v>
      </c>
      <c r="V55" s="73">
        <v>0</v>
      </c>
      <c r="W55" s="73">
        <v>0</v>
      </c>
      <c r="X55" s="73">
        <v>0</v>
      </c>
      <c r="Y55" s="73">
        <v>0</v>
      </c>
      <c r="Z55" s="73">
        <v>1051.0933343799277</v>
      </c>
      <c r="AA55" s="73" t="e">
        <f>#REF!</f>
        <v>#REF!</v>
      </c>
      <c r="AB55" s="73">
        <v>2518.89</v>
      </c>
      <c r="AC55" s="73">
        <v>0</v>
      </c>
      <c r="AD55" s="73" t="e">
        <f>#REF!</f>
        <v>#REF!</v>
      </c>
      <c r="AE55" s="73" t="e">
        <f>#REF!</f>
        <v>#REF!</v>
      </c>
    </row>
    <row r="56" spans="1:31">
      <c r="A56" s="103" t="s">
        <v>168</v>
      </c>
      <c r="B56" s="81" t="s">
        <v>169</v>
      </c>
      <c r="C56" s="71" t="s">
        <v>103</v>
      </c>
      <c r="D56" s="72" t="e">
        <f t="shared" si="17"/>
        <v>#REF!</v>
      </c>
      <c r="E56" s="73" t="e">
        <f t="shared" si="22"/>
        <v>#REF!</v>
      </c>
      <c r="F56" s="73"/>
      <c r="G56" s="73">
        <v>0</v>
      </c>
      <c r="H56" s="73">
        <v>0</v>
      </c>
      <c r="I56" s="73">
        <v>0</v>
      </c>
      <c r="J56" s="73">
        <v>0</v>
      </c>
      <c r="K56" s="73">
        <v>0</v>
      </c>
      <c r="L56" s="73">
        <v>0</v>
      </c>
      <c r="M56" s="73">
        <v>0</v>
      </c>
      <c r="N56" s="73">
        <v>0</v>
      </c>
      <c r="O56" s="73">
        <v>0</v>
      </c>
      <c r="P56" s="73">
        <v>0</v>
      </c>
      <c r="Q56" s="73">
        <v>0</v>
      </c>
      <c r="R56" s="73">
        <v>23.85</v>
      </c>
      <c r="S56" s="73">
        <v>0</v>
      </c>
      <c r="T56" s="73">
        <v>0</v>
      </c>
      <c r="U56" s="73">
        <v>0</v>
      </c>
      <c r="V56" s="73">
        <v>0</v>
      </c>
      <c r="W56" s="73">
        <v>0</v>
      </c>
      <c r="X56" s="73">
        <v>0</v>
      </c>
      <c r="Y56" s="73">
        <v>0</v>
      </c>
      <c r="Z56" s="73">
        <v>7882.060021264203</v>
      </c>
      <c r="AA56" s="73" t="e">
        <f>#REF!</f>
        <v>#REF!</v>
      </c>
      <c r="AB56" s="73">
        <v>0</v>
      </c>
      <c r="AC56" s="73">
        <v>0</v>
      </c>
      <c r="AD56" s="73" t="e">
        <f>#REF!</f>
        <v>#REF!</v>
      </c>
      <c r="AE56" s="73" t="e">
        <f>#REF!</f>
        <v>#REF!</v>
      </c>
    </row>
    <row r="57" spans="1:31">
      <c r="A57" s="107" t="s">
        <v>67</v>
      </c>
      <c r="B57" s="64" t="s">
        <v>170</v>
      </c>
      <c r="C57" s="65" t="s">
        <v>103</v>
      </c>
      <c r="D57" s="66" t="e">
        <f t="shared" si="17"/>
        <v>#REF!</v>
      </c>
      <c r="E57" s="108" t="e">
        <f>SUM(E58:E61)</f>
        <v>#REF!</v>
      </c>
      <c r="F57" s="108">
        <f>SUM(F58:F61)</f>
        <v>0</v>
      </c>
      <c r="G57" s="108">
        <f>SUM(G58:G61)</f>
        <v>201.51276676666666</v>
      </c>
      <c r="H57" s="108">
        <f t="shared" ref="H57:AE57" si="23">SUM(H58:H61)</f>
        <v>131.63999999999999</v>
      </c>
      <c r="I57" s="108">
        <f t="shared" si="23"/>
        <v>1544.5912592108809</v>
      </c>
      <c r="J57" s="108">
        <f t="shared" si="23"/>
        <v>86.177999999999997</v>
      </c>
      <c r="K57" s="108">
        <f t="shared" si="23"/>
        <v>45.893999999999998</v>
      </c>
      <c r="L57" s="108">
        <f t="shared" si="23"/>
        <v>215.71199999999999</v>
      </c>
      <c r="M57" s="108">
        <f t="shared" si="23"/>
        <v>2785.79</v>
      </c>
      <c r="N57" s="108">
        <f t="shared" si="23"/>
        <v>195.83999999999997</v>
      </c>
      <c r="O57" s="108">
        <f t="shared" si="23"/>
        <v>0</v>
      </c>
      <c r="P57" s="108">
        <f t="shared" si="23"/>
        <v>521.76</v>
      </c>
      <c r="Q57" s="108">
        <f t="shared" si="23"/>
        <v>4454.6484799999998</v>
      </c>
      <c r="R57" s="108">
        <f t="shared" si="23"/>
        <v>2046.2849999999999</v>
      </c>
      <c r="S57" s="108">
        <f t="shared" si="23"/>
        <v>0</v>
      </c>
      <c r="T57" s="108">
        <f t="shared" si="23"/>
        <v>6765.62</v>
      </c>
      <c r="U57" s="108">
        <f t="shared" si="23"/>
        <v>0</v>
      </c>
      <c r="V57" s="108">
        <f t="shared" si="23"/>
        <v>0</v>
      </c>
      <c r="W57" s="108">
        <f t="shared" si="23"/>
        <v>739.53222128384141</v>
      </c>
      <c r="X57" s="108">
        <f t="shared" si="23"/>
        <v>0</v>
      </c>
      <c r="Y57" s="108">
        <f t="shared" si="23"/>
        <v>9.64</v>
      </c>
      <c r="Z57" s="108">
        <f t="shared" si="23"/>
        <v>1040.45155</v>
      </c>
      <c r="AA57" s="108" t="e">
        <f t="shared" si="23"/>
        <v>#REF!</v>
      </c>
      <c r="AB57" s="108">
        <f t="shared" si="23"/>
        <v>3141.8348800000022</v>
      </c>
      <c r="AC57" s="108">
        <f t="shared" si="23"/>
        <v>12.39</v>
      </c>
      <c r="AD57" s="108" t="e">
        <f t="shared" si="23"/>
        <v>#REF!</v>
      </c>
      <c r="AE57" s="108" t="e">
        <f t="shared" si="23"/>
        <v>#REF!</v>
      </c>
    </row>
    <row r="58" spans="1:31">
      <c r="A58" s="69" t="s">
        <v>171</v>
      </c>
      <c r="B58" s="81" t="s">
        <v>172</v>
      </c>
      <c r="C58" s="71" t="s">
        <v>103</v>
      </c>
      <c r="D58" s="72" t="e">
        <f t="shared" si="17"/>
        <v>#REF!</v>
      </c>
      <c r="E58" s="73" t="e">
        <f t="shared" ref="E58:E62" si="24">SUM(F58:AF58)</f>
        <v>#REF!</v>
      </c>
      <c r="F58" s="73"/>
      <c r="G58" s="73">
        <v>0</v>
      </c>
      <c r="H58" s="73">
        <v>0</v>
      </c>
      <c r="I58" s="73">
        <v>0</v>
      </c>
      <c r="J58" s="73">
        <v>52.677999999999997</v>
      </c>
      <c r="K58" s="73">
        <v>0</v>
      </c>
      <c r="L58" s="73">
        <v>83.055999999999997</v>
      </c>
      <c r="M58" s="73">
        <v>0</v>
      </c>
      <c r="N58" s="73">
        <v>0</v>
      </c>
      <c r="O58" s="73">
        <v>0</v>
      </c>
      <c r="P58" s="73">
        <v>0</v>
      </c>
      <c r="Q58" s="73">
        <v>796.1</v>
      </c>
      <c r="R58" s="73">
        <v>0</v>
      </c>
      <c r="S58" s="73">
        <v>0</v>
      </c>
      <c r="T58" s="73">
        <v>0</v>
      </c>
      <c r="U58" s="73">
        <v>0</v>
      </c>
      <c r="V58" s="73">
        <v>0</v>
      </c>
      <c r="W58" s="73">
        <v>3.5285772536886011</v>
      </c>
      <c r="X58" s="73">
        <v>0</v>
      </c>
      <c r="Y58" s="73">
        <v>0</v>
      </c>
      <c r="Z58" s="73">
        <v>0</v>
      </c>
      <c r="AA58" s="73" t="e">
        <f>#REF!</f>
        <v>#REF!</v>
      </c>
      <c r="AB58" s="73">
        <v>0</v>
      </c>
      <c r="AC58" s="73">
        <v>8.17</v>
      </c>
      <c r="AD58" s="73" t="e">
        <f>#REF!</f>
        <v>#REF!</v>
      </c>
      <c r="AE58" s="73" t="e">
        <f>#REF!</f>
        <v>#REF!</v>
      </c>
    </row>
    <row r="59" spans="1:31">
      <c r="A59" s="69" t="s">
        <v>173</v>
      </c>
      <c r="B59" s="81" t="s">
        <v>174</v>
      </c>
      <c r="C59" s="71" t="s">
        <v>103</v>
      </c>
      <c r="D59" s="72" t="e">
        <f t="shared" si="17"/>
        <v>#REF!</v>
      </c>
      <c r="E59" s="73" t="e">
        <f t="shared" si="24"/>
        <v>#REF!</v>
      </c>
      <c r="F59" s="73"/>
      <c r="G59" s="73">
        <v>0</v>
      </c>
      <c r="H59" s="73">
        <v>47.5</v>
      </c>
      <c r="I59" s="73">
        <v>0</v>
      </c>
      <c r="J59" s="73">
        <v>0</v>
      </c>
      <c r="K59" s="73">
        <v>4.68</v>
      </c>
      <c r="L59" s="73">
        <v>0</v>
      </c>
      <c r="M59" s="73">
        <v>0</v>
      </c>
      <c r="N59" s="73">
        <v>21.07</v>
      </c>
      <c r="O59" s="73">
        <v>0</v>
      </c>
      <c r="P59" s="73">
        <v>0</v>
      </c>
      <c r="Q59" s="73">
        <v>64.178479999999993</v>
      </c>
      <c r="R59" s="73">
        <v>47.322000000000003</v>
      </c>
      <c r="S59" s="73">
        <v>0</v>
      </c>
      <c r="T59" s="73">
        <v>0</v>
      </c>
      <c r="U59" s="73">
        <v>0</v>
      </c>
      <c r="V59" s="73">
        <v>0</v>
      </c>
      <c r="W59" s="73">
        <v>0</v>
      </c>
      <c r="X59" s="73">
        <v>0</v>
      </c>
      <c r="Y59" s="73">
        <v>0</v>
      </c>
      <c r="Z59" s="73">
        <v>0</v>
      </c>
      <c r="AA59" s="73" t="e">
        <f>#REF!</f>
        <v>#REF!</v>
      </c>
      <c r="AB59" s="73">
        <v>173.48099999999999</v>
      </c>
      <c r="AC59" s="73">
        <v>0.48</v>
      </c>
      <c r="AD59" s="73" t="e">
        <f>#REF!</f>
        <v>#REF!</v>
      </c>
      <c r="AE59" s="73" t="e">
        <f>#REF!</f>
        <v>#REF!</v>
      </c>
    </row>
    <row r="60" spans="1:31">
      <c r="A60" s="69" t="s">
        <v>175</v>
      </c>
      <c r="B60" s="81" t="s">
        <v>176</v>
      </c>
      <c r="C60" s="71" t="s">
        <v>103</v>
      </c>
      <c r="D60" s="72" t="e">
        <f t="shared" si="17"/>
        <v>#REF!</v>
      </c>
      <c r="E60" s="73" t="e">
        <f t="shared" si="24"/>
        <v>#REF!</v>
      </c>
      <c r="F60" s="73"/>
      <c r="G60" s="73">
        <v>201.51276676666666</v>
      </c>
      <c r="H60" s="73">
        <v>84.14</v>
      </c>
      <c r="I60" s="73">
        <v>1544.5912592108809</v>
      </c>
      <c r="J60" s="73">
        <v>33.5</v>
      </c>
      <c r="K60" s="73">
        <v>41.213999999999999</v>
      </c>
      <c r="L60" s="73">
        <v>120.039</v>
      </c>
      <c r="M60" s="73">
        <v>2773.89</v>
      </c>
      <c r="N60" s="73">
        <v>172.51</v>
      </c>
      <c r="O60" s="73">
        <v>0</v>
      </c>
      <c r="P60" s="73">
        <v>521.76</v>
      </c>
      <c r="Q60" s="73">
        <v>2739.66</v>
      </c>
      <c r="R60" s="73">
        <v>1998.963</v>
      </c>
      <c r="S60" s="73">
        <v>0</v>
      </c>
      <c r="T60" s="73">
        <v>6765.62</v>
      </c>
      <c r="U60" s="73">
        <v>0</v>
      </c>
      <c r="V60" s="73">
        <v>0</v>
      </c>
      <c r="W60" s="73">
        <v>734.15692307692302</v>
      </c>
      <c r="X60" s="73">
        <v>0</v>
      </c>
      <c r="Y60" s="73">
        <v>9.64</v>
      </c>
      <c r="Z60" s="73">
        <v>0</v>
      </c>
      <c r="AA60" s="73" t="e">
        <f>#REF!</f>
        <v>#REF!</v>
      </c>
      <c r="AB60" s="73">
        <v>2959.49</v>
      </c>
      <c r="AC60" s="73">
        <v>3.74</v>
      </c>
      <c r="AD60" s="73" t="e">
        <f>#REF!</f>
        <v>#REF!</v>
      </c>
      <c r="AE60" s="73" t="e">
        <f>#REF!</f>
        <v>#REF!</v>
      </c>
    </row>
    <row r="61" spans="1:31">
      <c r="A61" s="69" t="s">
        <v>177</v>
      </c>
      <c r="B61" s="81" t="s">
        <v>178</v>
      </c>
      <c r="C61" s="71" t="s">
        <v>103</v>
      </c>
      <c r="D61" s="72" t="e">
        <f t="shared" si="17"/>
        <v>#REF!</v>
      </c>
      <c r="E61" s="73" t="e">
        <f t="shared" si="24"/>
        <v>#REF!</v>
      </c>
      <c r="F61" s="73"/>
      <c r="G61" s="73">
        <v>0</v>
      </c>
      <c r="H61" s="73">
        <v>0</v>
      </c>
      <c r="I61" s="73">
        <v>0</v>
      </c>
      <c r="J61" s="73">
        <v>0</v>
      </c>
      <c r="K61" s="73">
        <v>0</v>
      </c>
      <c r="L61" s="73">
        <v>12.617000000000001</v>
      </c>
      <c r="M61" s="73">
        <v>11.9</v>
      </c>
      <c r="N61" s="73">
        <v>2.2599999999999998</v>
      </c>
      <c r="O61" s="73">
        <v>0</v>
      </c>
      <c r="P61" s="73">
        <v>0</v>
      </c>
      <c r="Q61" s="73">
        <v>854.71</v>
      </c>
      <c r="R61" s="73">
        <v>0</v>
      </c>
      <c r="S61" s="73">
        <v>0</v>
      </c>
      <c r="T61" s="73">
        <v>0</v>
      </c>
      <c r="U61" s="73">
        <v>0</v>
      </c>
      <c r="V61" s="73">
        <v>0</v>
      </c>
      <c r="W61" s="73">
        <v>1.8467209532298436</v>
      </c>
      <c r="X61" s="73">
        <v>0</v>
      </c>
      <c r="Y61" s="73">
        <v>0</v>
      </c>
      <c r="Z61" s="73">
        <v>1040.45155</v>
      </c>
      <c r="AA61" s="73" t="e">
        <f>#REF!</f>
        <v>#REF!</v>
      </c>
      <c r="AB61" s="73">
        <v>8.8638800000026094</v>
      </c>
      <c r="AC61" s="73">
        <v>0</v>
      </c>
      <c r="AD61" s="73" t="e">
        <f>#REF!</f>
        <v>#REF!</v>
      </c>
      <c r="AE61" s="73" t="e">
        <f>#REF!</f>
        <v>#REF!</v>
      </c>
    </row>
    <row r="62" spans="1:31">
      <c r="A62" s="486" t="s">
        <v>68</v>
      </c>
      <c r="B62" s="488" t="s">
        <v>179</v>
      </c>
      <c r="C62" s="71" t="s">
        <v>103</v>
      </c>
      <c r="D62" s="72" t="e">
        <f t="shared" si="17"/>
        <v>#REF!</v>
      </c>
      <c r="E62" s="73" t="e">
        <f t="shared" si="24"/>
        <v>#REF!</v>
      </c>
      <c r="F62" s="73"/>
      <c r="G62" s="73">
        <v>292.37</v>
      </c>
      <c r="H62" s="73">
        <v>1023.31</v>
      </c>
      <c r="I62" s="73">
        <v>7041.4025359327252</v>
      </c>
      <c r="J62" s="73">
        <v>1444.69</v>
      </c>
      <c r="K62" s="73">
        <v>12162.77</v>
      </c>
      <c r="L62" s="73">
        <v>11694.93</v>
      </c>
      <c r="M62" s="73">
        <v>29882.560000000001</v>
      </c>
      <c r="N62" s="73">
        <v>2079.5300000000002</v>
      </c>
      <c r="O62" s="73">
        <v>2485.17</v>
      </c>
      <c r="P62" s="73">
        <v>3508.48</v>
      </c>
      <c r="Q62" s="73">
        <v>16372.9</v>
      </c>
      <c r="R62" s="73">
        <v>12760.73</v>
      </c>
      <c r="S62" s="73">
        <v>21781.8</v>
      </c>
      <c r="T62" s="73">
        <v>40926.94</v>
      </c>
      <c r="U62" s="73">
        <v>947.07</v>
      </c>
      <c r="V62" s="73">
        <v>0</v>
      </c>
      <c r="W62" s="73">
        <v>6578.4</v>
      </c>
      <c r="X62" s="73">
        <v>14618.65</v>
      </c>
      <c r="Y62" s="73">
        <v>13297.06</v>
      </c>
      <c r="Z62" s="73">
        <v>53700.77</v>
      </c>
      <c r="AA62" s="73" t="e">
        <f>#REF!</f>
        <v>#REF!</v>
      </c>
      <c r="AB62" s="73">
        <v>23159.4</v>
      </c>
      <c r="AC62" s="73">
        <v>418.61</v>
      </c>
      <c r="AD62" s="73" t="e">
        <f>#REF!</f>
        <v>#REF!</v>
      </c>
      <c r="AE62" s="73" t="e">
        <f>#REF!</f>
        <v>#REF!</v>
      </c>
    </row>
    <row r="63" spans="1:31">
      <c r="A63" s="487"/>
      <c r="B63" s="489"/>
      <c r="C63" s="71" t="s">
        <v>51</v>
      </c>
      <c r="D63" s="72" t="e">
        <f t="shared" si="17"/>
        <v>#REF!</v>
      </c>
      <c r="E63" s="111" t="e">
        <f t="shared" ref="E63:AE63" si="25">IF(E62=0,0,E62/E20)</f>
        <v>#REF!</v>
      </c>
      <c r="F63" s="111">
        <f t="shared" si="25"/>
        <v>0</v>
      </c>
      <c r="G63" s="111">
        <f t="shared" si="25"/>
        <v>0.30399792045749935</v>
      </c>
      <c r="H63" s="111">
        <f t="shared" si="25"/>
        <v>0.30400102194204637</v>
      </c>
      <c r="I63" s="111">
        <f t="shared" si="25"/>
        <v>0.30054056217358727</v>
      </c>
      <c r="J63" s="111">
        <f t="shared" si="25"/>
        <v>0.30399934347302771</v>
      </c>
      <c r="K63" s="111">
        <f t="shared" si="25"/>
        <v>0.30399994105343919</v>
      </c>
      <c r="L63" s="111">
        <f t="shared" si="25"/>
        <v>0.30400011437439156</v>
      </c>
      <c r="M63" s="111">
        <f t="shared" si="25"/>
        <v>0.3039999527965549</v>
      </c>
      <c r="N63" s="111">
        <f t="shared" si="25"/>
        <v>0.30399996491515313</v>
      </c>
      <c r="O63" s="111">
        <f t="shared" si="25"/>
        <v>0.30399967706066489</v>
      </c>
      <c r="P63" s="111">
        <f t="shared" si="25"/>
        <v>0.30400033272564686</v>
      </c>
      <c r="Q63" s="111">
        <f t="shared" si="25"/>
        <v>0.30400007723984884</v>
      </c>
      <c r="R63" s="111">
        <f t="shared" si="25"/>
        <v>0.30400002347489624</v>
      </c>
      <c r="S63" s="111">
        <f t="shared" si="25"/>
        <v>0.30400003349585802</v>
      </c>
      <c r="T63" s="111">
        <f t="shared" si="25"/>
        <v>0.30400002458741815</v>
      </c>
      <c r="U63" s="111">
        <f t="shared" si="25"/>
        <v>0.30400017975450672</v>
      </c>
      <c r="V63" s="111">
        <f t="shared" si="25"/>
        <v>0</v>
      </c>
      <c r="W63" s="111">
        <f t="shared" si="25"/>
        <v>0.30400019224139602</v>
      </c>
      <c r="X63" s="111">
        <f t="shared" si="25"/>
        <v>0.30399990184596137</v>
      </c>
      <c r="Y63" s="111">
        <f t="shared" si="25"/>
        <v>0.30400004682697823</v>
      </c>
      <c r="Z63" s="111">
        <f t="shared" si="25"/>
        <v>0.30399999954712009</v>
      </c>
      <c r="AA63" s="111" t="e">
        <f t="shared" si="25"/>
        <v>#REF!</v>
      </c>
      <c r="AB63" s="111">
        <f t="shared" si="25"/>
        <v>0.30400002730295506</v>
      </c>
      <c r="AC63" s="111">
        <f t="shared" si="25"/>
        <v>0.304001452432825</v>
      </c>
      <c r="AD63" s="111" t="e">
        <f t="shared" si="25"/>
        <v>#REF!</v>
      </c>
      <c r="AE63" s="111" t="e">
        <f t="shared" si="25"/>
        <v>#REF!</v>
      </c>
    </row>
    <row r="64" spans="1:31">
      <c r="A64" s="63" t="s">
        <v>69</v>
      </c>
      <c r="B64" s="112" t="s">
        <v>180</v>
      </c>
      <c r="C64" s="65" t="s">
        <v>103</v>
      </c>
      <c r="D64" s="66" t="e">
        <f t="shared" si="17"/>
        <v>#REF!</v>
      </c>
      <c r="E64" s="108" t="e">
        <f>SUM(E65:E69)</f>
        <v>#REF!</v>
      </c>
      <c r="F64" s="108">
        <f>SUM(F65:F69)</f>
        <v>0</v>
      </c>
      <c r="G64" s="108">
        <f>SUM(G65:G69)</f>
        <v>74.460000000000008</v>
      </c>
      <c r="H64" s="108">
        <f t="shared" ref="H64:AE64" si="26">SUM(H65:H69)</f>
        <v>107.05</v>
      </c>
      <c r="I64" s="108">
        <f t="shared" si="26"/>
        <v>187.03</v>
      </c>
      <c r="J64" s="108">
        <f t="shared" si="26"/>
        <v>137.01</v>
      </c>
      <c r="K64" s="108">
        <f t="shared" si="26"/>
        <v>141.97</v>
      </c>
      <c r="L64" s="108">
        <f t="shared" si="26"/>
        <v>3579.9900000000002</v>
      </c>
      <c r="M64" s="108">
        <f t="shared" si="26"/>
        <v>3203.8500000000004</v>
      </c>
      <c r="N64" s="108">
        <f t="shared" si="26"/>
        <v>120.67999999999999</v>
      </c>
      <c r="O64" s="108">
        <f t="shared" si="26"/>
        <v>297.97000000000003</v>
      </c>
      <c r="P64" s="108">
        <f t="shared" si="26"/>
        <v>142.01999999999998</v>
      </c>
      <c r="Q64" s="108">
        <f t="shared" si="26"/>
        <v>296.94</v>
      </c>
      <c r="R64" s="108">
        <f t="shared" si="26"/>
        <v>463.59500000000003</v>
      </c>
      <c r="S64" s="108">
        <f t="shared" si="26"/>
        <v>95.759999999999991</v>
      </c>
      <c r="T64" s="108">
        <f t="shared" si="26"/>
        <v>788.7299999999999</v>
      </c>
      <c r="U64" s="108">
        <f t="shared" si="26"/>
        <v>7.39</v>
      </c>
      <c r="V64" s="108">
        <f t="shared" si="26"/>
        <v>0</v>
      </c>
      <c r="W64" s="108">
        <f t="shared" si="26"/>
        <v>2328.7166000000002</v>
      </c>
      <c r="X64" s="108">
        <f t="shared" si="26"/>
        <v>157.75</v>
      </c>
      <c r="Y64" s="108">
        <f t="shared" si="26"/>
        <v>954.73</v>
      </c>
      <c r="Z64" s="108">
        <f t="shared" si="26"/>
        <v>704081.7439804821</v>
      </c>
      <c r="AA64" s="108" t="e">
        <f t="shared" si="26"/>
        <v>#REF!</v>
      </c>
      <c r="AB64" s="108">
        <f t="shared" si="26"/>
        <v>2704.1957616650425</v>
      </c>
      <c r="AC64" s="108">
        <f t="shared" si="26"/>
        <v>109.18</v>
      </c>
      <c r="AD64" s="108" t="e">
        <f t="shared" si="26"/>
        <v>#REF!</v>
      </c>
      <c r="AE64" s="108" t="e">
        <f t="shared" si="26"/>
        <v>#REF!</v>
      </c>
    </row>
    <row r="65" spans="1:31">
      <c r="A65" s="69" t="s">
        <v>181</v>
      </c>
      <c r="B65" s="81" t="s">
        <v>182</v>
      </c>
      <c r="C65" s="71" t="s">
        <v>103</v>
      </c>
      <c r="D65" s="72" t="e">
        <f t="shared" si="17"/>
        <v>#REF!</v>
      </c>
      <c r="E65" s="73" t="e">
        <f t="shared" ref="E65:E72" si="27">SUM(F65:AF65)</f>
        <v>#REF!</v>
      </c>
      <c r="F65" s="73"/>
      <c r="G65" s="73">
        <v>0</v>
      </c>
      <c r="H65" s="73">
        <v>0</v>
      </c>
      <c r="I65" s="73">
        <v>0</v>
      </c>
      <c r="J65" s="73">
        <v>0</v>
      </c>
      <c r="K65" s="73">
        <v>0</v>
      </c>
      <c r="L65" s="73">
        <v>0</v>
      </c>
      <c r="M65" s="73">
        <v>0</v>
      </c>
      <c r="N65" s="73">
        <v>0</v>
      </c>
      <c r="O65" s="73">
        <v>0</v>
      </c>
      <c r="P65" s="73">
        <v>0</v>
      </c>
      <c r="Q65" s="73">
        <v>0</v>
      </c>
      <c r="R65" s="73">
        <v>0</v>
      </c>
      <c r="S65" s="73">
        <v>0</v>
      </c>
      <c r="T65" s="73">
        <v>0</v>
      </c>
      <c r="U65" s="73">
        <v>0</v>
      </c>
      <c r="V65" s="73">
        <v>0</v>
      </c>
      <c r="W65" s="73">
        <v>0</v>
      </c>
      <c r="X65" s="73">
        <v>0</v>
      </c>
      <c r="Y65" s="73">
        <v>0</v>
      </c>
      <c r="Z65" s="73">
        <v>695259.41</v>
      </c>
      <c r="AA65" s="73" t="e">
        <f>#REF!</f>
        <v>#REF!</v>
      </c>
      <c r="AB65" s="73">
        <v>0</v>
      </c>
      <c r="AC65" s="73">
        <v>0</v>
      </c>
      <c r="AD65" s="73" t="e">
        <f>#REF!</f>
        <v>#REF!</v>
      </c>
      <c r="AE65" s="73" t="e">
        <f>#REF!</f>
        <v>#REF!</v>
      </c>
    </row>
    <row r="66" spans="1:31">
      <c r="A66" s="69" t="s">
        <v>183</v>
      </c>
      <c r="B66" s="81" t="s">
        <v>184</v>
      </c>
      <c r="C66" s="71" t="s">
        <v>103</v>
      </c>
      <c r="D66" s="72" t="e">
        <f t="shared" si="17"/>
        <v>#REF!</v>
      </c>
      <c r="E66" s="73" t="e">
        <f t="shared" si="27"/>
        <v>#REF!</v>
      </c>
      <c r="F66" s="73"/>
      <c r="G66" s="73">
        <v>0</v>
      </c>
      <c r="H66" s="73">
        <v>0</v>
      </c>
      <c r="I66" s="73">
        <v>79.98</v>
      </c>
      <c r="J66" s="73">
        <v>29.96</v>
      </c>
      <c r="K66" s="73">
        <v>40.1</v>
      </c>
      <c r="L66" s="73">
        <v>178.48</v>
      </c>
      <c r="M66" s="73">
        <v>296.8</v>
      </c>
      <c r="N66" s="73">
        <v>13.63</v>
      </c>
      <c r="O66" s="73">
        <v>193.43</v>
      </c>
      <c r="P66" s="73">
        <v>56.95</v>
      </c>
      <c r="Q66" s="73">
        <v>189.89</v>
      </c>
      <c r="R66" s="73">
        <v>363.41500000000002</v>
      </c>
      <c r="S66" s="73">
        <v>0</v>
      </c>
      <c r="T66" s="73">
        <v>681.68</v>
      </c>
      <c r="U66" s="73">
        <v>0</v>
      </c>
      <c r="V66" s="73">
        <v>0</v>
      </c>
      <c r="W66" s="73">
        <v>407.76659999999998</v>
      </c>
      <c r="X66" s="73">
        <v>50.7</v>
      </c>
      <c r="Y66" s="73">
        <v>54.55</v>
      </c>
      <c r="Z66" s="73">
        <v>1115.1439804820222</v>
      </c>
      <c r="AA66" s="73" t="e">
        <f>#REF!</f>
        <v>#REF!</v>
      </c>
      <c r="AB66" s="73">
        <v>275.19</v>
      </c>
      <c r="AC66" s="73">
        <v>9</v>
      </c>
      <c r="AD66" s="73" t="e">
        <f>#REF!</f>
        <v>#REF!</v>
      </c>
      <c r="AE66" s="73" t="e">
        <f>#REF!</f>
        <v>#REF!</v>
      </c>
    </row>
    <row r="67" spans="1:31">
      <c r="A67" s="69" t="s">
        <v>185</v>
      </c>
      <c r="B67" s="81" t="s">
        <v>186</v>
      </c>
      <c r="C67" s="71" t="s">
        <v>103</v>
      </c>
      <c r="D67" s="72" t="e">
        <f t="shared" si="17"/>
        <v>#REF!</v>
      </c>
      <c r="E67" s="73" t="e">
        <f t="shared" si="27"/>
        <v>#REF!</v>
      </c>
      <c r="F67" s="73"/>
      <c r="G67" s="73">
        <v>0</v>
      </c>
      <c r="H67" s="73">
        <v>0</v>
      </c>
      <c r="I67" s="73">
        <v>0</v>
      </c>
      <c r="J67" s="73">
        <v>0</v>
      </c>
      <c r="K67" s="73">
        <v>0</v>
      </c>
      <c r="L67" s="73">
        <v>0</v>
      </c>
      <c r="M67" s="73">
        <v>0</v>
      </c>
      <c r="N67" s="73">
        <v>0</v>
      </c>
      <c r="O67" s="73">
        <v>0</v>
      </c>
      <c r="P67" s="73">
        <v>0</v>
      </c>
      <c r="Q67" s="73">
        <v>0</v>
      </c>
      <c r="R67" s="73">
        <v>0</v>
      </c>
      <c r="S67" s="73">
        <v>0</v>
      </c>
      <c r="T67" s="73">
        <v>0</v>
      </c>
      <c r="U67" s="73">
        <v>0</v>
      </c>
      <c r="V67" s="73">
        <v>0</v>
      </c>
      <c r="W67" s="73">
        <v>0</v>
      </c>
      <c r="X67" s="73">
        <v>0</v>
      </c>
      <c r="Y67" s="73">
        <v>0</v>
      </c>
      <c r="Z67" s="73">
        <v>0</v>
      </c>
      <c r="AA67" s="73" t="e">
        <f>#REF!</f>
        <v>#REF!</v>
      </c>
      <c r="AB67" s="73">
        <v>80.44</v>
      </c>
      <c r="AC67" s="73">
        <v>0</v>
      </c>
      <c r="AD67" s="73" t="e">
        <f>#REF!</f>
        <v>#REF!</v>
      </c>
      <c r="AE67" s="73" t="e">
        <f>#REF!</f>
        <v>#REF!</v>
      </c>
    </row>
    <row r="68" spans="1:31">
      <c r="A68" s="69" t="s">
        <v>187</v>
      </c>
      <c r="B68" s="81" t="s">
        <v>188</v>
      </c>
      <c r="C68" s="71" t="s">
        <v>103</v>
      </c>
      <c r="D68" s="72" t="e">
        <f t="shared" si="17"/>
        <v>#REF!</v>
      </c>
      <c r="E68" s="73" t="e">
        <f t="shared" si="27"/>
        <v>#REF!</v>
      </c>
      <c r="F68" s="73"/>
      <c r="G68" s="73">
        <v>0</v>
      </c>
      <c r="H68" s="73">
        <v>0</v>
      </c>
      <c r="I68" s="73">
        <v>0</v>
      </c>
      <c r="J68" s="73">
        <v>0</v>
      </c>
      <c r="K68" s="73">
        <v>0</v>
      </c>
      <c r="L68" s="73">
        <v>0</v>
      </c>
      <c r="M68" s="73">
        <v>0</v>
      </c>
      <c r="N68" s="73">
        <v>0</v>
      </c>
      <c r="O68" s="73">
        <v>0</v>
      </c>
      <c r="P68" s="73">
        <v>0</v>
      </c>
      <c r="Q68" s="73">
        <v>0</v>
      </c>
      <c r="R68" s="73">
        <v>0</v>
      </c>
      <c r="S68" s="73">
        <v>0</v>
      </c>
      <c r="T68" s="73">
        <v>0</v>
      </c>
      <c r="U68" s="73">
        <v>0</v>
      </c>
      <c r="V68" s="73">
        <v>0</v>
      </c>
      <c r="W68" s="73">
        <v>1813.9</v>
      </c>
      <c r="X68" s="73">
        <v>0</v>
      </c>
      <c r="Y68" s="73">
        <v>800</v>
      </c>
      <c r="Z68" s="73">
        <v>2673.14</v>
      </c>
      <c r="AA68" s="73" t="e">
        <f>#REF!</f>
        <v>#REF!</v>
      </c>
      <c r="AB68" s="73">
        <v>655.63576166504231</v>
      </c>
      <c r="AC68" s="73">
        <v>0</v>
      </c>
      <c r="AD68" s="73" t="e">
        <f>#REF!</f>
        <v>#REF!</v>
      </c>
      <c r="AE68" s="73" t="e">
        <f>#REF!</f>
        <v>#REF!</v>
      </c>
    </row>
    <row r="69" spans="1:31">
      <c r="A69" s="63" t="s">
        <v>189</v>
      </c>
      <c r="B69" s="68" t="s">
        <v>190</v>
      </c>
      <c r="C69" s="65" t="s">
        <v>103</v>
      </c>
      <c r="D69" s="66" t="e">
        <f t="shared" si="17"/>
        <v>#REF!</v>
      </c>
      <c r="E69" s="67" t="e">
        <f t="shared" si="27"/>
        <v>#REF!</v>
      </c>
      <c r="F69" s="67"/>
      <c r="G69" s="67">
        <v>74.460000000000008</v>
      </c>
      <c r="H69" s="67">
        <v>107.05</v>
      </c>
      <c r="I69" s="67">
        <v>107.05</v>
      </c>
      <c r="J69" s="67">
        <v>107.05</v>
      </c>
      <c r="K69" s="67">
        <v>101.87</v>
      </c>
      <c r="L69" s="67">
        <v>3401.51</v>
      </c>
      <c r="M69" s="67">
        <v>2907.05</v>
      </c>
      <c r="N69" s="67">
        <v>107.05</v>
      </c>
      <c r="O69" s="67">
        <v>104.53999999999999</v>
      </c>
      <c r="P69" s="67">
        <v>85.07</v>
      </c>
      <c r="Q69" s="67">
        <v>107.05</v>
      </c>
      <c r="R69" s="67">
        <v>100.18</v>
      </c>
      <c r="S69" s="67">
        <v>95.759999999999991</v>
      </c>
      <c r="T69" s="67">
        <v>107.05</v>
      </c>
      <c r="U69" s="67">
        <v>7.39</v>
      </c>
      <c r="V69" s="67">
        <v>0</v>
      </c>
      <c r="W69" s="67">
        <v>107.05</v>
      </c>
      <c r="X69" s="67">
        <v>107.05</v>
      </c>
      <c r="Y69" s="67">
        <v>100.18</v>
      </c>
      <c r="Z69" s="67">
        <v>5034.05</v>
      </c>
      <c r="AA69" s="67" t="e">
        <f>#REF!</f>
        <v>#REF!</v>
      </c>
      <c r="AB69" s="67">
        <v>1692.93</v>
      </c>
      <c r="AC69" s="67">
        <v>100.18</v>
      </c>
      <c r="AD69" s="67" t="e">
        <f>#REF!</f>
        <v>#REF!</v>
      </c>
      <c r="AE69" s="67" t="e">
        <f>#REF!</f>
        <v>#REF!</v>
      </c>
    </row>
    <row r="70" spans="1:31">
      <c r="A70" s="69" t="s">
        <v>70</v>
      </c>
      <c r="B70" s="113" t="s">
        <v>191</v>
      </c>
      <c r="C70" s="71" t="s">
        <v>103</v>
      </c>
      <c r="D70" s="72" t="e">
        <f t="shared" si="17"/>
        <v>#REF!</v>
      </c>
      <c r="E70" s="73" t="e">
        <f t="shared" si="27"/>
        <v>#REF!</v>
      </c>
      <c r="F70" s="73"/>
      <c r="G70" s="73">
        <v>0</v>
      </c>
      <c r="H70" s="73">
        <v>0</v>
      </c>
      <c r="I70" s="73">
        <v>0</v>
      </c>
      <c r="J70" s="73">
        <v>0</v>
      </c>
      <c r="K70" s="73">
        <v>0</v>
      </c>
      <c r="L70" s="73">
        <v>0</v>
      </c>
      <c r="M70" s="73">
        <v>0</v>
      </c>
      <c r="N70" s="73">
        <v>0</v>
      </c>
      <c r="O70" s="73">
        <v>0</v>
      </c>
      <c r="P70" s="73">
        <v>0</v>
      </c>
      <c r="Q70" s="73">
        <v>0</v>
      </c>
      <c r="R70" s="73">
        <v>0</v>
      </c>
      <c r="S70" s="73">
        <v>0</v>
      </c>
      <c r="T70" s="73">
        <v>20980</v>
      </c>
      <c r="U70" s="73">
        <v>0</v>
      </c>
      <c r="V70" s="73">
        <v>0</v>
      </c>
      <c r="W70" s="73">
        <v>0</v>
      </c>
      <c r="X70" s="73">
        <v>0</v>
      </c>
      <c r="Y70" s="73">
        <v>0</v>
      </c>
      <c r="Z70" s="73">
        <v>297057.16409496323</v>
      </c>
      <c r="AA70" s="73" t="e">
        <f>#REF!</f>
        <v>#REF!</v>
      </c>
      <c r="AB70" s="73">
        <v>0</v>
      </c>
      <c r="AC70" s="73">
        <v>0</v>
      </c>
      <c r="AD70" s="73" t="e">
        <f>#REF!</f>
        <v>#REF!</v>
      </c>
      <c r="AE70" s="73" t="e">
        <f>#REF!</f>
        <v>#REF!</v>
      </c>
    </row>
    <row r="71" spans="1:31">
      <c r="A71" s="63" t="s">
        <v>71</v>
      </c>
      <c r="B71" s="112" t="s">
        <v>192</v>
      </c>
      <c r="C71" s="65" t="s">
        <v>103</v>
      </c>
      <c r="D71" s="66" t="e">
        <f t="shared" si="17"/>
        <v>#REF!</v>
      </c>
      <c r="E71" s="67" t="e">
        <f t="shared" si="27"/>
        <v>#REF!</v>
      </c>
      <c r="F71" s="67">
        <v>0</v>
      </c>
      <c r="G71" s="67">
        <v>0</v>
      </c>
      <c r="H71" s="67">
        <v>0</v>
      </c>
      <c r="I71" s="67">
        <v>0</v>
      </c>
      <c r="J71" s="67">
        <v>0</v>
      </c>
      <c r="K71" s="67">
        <v>0</v>
      </c>
      <c r="L71" s="67">
        <v>15.524146056042992</v>
      </c>
      <c r="M71" s="67">
        <v>0</v>
      </c>
      <c r="N71" s="67">
        <v>102.14374999999998</v>
      </c>
      <c r="O71" s="67">
        <v>0</v>
      </c>
      <c r="P71" s="67">
        <v>0</v>
      </c>
      <c r="Q71" s="67">
        <v>0</v>
      </c>
      <c r="R71" s="67">
        <v>10702.513051945216</v>
      </c>
      <c r="S71" s="67">
        <v>0</v>
      </c>
      <c r="T71" s="67">
        <v>2640.7726511356232</v>
      </c>
      <c r="U71" s="67">
        <v>0</v>
      </c>
      <c r="V71" s="67">
        <v>0</v>
      </c>
      <c r="W71" s="67">
        <v>0</v>
      </c>
      <c r="X71" s="67">
        <v>0</v>
      </c>
      <c r="Y71" s="67">
        <v>0</v>
      </c>
      <c r="Z71" s="67">
        <v>106394.397</v>
      </c>
      <c r="AA71" s="67" t="e">
        <f>#REF!</f>
        <v>#REF!</v>
      </c>
      <c r="AB71" s="67">
        <v>1019.34</v>
      </c>
      <c r="AC71" s="67">
        <v>0</v>
      </c>
      <c r="AD71" s="67" t="e">
        <f>#REF!</f>
        <v>#REF!</v>
      </c>
      <c r="AE71" s="67" t="e">
        <f>#REF!</f>
        <v>#REF!</v>
      </c>
    </row>
    <row r="72" spans="1:31">
      <c r="A72" s="69" t="s">
        <v>193</v>
      </c>
      <c r="B72" s="81" t="s">
        <v>194</v>
      </c>
      <c r="C72" s="71" t="s">
        <v>103</v>
      </c>
      <c r="D72" s="72" t="e">
        <f t="shared" si="17"/>
        <v>#REF!</v>
      </c>
      <c r="E72" s="73" t="e">
        <f t="shared" si="27"/>
        <v>#REF!</v>
      </c>
      <c r="F72" s="73"/>
      <c r="G72" s="73">
        <v>0</v>
      </c>
      <c r="H72" s="73">
        <v>0</v>
      </c>
      <c r="I72" s="73">
        <v>0</v>
      </c>
      <c r="J72" s="73">
        <v>0</v>
      </c>
      <c r="K72" s="73">
        <v>0</v>
      </c>
      <c r="L72" s="73">
        <v>0</v>
      </c>
      <c r="M72" s="73">
        <v>0</v>
      </c>
      <c r="N72" s="73">
        <v>0</v>
      </c>
      <c r="O72" s="73">
        <v>0</v>
      </c>
      <c r="P72" s="73">
        <v>0</v>
      </c>
      <c r="Q72" s="73">
        <v>0</v>
      </c>
      <c r="R72" s="73">
        <v>0</v>
      </c>
      <c r="S72" s="73">
        <v>0</v>
      </c>
      <c r="T72" s="73">
        <v>0</v>
      </c>
      <c r="U72" s="73">
        <v>0</v>
      </c>
      <c r="V72" s="73">
        <v>0</v>
      </c>
      <c r="W72" s="73">
        <v>0</v>
      </c>
      <c r="X72" s="73">
        <v>0</v>
      </c>
      <c r="Y72" s="73">
        <v>0</v>
      </c>
      <c r="Z72" s="73">
        <v>74264.289999999994</v>
      </c>
      <c r="AA72" s="73" t="e">
        <f>#REF!</f>
        <v>#REF!</v>
      </c>
      <c r="AB72" s="73">
        <v>0</v>
      </c>
      <c r="AC72" s="73">
        <v>0</v>
      </c>
      <c r="AD72" s="73" t="e">
        <f>#REF!</f>
        <v>#REF!</v>
      </c>
      <c r="AE72" s="73" t="e">
        <f>#REF!</f>
        <v>#REF!</v>
      </c>
    </row>
    <row r="73" spans="1:31">
      <c r="A73" s="63" t="s">
        <v>72</v>
      </c>
      <c r="B73" s="114" t="s">
        <v>195</v>
      </c>
      <c r="C73" s="65" t="s">
        <v>103</v>
      </c>
      <c r="D73" s="66" t="e">
        <f t="shared" si="17"/>
        <v>#REF!</v>
      </c>
      <c r="E73" s="67" t="e">
        <f>SUM(E74:E76)</f>
        <v>#REF!</v>
      </c>
      <c r="F73" s="67">
        <f>SUM(F74:F76)</f>
        <v>0</v>
      </c>
      <c r="G73" s="67">
        <f>SUM(G74:G76)</f>
        <v>0</v>
      </c>
      <c r="H73" s="67">
        <f t="shared" ref="H73:AE73" si="28">SUM(H74:H76)</f>
        <v>0</v>
      </c>
      <c r="I73" s="67">
        <f t="shared" si="28"/>
        <v>497.39</v>
      </c>
      <c r="J73" s="67">
        <f t="shared" si="28"/>
        <v>0</v>
      </c>
      <c r="K73" s="67">
        <f t="shared" si="28"/>
        <v>0</v>
      </c>
      <c r="L73" s="67">
        <f t="shared" si="28"/>
        <v>0</v>
      </c>
      <c r="M73" s="67">
        <f t="shared" si="28"/>
        <v>35782.050000000003</v>
      </c>
      <c r="N73" s="67">
        <f t="shared" si="28"/>
        <v>0</v>
      </c>
      <c r="O73" s="67">
        <f t="shared" si="28"/>
        <v>0</v>
      </c>
      <c r="P73" s="67">
        <f t="shared" si="28"/>
        <v>0</v>
      </c>
      <c r="Q73" s="67">
        <f t="shared" si="28"/>
        <v>0</v>
      </c>
      <c r="R73" s="67">
        <f t="shared" si="28"/>
        <v>-997.91179000000193</v>
      </c>
      <c r="S73" s="67">
        <f t="shared" si="28"/>
        <v>0</v>
      </c>
      <c r="T73" s="67">
        <f t="shared" si="28"/>
        <v>57932.75</v>
      </c>
      <c r="U73" s="67">
        <f t="shared" si="28"/>
        <v>0</v>
      </c>
      <c r="V73" s="67">
        <f t="shared" si="28"/>
        <v>0</v>
      </c>
      <c r="W73" s="67">
        <f t="shared" si="28"/>
        <v>0</v>
      </c>
      <c r="X73" s="67">
        <f t="shared" si="28"/>
        <v>0</v>
      </c>
      <c r="Y73" s="67">
        <f t="shared" si="28"/>
        <v>0</v>
      </c>
      <c r="Z73" s="67">
        <f t="shared" si="28"/>
        <v>122876.51418687154</v>
      </c>
      <c r="AA73" s="67" t="e">
        <f t="shared" si="28"/>
        <v>#REF!</v>
      </c>
      <c r="AB73" s="67">
        <f t="shared" si="28"/>
        <v>20659.084785497551</v>
      </c>
      <c r="AC73" s="67">
        <f t="shared" si="28"/>
        <v>0</v>
      </c>
      <c r="AD73" s="67" t="e">
        <f t="shared" si="28"/>
        <v>#REF!</v>
      </c>
      <c r="AE73" s="67" t="e">
        <f t="shared" si="28"/>
        <v>#REF!</v>
      </c>
    </row>
    <row r="74" spans="1:31">
      <c r="A74" s="69" t="s">
        <v>196</v>
      </c>
      <c r="B74" s="115" t="s">
        <v>197</v>
      </c>
      <c r="C74" s="65" t="s">
        <v>103</v>
      </c>
      <c r="D74" s="66" t="e">
        <f t="shared" si="17"/>
        <v>#REF!</v>
      </c>
      <c r="E74" s="73" t="e">
        <f t="shared" ref="E74:E76" si="29">SUM(F74:AF74)</f>
        <v>#REF!</v>
      </c>
      <c r="F74" s="73"/>
      <c r="G74" s="73">
        <v>0</v>
      </c>
      <c r="H74" s="73">
        <v>0</v>
      </c>
      <c r="I74" s="73">
        <v>497.39</v>
      </c>
      <c r="J74" s="73">
        <v>0</v>
      </c>
      <c r="K74" s="73">
        <v>0</v>
      </c>
      <c r="L74" s="73">
        <v>0</v>
      </c>
      <c r="M74" s="73">
        <v>0</v>
      </c>
      <c r="N74" s="73">
        <v>0</v>
      </c>
      <c r="O74" s="73">
        <v>0</v>
      </c>
      <c r="P74" s="73">
        <v>0</v>
      </c>
      <c r="Q74" s="73">
        <v>0</v>
      </c>
      <c r="R74" s="73">
        <v>-997.91179000000193</v>
      </c>
      <c r="S74" s="73">
        <v>0</v>
      </c>
      <c r="T74" s="73">
        <v>0</v>
      </c>
      <c r="U74" s="73">
        <v>0</v>
      </c>
      <c r="V74" s="73">
        <v>0</v>
      </c>
      <c r="W74" s="73">
        <v>0</v>
      </c>
      <c r="X74" s="73">
        <v>0</v>
      </c>
      <c r="Y74" s="73">
        <v>0</v>
      </c>
      <c r="Z74" s="73">
        <v>0</v>
      </c>
      <c r="AA74" s="73" t="e">
        <f>#REF!</f>
        <v>#REF!</v>
      </c>
      <c r="AB74" s="73">
        <v>0</v>
      </c>
      <c r="AC74" s="73">
        <v>0</v>
      </c>
      <c r="AD74" s="73" t="e">
        <f>#REF!</f>
        <v>#REF!</v>
      </c>
      <c r="AE74" s="73" t="e">
        <f>#REF!</f>
        <v>#REF!</v>
      </c>
    </row>
    <row r="75" spans="1:31">
      <c r="A75" s="69" t="s">
        <v>198</v>
      </c>
      <c r="B75" s="116" t="s">
        <v>199</v>
      </c>
      <c r="C75" s="71" t="s">
        <v>103</v>
      </c>
      <c r="D75" s="72" t="e">
        <f t="shared" si="17"/>
        <v>#REF!</v>
      </c>
      <c r="E75" s="73" t="e">
        <f t="shared" si="29"/>
        <v>#REF!</v>
      </c>
      <c r="F75" s="73"/>
      <c r="G75" s="73">
        <v>0</v>
      </c>
      <c r="H75" s="73">
        <v>0</v>
      </c>
      <c r="I75" s="73">
        <v>0</v>
      </c>
      <c r="J75" s="73">
        <v>0</v>
      </c>
      <c r="K75" s="73">
        <v>0</v>
      </c>
      <c r="L75" s="73">
        <v>0</v>
      </c>
      <c r="M75" s="73">
        <v>35782.050000000003</v>
      </c>
      <c r="N75" s="73">
        <v>0</v>
      </c>
      <c r="O75" s="73">
        <v>0</v>
      </c>
      <c r="P75" s="73">
        <v>0</v>
      </c>
      <c r="Q75" s="73">
        <v>0</v>
      </c>
      <c r="R75" s="73">
        <v>0</v>
      </c>
      <c r="S75" s="73">
        <v>0</v>
      </c>
      <c r="T75" s="73">
        <v>5686.75</v>
      </c>
      <c r="U75" s="73">
        <v>0</v>
      </c>
      <c r="V75" s="73">
        <v>0</v>
      </c>
      <c r="W75" s="73">
        <v>0</v>
      </c>
      <c r="X75" s="73">
        <v>0</v>
      </c>
      <c r="Y75" s="73">
        <v>0</v>
      </c>
      <c r="Z75" s="73">
        <v>12841.72</v>
      </c>
      <c r="AA75" s="73" t="e">
        <f>#REF!</f>
        <v>#REF!</v>
      </c>
      <c r="AB75" s="73">
        <v>12266.77</v>
      </c>
      <c r="AC75" s="73">
        <v>0</v>
      </c>
      <c r="AD75" s="73" t="e">
        <f>#REF!</f>
        <v>#REF!</v>
      </c>
      <c r="AE75" s="73" t="e">
        <f>#REF!</f>
        <v>#REF!</v>
      </c>
    </row>
    <row r="76" spans="1:31" ht="22.5">
      <c r="A76" s="69" t="s">
        <v>200</v>
      </c>
      <c r="B76" s="116" t="s">
        <v>201</v>
      </c>
      <c r="C76" s="71" t="s">
        <v>103</v>
      </c>
      <c r="D76" s="72" t="e">
        <f t="shared" si="17"/>
        <v>#REF!</v>
      </c>
      <c r="E76" s="73" t="e">
        <f t="shared" si="29"/>
        <v>#REF!</v>
      </c>
      <c r="F76" s="73"/>
      <c r="G76" s="73">
        <v>0</v>
      </c>
      <c r="H76" s="73">
        <v>0</v>
      </c>
      <c r="I76" s="73">
        <v>0</v>
      </c>
      <c r="J76" s="73">
        <v>0</v>
      </c>
      <c r="K76" s="73">
        <v>0</v>
      </c>
      <c r="L76" s="73">
        <v>0</v>
      </c>
      <c r="M76" s="73">
        <v>0</v>
      </c>
      <c r="N76" s="73">
        <v>0</v>
      </c>
      <c r="O76" s="73">
        <v>0</v>
      </c>
      <c r="P76" s="73">
        <v>0</v>
      </c>
      <c r="Q76" s="73">
        <v>0</v>
      </c>
      <c r="R76" s="73">
        <v>0</v>
      </c>
      <c r="S76" s="73">
        <v>0</v>
      </c>
      <c r="T76" s="73">
        <v>52246</v>
      </c>
      <c r="U76" s="73">
        <v>0</v>
      </c>
      <c r="V76" s="73">
        <v>0</v>
      </c>
      <c r="W76" s="73">
        <v>0</v>
      </c>
      <c r="X76" s="73">
        <v>0</v>
      </c>
      <c r="Y76" s="73">
        <v>0</v>
      </c>
      <c r="Z76" s="73">
        <v>110034.79418687154</v>
      </c>
      <c r="AA76" s="73" t="e">
        <f>#REF!</f>
        <v>#REF!</v>
      </c>
      <c r="AB76" s="73">
        <v>8392.3147854975505</v>
      </c>
      <c r="AC76" s="73">
        <v>0</v>
      </c>
      <c r="AD76" s="73" t="e">
        <f>#REF!</f>
        <v>#REF!</v>
      </c>
      <c r="AE76" s="73" t="e">
        <f>#REF!</f>
        <v>#REF!</v>
      </c>
    </row>
    <row r="77" spans="1:31">
      <c r="A77" s="88" t="s">
        <v>73</v>
      </c>
      <c r="B77" s="117" t="s">
        <v>202</v>
      </c>
      <c r="C77" s="90" t="s">
        <v>103</v>
      </c>
      <c r="D77" s="91" t="e">
        <f t="shared" si="17"/>
        <v>#REF!</v>
      </c>
      <c r="E77" s="92" t="e">
        <f>SUM(E45:E48,E57,E62,E64,E70:E71,E73)</f>
        <v>#REF!</v>
      </c>
      <c r="F77" s="92">
        <f>SUM(F45:F48,F57,F62,F64,F70:F71,F73)</f>
        <v>0</v>
      </c>
      <c r="G77" s="92">
        <f>SUM(G45:G48,G57,G62,G64,G70:G71,G73)</f>
        <v>1787.7747267666664</v>
      </c>
      <c r="H77" s="92">
        <f t="shared" ref="H77:AE77" si="30">SUM(H45:H48,H57,H62,H64,H70:H71,H73)</f>
        <v>1442.78</v>
      </c>
      <c r="I77" s="92">
        <f t="shared" si="30"/>
        <v>55526.106979604119</v>
      </c>
      <c r="J77" s="92">
        <f t="shared" si="30"/>
        <v>1744.8782053</v>
      </c>
      <c r="K77" s="92">
        <f t="shared" si="30"/>
        <v>33287.439263200009</v>
      </c>
      <c r="L77" s="92">
        <f t="shared" si="30"/>
        <v>23379.891587939175</v>
      </c>
      <c r="M77" s="92">
        <f t="shared" si="30"/>
        <v>270569.61599999998</v>
      </c>
      <c r="N77" s="92">
        <f t="shared" si="30"/>
        <v>2871.0337500000001</v>
      </c>
      <c r="O77" s="92">
        <f t="shared" si="30"/>
        <v>4116.93912</v>
      </c>
      <c r="P77" s="92">
        <f t="shared" si="30"/>
        <v>16721.740000000002</v>
      </c>
      <c r="Q77" s="92">
        <f t="shared" si="30"/>
        <v>108456.51338999999</v>
      </c>
      <c r="R77" s="92">
        <f t="shared" si="30"/>
        <v>52622.750921945219</v>
      </c>
      <c r="S77" s="92">
        <f t="shared" si="30"/>
        <v>77904.11</v>
      </c>
      <c r="T77" s="92">
        <f t="shared" si="30"/>
        <v>434127.93300633563</v>
      </c>
      <c r="U77" s="92">
        <f t="shared" si="30"/>
        <v>1929.5993599999999</v>
      </c>
      <c r="V77" s="92">
        <f t="shared" si="30"/>
        <v>0</v>
      </c>
      <c r="W77" s="92">
        <f t="shared" si="30"/>
        <v>15383.185967950507</v>
      </c>
      <c r="X77" s="92">
        <f t="shared" si="30"/>
        <v>89186.44524999999</v>
      </c>
      <c r="Y77" s="92">
        <f t="shared" si="30"/>
        <v>16168.109999999999</v>
      </c>
      <c r="Z77" s="92">
        <f t="shared" si="30"/>
        <v>3317045.9042922226</v>
      </c>
      <c r="AA77" s="92" t="e">
        <f t="shared" si="30"/>
        <v>#REF!</v>
      </c>
      <c r="AB77" s="92">
        <f t="shared" si="30"/>
        <v>184497.29534857135</v>
      </c>
      <c r="AC77" s="92">
        <f t="shared" si="30"/>
        <v>1278.51</v>
      </c>
      <c r="AD77" s="92" t="e">
        <f t="shared" si="30"/>
        <v>#REF!</v>
      </c>
      <c r="AE77" s="92" t="e">
        <f t="shared" si="30"/>
        <v>#REF!</v>
      </c>
    </row>
    <row r="78" spans="1:31" s="123" customFormat="1">
      <c r="A78" s="118"/>
      <c r="B78" s="119"/>
      <c r="C78" s="120"/>
      <c r="D78" s="120"/>
      <c r="E78" s="121" t="e">
        <f t="shared" ref="E78" si="31">SUM(F78:AF78)</f>
        <v>#REF!</v>
      </c>
      <c r="F78" s="120"/>
      <c r="G78" s="121">
        <v>1787.7747267666664</v>
      </c>
      <c r="H78" s="121">
        <v>1442.78</v>
      </c>
      <c r="I78" s="121">
        <v>55526.106979604119</v>
      </c>
      <c r="J78" s="121">
        <v>1744.8782053</v>
      </c>
      <c r="K78" s="121">
        <v>33287.439263200009</v>
      </c>
      <c r="L78" s="121">
        <v>23379.891587939175</v>
      </c>
      <c r="M78" s="122">
        <v>270569.61599999998</v>
      </c>
      <c r="N78" s="122">
        <v>2871.0337500000001</v>
      </c>
      <c r="O78" s="122">
        <v>4116.93912</v>
      </c>
      <c r="P78" s="122">
        <v>16721.740000000002</v>
      </c>
      <c r="Q78" s="122">
        <v>108456.51338999999</v>
      </c>
      <c r="R78" s="122">
        <v>52622.750921945219</v>
      </c>
      <c r="S78" s="122">
        <v>77904.11</v>
      </c>
      <c r="T78" s="122">
        <v>434127.93300633563</v>
      </c>
      <c r="U78" s="122">
        <v>1929.5993599999999</v>
      </c>
      <c r="V78" s="122">
        <v>0</v>
      </c>
      <c r="W78" s="122">
        <v>15383.185967950507</v>
      </c>
      <c r="X78" s="122">
        <v>89186.44524999999</v>
      </c>
      <c r="Y78" s="122">
        <v>16168.109999999999</v>
      </c>
      <c r="Z78" s="122">
        <v>3317045.9042922226</v>
      </c>
      <c r="AA78" s="122" t="e">
        <f>#REF!</f>
        <v>#REF!</v>
      </c>
      <c r="AB78" s="122">
        <v>184497.29534857135</v>
      </c>
      <c r="AC78" s="122">
        <v>1278.51</v>
      </c>
      <c r="AD78" s="122" t="e">
        <f>#REF!</f>
        <v>#REF!</v>
      </c>
      <c r="AE78" s="122" t="e">
        <f>#REF!</f>
        <v>#REF!</v>
      </c>
    </row>
    <row r="79" spans="1:31">
      <c r="A79" s="93"/>
      <c r="B79" s="124"/>
      <c r="C79" s="125"/>
      <c r="D79" s="126" t="e">
        <f>D77+D39</f>
        <v>#REF!</v>
      </c>
      <c r="E79" s="121" t="e">
        <f t="shared" ref="E79:F79" si="32">E78-E77</f>
        <v>#REF!</v>
      </c>
      <c r="F79" s="127">
        <f t="shared" si="32"/>
        <v>0</v>
      </c>
      <c r="G79" s="127">
        <f>G78-G77</f>
        <v>0</v>
      </c>
      <c r="H79" s="127">
        <f t="shared" ref="H79:AE79" si="33">H78-H77</f>
        <v>0</v>
      </c>
      <c r="I79" s="127">
        <f t="shared" si="33"/>
        <v>0</v>
      </c>
      <c r="J79" s="127">
        <f t="shared" si="33"/>
        <v>0</v>
      </c>
      <c r="K79" s="127">
        <f t="shared" si="33"/>
        <v>0</v>
      </c>
      <c r="L79" s="127">
        <f t="shared" si="33"/>
        <v>0</v>
      </c>
      <c r="M79" s="127">
        <f t="shared" si="33"/>
        <v>0</v>
      </c>
      <c r="N79" s="127">
        <f t="shared" si="33"/>
        <v>0</v>
      </c>
      <c r="O79" s="127">
        <f t="shared" si="33"/>
        <v>0</v>
      </c>
      <c r="P79" s="127">
        <f t="shared" si="33"/>
        <v>0</v>
      </c>
      <c r="Q79" s="127">
        <f t="shared" si="33"/>
        <v>0</v>
      </c>
      <c r="R79" s="127">
        <f t="shared" si="33"/>
        <v>0</v>
      </c>
      <c r="S79" s="127">
        <f t="shared" si="33"/>
        <v>0</v>
      </c>
      <c r="T79" s="127">
        <f t="shared" si="33"/>
        <v>0</v>
      </c>
      <c r="U79" s="127">
        <f t="shared" si="33"/>
        <v>0</v>
      </c>
      <c r="V79" s="127">
        <f t="shared" si="33"/>
        <v>0</v>
      </c>
      <c r="W79" s="127">
        <f t="shared" si="33"/>
        <v>0</v>
      </c>
      <c r="X79" s="127">
        <f t="shared" si="33"/>
        <v>0</v>
      </c>
      <c r="Y79" s="127">
        <f t="shared" si="33"/>
        <v>0</v>
      </c>
      <c r="Z79" s="127">
        <f t="shared" si="33"/>
        <v>0</v>
      </c>
      <c r="AA79" s="127" t="e">
        <f t="shared" si="33"/>
        <v>#REF!</v>
      </c>
      <c r="AB79" s="127">
        <f t="shared" si="33"/>
        <v>0</v>
      </c>
      <c r="AC79" s="127">
        <f t="shared" si="33"/>
        <v>0</v>
      </c>
      <c r="AD79" s="127" t="e">
        <f t="shared" si="33"/>
        <v>#REF!</v>
      </c>
      <c r="AE79" s="127" t="e">
        <f t="shared" si="33"/>
        <v>#REF!</v>
      </c>
    </row>
    <row r="80" spans="1:31" s="130" customFormat="1">
      <c r="A80" s="128"/>
      <c r="B80" s="129" t="s">
        <v>203</v>
      </c>
      <c r="E80" s="131" t="e">
        <f>E77+E39</f>
        <v>#REF!</v>
      </c>
    </row>
    <row r="81" spans="1:31" s="31" customFormat="1" ht="15" customHeight="1">
      <c r="A81" s="466" t="s">
        <v>0</v>
      </c>
      <c r="B81" s="468" t="s">
        <v>86</v>
      </c>
      <c r="C81" s="468" t="s">
        <v>87</v>
      </c>
      <c r="D81" s="36"/>
      <c r="E81" s="476">
        <f>E3</f>
        <v>2015</v>
      </c>
      <c r="F81" s="477"/>
      <c r="G81" s="477"/>
      <c r="H81" s="477"/>
      <c r="I81" s="477"/>
      <c r="J81" s="477"/>
      <c r="K81" s="477"/>
      <c r="L81" s="477"/>
      <c r="M81" s="477"/>
      <c r="N81" s="477"/>
      <c r="O81" s="477"/>
      <c r="P81" s="477"/>
      <c r="Q81" s="477"/>
      <c r="R81" s="477"/>
      <c r="S81" s="477"/>
      <c r="T81" s="477"/>
      <c r="U81" s="477"/>
      <c r="V81" s="477"/>
      <c r="W81" s="477"/>
      <c r="X81" s="477"/>
      <c r="Y81" s="477"/>
      <c r="Z81" s="477"/>
      <c r="AA81" s="477"/>
      <c r="AB81" s="477"/>
      <c r="AC81" s="477"/>
      <c r="AD81" s="477"/>
      <c r="AE81" s="477"/>
    </row>
    <row r="82" spans="1:31" ht="57" customHeight="1">
      <c r="A82" s="467"/>
      <c r="B82" s="469"/>
      <c r="C82" s="469"/>
      <c r="D82" s="37"/>
      <c r="E82" s="37" t="str">
        <f>E4</f>
        <v>Итого по СПБ</v>
      </c>
      <c r="F82" s="38" t="str">
        <f>F4</f>
        <v>ОАО "Ленэнерго"</v>
      </c>
      <c r="G82" s="38" t="str">
        <f>G4</f>
        <v xml:space="preserve">ОАО «Аэропорт «Пулково» </v>
      </c>
      <c r="H82" s="38" t="str">
        <f t="shared" ref="H82:AE82" si="34">H4</f>
        <v>ООО "Воздушные Ворота Северной Столицы"</v>
      </c>
      <c r="I82" s="38" t="str">
        <f t="shared" si="34"/>
        <v xml:space="preserve">ООО "Ижорская энергетическая компания"  </v>
      </c>
      <c r="J82" s="38" t="str">
        <f t="shared" si="34"/>
        <v xml:space="preserve">ЗАО "Канонерский судоремонтный завод"   </v>
      </c>
      <c r="K82" s="38" t="str">
        <f t="shared" si="34"/>
        <v>ЗАО "КировТЭК"</v>
      </c>
      <c r="L82" s="38" t="str">
        <f t="shared" si="34"/>
        <v xml:space="preserve">ЗАО "Колпинская сетевая компания"   </v>
      </c>
      <c r="M82" s="38" t="str">
        <f t="shared" si="34"/>
        <v>ЗАО "Курортэнерго"</v>
      </c>
      <c r="N82" s="38" t="str">
        <f t="shared" si="34"/>
        <v xml:space="preserve">СПб ГУП "Ленсвет"         </v>
      </c>
      <c r="O82" s="38" t="str">
        <f t="shared" si="34"/>
        <v xml:space="preserve">ОАО "ЛОМО"        </v>
      </c>
      <c r="P82" s="38" t="str">
        <f t="shared" si="34"/>
        <v xml:space="preserve">ОАО "Морской порт Санкт-Петербург"    </v>
      </c>
      <c r="Q82" s="38" t="str">
        <f t="shared" si="34"/>
        <v xml:space="preserve">ОАО «Оборонэнерго» (филиал "Северо-Западный") </v>
      </c>
      <c r="R82" s="38" t="str">
        <f t="shared" si="34"/>
        <v>ОАО "Объединенная энергетическая компания"</v>
      </c>
      <c r="S82" s="38" t="str">
        <f t="shared" si="34"/>
        <v>СПб ГУП "Петербургский метрополитен"</v>
      </c>
      <c r="T82" s="38" t="str">
        <f t="shared" si="34"/>
        <v>ОАО "Петродворцовая электросеть"</v>
      </c>
      <c r="U82" s="38" t="str">
        <f t="shared" si="34"/>
        <v xml:space="preserve">ООО "ПО "Пекар" </v>
      </c>
      <c r="V82" s="38" t="str">
        <f t="shared" si="34"/>
        <v>ООО "РосЭнергоСеть"</v>
      </c>
      <c r="W82" s="38" t="str">
        <f t="shared" si="34"/>
        <v xml:space="preserve">ООО «Региональные электрические сети» </v>
      </c>
      <c r="X82" s="38" t="str">
        <f t="shared" si="34"/>
        <v xml:space="preserve">ОАО "Российские железные дороги" ("ТРАНСЭНЕРГО")      </v>
      </c>
      <c r="Y82" s="38" t="str">
        <f t="shared" si="34"/>
        <v>ООО  "СП "Росэнерго"</v>
      </c>
      <c r="Z82" s="38" t="str">
        <f t="shared" si="34"/>
        <v>ОАО "Санкт-Петербургские электрические сети"</v>
      </c>
      <c r="AA82" s="38" t="str">
        <f t="shared" si="34"/>
        <v xml:space="preserve">ООО "Славянская энергосетевая компания"  </v>
      </c>
      <c r="AB82" s="38" t="str">
        <f t="shared" si="34"/>
        <v>ЗАО "Царскосельская энергетическая компания"</v>
      </c>
      <c r="AC82" s="38" t="str">
        <f t="shared" si="34"/>
        <v>ООО "СЗСК"</v>
      </c>
      <c r="AD82" s="38" t="str">
        <f t="shared" si="34"/>
        <v>ООО "Госэнергосеть"</v>
      </c>
      <c r="AE82" s="38" t="str">
        <f t="shared" si="34"/>
        <v>ФКП "Дирекция КЗС Минрегиона РФ"</v>
      </c>
    </row>
    <row r="83" spans="1:31" s="130" customFormat="1">
      <c r="A83" s="88"/>
      <c r="B83" s="89" t="s">
        <v>204</v>
      </c>
      <c r="C83" s="132"/>
      <c r="D83" s="132"/>
      <c r="E83" s="133" t="e">
        <f t="shared" ref="E83:E88" si="35">SUM(F83:AF83)</f>
        <v>#REF!</v>
      </c>
      <c r="F83" s="133"/>
      <c r="G83" s="133">
        <v>5372.0818178055515</v>
      </c>
      <c r="H83" s="133">
        <v>5864.4759999999997</v>
      </c>
      <c r="I83" s="133">
        <v>84194.06608647111</v>
      </c>
      <c r="J83" s="133">
        <v>8480.1482053</v>
      </c>
      <c r="K83" s="133">
        <v>84798.173863200005</v>
      </c>
      <c r="L83" s="133">
        <v>98305.783587939179</v>
      </c>
      <c r="M83" s="133">
        <v>495472.74888218229</v>
      </c>
      <c r="N83" s="133">
        <v>13149.783750000001</v>
      </c>
      <c r="O83" s="133">
        <v>23084.22912</v>
      </c>
      <c r="P83" s="133">
        <v>33897.850000000006</v>
      </c>
      <c r="Q83" s="133">
        <v>196030.50338999997</v>
      </c>
      <c r="R83" s="133">
        <v>168656.6857119452</v>
      </c>
      <c r="S83" s="133">
        <v>204583.37099999998</v>
      </c>
      <c r="T83" s="133">
        <v>672331.88099673565</v>
      </c>
      <c r="U83" s="133">
        <v>9417.6756311283207</v>
      </c>
      <c r="V83" s="133">
        <v>3241.0999999999995</v>
      </c>
      <c r="W83" s="133">
        <v>94436.604297950515</v>
      </c>
      <c r="X83" s="133">
        <v>186826.80524999998</v>
      </c>
      <c r="Y83" s="133">
        <v>199343.03999999998</v>
      </c>
      <c r="Z83" s="133">
        <v>2945855.2142922226</v>
      </c>
      <c r="AA83" s="133">
        <v>85225.183260000005</v>
      </c>
      <c r="AB83" s="133">
        <v>363207.00262596889</v>
      </c>
      <c r="AC83" s="133">
        <v>3391.95</v>
      </c>
      <c r="AD83" s="133">
        <v>0</v>
      </c>
      <c r="AE83" s="133" t="e">
        <v>#REF!</v>
      </c>
    </row>
    <row r="84" spans="1:31" s="130" customFormat="1">
      <c r="A84" s="88"/>
      <c r="B84" s="89" t="s">
        <v>205</v>
      </c>
      <c r="C84" s="132"/>
      <c r="D84" s="132"/>
      <c r="E84" s="133" t="e">
        <f t="shared" si="35"/>
        <v>#REF!</v>
      </c>
      <c r="F84" s="133"/>
      <c r="G84" s="133">
        <v>0</v>
      </c>
      <c r="H84" s="133">
        <v>0</v>
      </c>
      <c r="I84" s="133">
        <v>0</v>
      </c>
      <c r="J84" s="133">
        <v>0</v>
      </c>
      <c r="K84" s="133">
        <v>0</v>
      </c>
      <c r="L84" s="133">
        <v>0</v>
      </c>
      <c r="M84" s="133">
        <v>0</v>
      </c>
      <c r="N84" s="133">
        <v>0</v>
      </c>
      <c r="O84" s="133">
        <v>0</v>
      </c>
      <c r="P84" s="133">
        <v>0</v>
      </c>
      <c r="Q84" s="133">
        <v>0</v>
      </c>
      <c r="R84" s="133">
        <v>0</v>
      </c>
      <c r="S84" s="133">
        <v>0</v>
      </c>
      <c r="T84" s="133">
        <v>0</v>
      </c>
      <c r="U84" s="133">
        <v>0</v>
      </c>
      <c r="V84" s="133">
        <v>0</v>
      </c>
      <c r="W84" s="133">
        <v>0</v>
      </c>
      <c r="X84" s="133">
        <v>0</v>
      </c>
      <c r="Y84" s="133">
        <v>0</v>
      </c>
      <c r="Z84" s="133">
        <v>0</v>
      </c>
      <c r="AA84" s="133" t="e">
        <f>#REF!</f>
        <v>#REF!</v>
      </c>
      <c r="AB84" s="133">
        <v>0</v>
      </c>
      <c r="AC84" s="133">
        <v>0</v>
      </c>
      <c r="AD84" s="133" t="e">
        <f>#REF!</f>
        <v>#REF!</v>
      </c>
      <c r="AE84" s="133" t="e">
        <f>#REF!</f>
        <v>#REF!</v>
      </c>
    </row>
    <row r="85" spans="1:31" s="130" customFormat="1">
      <c r="A85" s="88" t="s">
        <v>60</v>
      </c>
      <c r="B85" s="117" t="s">
        <v>206</v>
      </c>
      <c r="C85" s="132" t="s">
        <v>103</v>
      </c>
      <c r="D85" s="132"/>
      <c r="E85" s="133" t="e">
        <f>SUM(E83:E84)</f>
        <v>#REF!</v>
      </c>
      <c r="F85" s="133">
        <f t="shared" ref="F85:AE85" si="36">SUM(F83:F84)</f>
        <v>0</v>
      </c>
      <c r="G85" s="133">
        <f t="shared" si="36"/>
        <v>5372.0818178055515</v>
      </c>
      <c r="H85" s="133">
        <f t="shared" si="36"/>
        <v>5864.4759999999997</v>
      </c>
      <c r="I85" s="133">
        <f t="shared" si="36"/>
        <v>84194.06608647111</v>
      </c>
      <c r="J85" s="133">
        <f t="shared" si="36"/>
        <v>8480.1482053</v>
      </c>
      <c r="K85" s="133">
        <f t="shared" si="36"/>
        <v>84798.173863200005</v>
      </c>
      <c r="L85" s="133">
        <f t="shared" si="36"/>
        <v>98305.783587939179</v>
      </c>
      <c r="M85" s="133">
        <f t="shared" si="36"/>
        <v>495472.74888218229</v>
      </c>
      <c r="N85" s="133">
        <f t="shared" si="36"/>
        <v>13149.783750000001</v>
      </c>
      <c r="O85" s="133">
        <f t="shared" si="36"/>
        <v>23084.22912</v>
      </c>
      <c r="P85" s="133">
        <f t="shared" si="36"/>
        <v>33897.850000000006</v>
      </c>
      <c r="Q85" s="133">
        <f t="shared" si="36"/>
        <v>196030.50338999997</v>
      </c>
      <c r="R85" s="133">
        <f t="shared" si="36"/>
        <v>168656.6857119452</v>
      </c>
      <c r="S85" s="133">
        <f t="shared" si="36"/>
        <v>204583.37099999998</v>
      </c>
      <c r="T85" s="133">
        <f t="shared" si="36"/>
        <v>672331.88099673565</v>
      </c>
      <c r="U85" s="133">
        <f t="shared" si="36"/>
        <v>9417.6756311283207</v>
      </c>
      <c r="V85" s="133">
        <f t="shared" si="36"/>
        <v>3241.0999999999995</v>
      </c>
      <c r="W85" s="133">
        <f t="shared" si="36"/>
        <v>94436.604297950515</v>
      </c>
      <c r="X85" s="133">
        <f t="shared" si="36"/>
        <v>186826.80524999998</v>
      </c>
      <c r="Y85" s="133">
        <f t="shared" si="36"/>
        <v>199343.03999999998</v>
      </c>
      <c r="Z85" s="133">
        <f t="shared" si="36"/>
        <v>2945855.2142922226</v>
      </c>
      <c r="AA85" s="133" t="e">
        <f t="shared" si="36"/>
        <v>#REF!</v>
      </c>
      <c r="AB85" s="133">
        <f t="shared" si="36"/>
        <v>363207.00262596889</v>
      </c>
      <c r="AC85" s="133">
        <f t="shared" si="36"/>
        <v>3391.95</v>
      </c>
      <c r="AD85" s="133" t="e">
        <f t="shared" si="36"/>
        <v>#REF!</v>
      </c>
      <c r="AE85" s="133" t="e">
        <f t="shared" si="36"/>
        <v>#REF!</v>
      </c>
    </row>
    <row r="86" spans="1:31" s="130" customFormat="1">
      <c r="A86" s="88"/>
      <c r="B86" s="117" t="s">
        <v>207</v>
      </c>
      <c r="C86" s="132"/>
      <c r="D86" s="132"/>
      <c r="E86" s="133" t="e">
        <f>E87+E88</f>
        <v>#REF!</v>
      </c>
      <c r="F86" s="133"/>
      <c r="G86" s="133">
        <f>G87+G88</f>
        <v>3165.2718178055516</v>
      </c>
      <c r="H86" s="133">
        <f t="shared" ref="H86:AE86" si="37">H87+H88</f>
        <v>5603.2459999999992</v>
      </c>
      <c r="I86" s="133">
        <f t="shared" si="37"/>
        <v>120460.74637968786</v>
      </c>
      <c r="J86" s="133">
        <f t="shared" si="37"/>
        <v>7133.4582052999995</v>
      </c>
      <c r="K86" s="133">
        <f t="shared" si="37"/>
        <v>59125.473863200001</v>
      </c>
      <c r="L86" s="133">
        <f t="shared" si="37"/>
        <v>88722.573587939172</v>
      </c>
      <c r="M86" s="133">
        <f t="shared" si="37"/>
        <v>518341.54888218228</v>
      </c>
      <c r="N86" s="133">
        <f t="shared" si="37"/>
        <v>12614.903750000001</v>
      </c>
      <c r="O86" s="133">
        <f t="shared" si="37"/>
        <v>15104.06912</v>
      </c>
      <c r="P86" s="133">
        <f t="shared" si="37"/>
        <v>20512.060000000005</v>
      </c>
      <c r="Q86" s="133">
        <f t="shared" si="37"/>
        <v>188223.90338999999</v>
      </c>
      <c r="R86" s="133">
        <f t="shared" si="37"/>
        <v>40086.161208251608</v>
      </c>
      <c r="S86" s="133">
        <f t="shared" si="37"/>
        <v>191778.31099999999</v>
      </c>
      <c r="T86" s="133">
        <f t="shared" si="37"/>
        <v>598468.52680612798</v>
      </c>
      <c r="U86" s="133">
        <f t="shared" si="37"/>
        <v>7952.3056311283208</v>
      </c>
      <c r="V86" s="133">
        <f t="shared" si="37"/>
        <v>0</v>
      </c>
      <c r="W86" s="133">
        <f t="shared" si="37"/>
        <v>93939.34429795052</v>
      </c>
      <c r="X86" s="133">
        <f t="shared" si="37"/>
        <v>160012.41524999996</v>
      </c>
      <c r="Y86" s="133">
        <f t="shared" si="37"/>
        <v>192019.05999999997</v>
      </c>
      <c r="Z86" s="133">
        <f t="shared" si="37"/>
        <v>3839180.4442922226</v>
      </c>
      <c r="AA86" s="133" t="e">
        <f t="shared" si="37"/>
        <v>#REF!</v>
      </c>
      <c r="AB86" s="133">
        <f t="shared" si="37"/>
        <v>324477.3226259689</v>
      </c>
      <c r="AC86" s="133">
        <f t="shared" si="37"/>
        <v>3391.95</v>
      </c>
      <c r="AD86" s="133" t="e">
        <f t="shared" si="37"/>
        <v>#REF!</v>
      </c>
      <c r="AE86" s="133" t="e">
        <f t="shared" si="37"/>
        <v>#REF!</v>
      </c>
    </row>
    <row r="87" spans="1:31" s="130" customFormat="1" outlineLevel="1">
      <c r="A87" s="88" t="s">
        <v>104</v>
      </c>
      <c r="B87" s="134" t="s">
        <v>208</v>
      </c>
      <c r="C87" s="71" t="s">
        <v>103</v>
      </c>
      <c r="D87" s="71"/>
      <c r="E87" s="73" t="e">
        <f t="shared" si="35"/>
        <v>#REF!</v>
      </c>
      <c r="F87" s="73"/>
      <c r="G87" s="73">
        <v>5372.0818178055515</v>
      </c>
      <c r="H87" s="73">
        <v>5864.4759999999997</v>
      </c>
      <c r="I87" s="73">
        <v>120460.74637968786</v>
      </c>
      <c r="J87" s="73">
        <v>8480.1482053</v>
      </c>
      <c r="K87" s="73">
        <v>-12836.35</v>
      </c>
      <c r="L87" s="73">
        <v>98305.783587939179</v>
      </c>
      <c r="M87" s="73">
        <v>495472.74888218229</v>
      </c>
      <c r="N87" s="73">
        <v>13149.783750000001</v>
      </c>
      <c r="O87" s="73">
        <v>23084.22912</v>
      </c>
      <c r="P87" s="73">
        <v>33897.850000000006</v>
      </c>
      <c r="Q87" s="73">
        <v>-3903.3</v>
      </c>
      <c r="R87" s="73">
        <v>207209.60120825161</v>
      </c>
      <c r="S87" s="73">
        <v>204583.37099999998</v>
      </c>
      <c r="T87" s="73">
        <v>701624.51680612797</v>
      </c>
      <c r="U87" s="73">
        <v>9417.6756311283207</v>
      </c>
      <c r="V87" s="73">
        <v>0</v>
      </c>
      <c r="W87" s="73">
        <v>94436.604297950515</v>
      </c>
      <c r="X87" s="73">
        <v>186826.80524999998</v>
      </c>
      <c r="Y87" s="73">
        <v>199343.03999999998</v>
      </c>
      <c r="Z87" s="73">
        <v>3737908.0042922227</v>
      </c>
      <c r="AA87" s="73" t="e">
        <f>#REF!</f>
        <v>#REF!</v>
      </c>
      <c r="AB87" s="73">
        <v>363207.00262596889</v>
      </c>
      <c r="AC87" s="73">
        <v>3391.95</v>
      </c>
      <c r="AD87" s="73" t="e">
        <f>#REF!</f>
        <v>#REF!</v>
      </c>
      <c r="AE87" s="73" t="e">
        <f>#REF!</f>
        <v>#REF!</v>
      </c>
    </row>
    <row r="88" spans="1:31" s="130" customFormat="1" outlineLevel="1">
      <c r="A88" s="88" t="s">
        <v>110</v>
      </c>
      <c r="B88" s="134" t="s">
        <v>209</v>
      </c>
      <c r="C88" s="71" t="s">
        <v>103</v>
      </c>
      <c r="D88" s="71"/>
      <c r="E88" s="135" t="e">
        <f t="shared" si="35"/>
        <v>#REF!</v>
      </c>
      <c r="F88" s="135"/>
      <c r="G88" s="136">
        <v>-2206.81</v>
      </c>
      <c r="H88" s="136">
        <v>-261.23</v>
      </c>
      <c r="I88" s="137">
        <v>0</v>
      </c>
      <c r="J88" s="136">
        <v>-1346.69</v>
      </c>
      <c r="K88" s="138">
        <v>71961.823863199999</v>
      </c>
      <c r="L88" s="135">
        <v>-9583.2099999999991</v>
      </c>
      <c r="M88" s="135">
        <v>22868.799999999999</v>
      </c>
      <c r="N88" s="135">
        <v>-534.88</v>
      </c>
      <c r="O88" s="136">
        <v>-7980.16</v>
      </c>
      <c r="P88" s="136">
        <v>-13385.79</v>
      </c>
      <c r="Q88" s="135">
        <v>192127.20338999998</v>
      </c>
      <c r="R88" s="135">
        <v>-167123.44</v>
      </c>
      <c r="S88" s="136">
        <v>-12805.06</v>
      </c>
      <c r="T88" s="135">
        <v>-103155.99</v>
      </c>
      <c r="U88" s="136">
        <v>-1465.37</v>
      </c>
      <c r="V88" s="135">
        <v>0</v>
      </c>
      <c r="W88" s="135">
        <v>-497.26</v>
      </c>
      <c r="X88" s="136">
        <v>-26814.39</v>
      </c>
      <c r="Y88" s="135">
        <v>-7323.98</v>
      </c>
      <c r="Z88" s="136">
        <v>101272.44</v>
      </c>
      <c r="AA88" s="135" t="e">
        <f>#REF!</f>
        <v>#REF!</v>
      </c>
      <c r="AB88" s="135">
        <v>-38729.68</v>
      </c>
      <c r="AC88" s="135">
        <v>0</v>
      </c>
      <c r="AD88" s="135" t="e">
        <f>#REF!</f>
        <v>#REF!</v>
      </c>
      <c r="AE88" s="135" t="e">
        <f>#REF!</f>
        <v>#REF!</v>
      </c>
    </row>
    <row r="89" spans="1:31" s="130" customFormat="1">
      <c r="A89" s="88" t="s">
        <v>61</v>
      </c>
      <c r="B89" s="117" t="s">
        <v>210</v>
      </c>
      <c r="C89" s="132" t="s">
        <v>103</v>
      </c>
      <c r="D89" s="132"/>
      <c r="E89" s="133" t="e">
        <f>E91+E92</f>
        <v>#REF!</v>
      </c>
      <c r="F89" s="133"/>
      <c r="G89" s="133">
        <f>G91+G92</f>
        <v>835.85</v>
      </c>
      <c r="H89" s="133">
        <f t="shared" ref="H89:AE89" si="38">H91+H92</f>
        <v>499.43</v>
      </c>
      <c r="I89" s="133">
        <f t="shared" si="38"/>
        <v>120460.74637968786</v>
      </c>
      <c r="J89" s="133">
        <f t="shared" si="38"/>
        <v>2958.7490396734315</v>
      </c>
      <c r="K89" s="133">
        <f t="shared" si="38"/>
        <v>0</v>
      </c>
      <c r="L89" s="133">
        <f t="shared" si="38"/>
        <v>88722.573587939172</v>
      </c>
      <c r="M89" s="133">
        <f t="shared" si="38"/>
        <v>518341.54888218228</v>
      </c>
      <c r="N89" s="133">
        <f t="shared" si="38"/>
        <v>12614.903750000001</v>
      </c>
      <c r="O89" s="133">
        <f t="shared" si="38"/>
        <v>10186.709999999999</v>
      </c>
      <c r="P89" s="133">
        <f t="shared" si="38"/>
        <v>14687.38</v>
      </c>
      <c r="Q89" s="133">
        <f t="shared" si="38"/>
        <v>58432.795341277015</v>
      </c>
      <c r="R89" s="133">
        <f t="shared" si="38"/>
        <v>40086.161208251608</v>
      </c>
      <c r="S89" s="133">
        <f t="shared" si="38"/>
        <v>10325.01</v>
      </c>
      <c r="T89" s="133">
        <f t="shared" si="38"/>
        <v>598468.52680612798</v>
      </c>
      <c r="U89" s="133">
        <f t="shared" si="38"/>
        <v>5046.51</v>
      </c>
      <c r="V89" s="133">
        <f t="shared" si="38"/>
        <v>0</v>
      </c>
      <c r="W89" s="133">
        <f t="shared" si="38"/>
        <v>93939.34429795052</v>
      </c>
      <c r="X89" s="133">
        <f t="shared" si="38"/>
        <v>59571.07</v>
      </c>
      <c r="Y89" s="133">
        <f t="shared" si="38"/>
        <v>192019.05999999997</v>
      </c>
      <c r="Z89" s="133">
        <f t="shared" si="38"/>
        <v>1895.50457459675</v>
      </c>
      <c r="AA89" s="133" t="e">
        <f t="shared" si="38"/>
        <v>#REF!</v>
      </c>
      <c r="AB89" s="133">
        <f t="shared" si="38"/>
        <v>324477.3226259689</v>
      </c>
      <c r="AC89" s="133">
        <f t="shared" si="38"/>
        <v>3391.95</v>
      </c>
      <c r="AD89" s="133" t="e">
        <f t="shared" si="38"/>
        <v>#REF!</v>
      </c>
      <c r="AE89" s="133" t="e">
        <f t="shared" si="38"/>
        <v>#REF!</v>
      </c>
    </row>
    <row r="90" spans="1:31" s="130" customFormat="1">
      <c r="A90" s="69"/>
      <c r="B90" s="140" t="s">
        <v>211</v>
      </c>
      <c r="C90" s="71" t="s">
        <v>212</v>
      </c>
      <c r="D90" s="71"/>
      <c r="E90" s="141"/>
      <c r="F90" s="141"/>
      <c r="G90" s="141"/>
      <c r="H90" s="141"/>
      <c r="I90" s="141"/>
      <c r="J90" s="141"/>
      <c r="K90" s="141"/>
      <c r="L90" s="141"/>
      <c r="M90" s="141"/>
      <c r="N90" s="141"/>
      <c r="O90" s="141"/>
      <c r="P90" s="141"/>
      <c r="Q90" s="141"/>
      <c r="R90" s="141"/>
      <c r="S90" s="141"/>
      <c r="T90" s="141"/>
      <c r="U90" s="141"/>
      <c r="V90" s="141"/>
      <c r="W90" s="141"/>
      <c r="X90" s="141"/>
      <c r="Y90" s="141"/>
      <c r="Z90" s="141"/>
      <c r="AA90" s="141"/>
      <c r="AB90" s="141"/>
      <c r="AC90" s="141"/>
      <c r="AD90" s="141"/>
      <c r="AE90" s="141"/>
    </row>
    <row r="91" spans="1:31" s="130" customFormat="1" outlineLevel="1">
      <c r="A91" s="69" t="s">
        <v>213</v>
      </c>
      <c r="B91" s="134" t="s">
        <v>208</v>
      </c>
      <c r="C91" s="71" t="s">
        <v>103</v>
      </c>
      <c r="D91" s="71"/>
      <c r="E91" s="135" t="e">
        <f t="shared" ref="E91:E92" si="39">SUM(F91:AF91)</f>
        <v>#REF!</v>
      </c>
      <c r="F91" s="135"/>
      <c r="G91" s="135">
        <v>835.85</v>
      </c>
      <c r="H91" s="135">
        <v>499.43</v>
      </c>
      <c r="I91" s="135">
        <v>73631.030328154477</v>
      </c>
      <c r="J91" s="135">
        <v>2958.7490396734315</v>
      </c>
      <c r="K91" s="135">
        <v>0</v>
      </c>
      <c r="L91" s="135">
        <v>85250.46634008782</v>
      </c>
      <c r="M91" s="135">
        <v>518341.54888218228</v>
      </c>
      <c r="N91" s="135">
        <v>12614.903750000001</v>
      </c>
      <c r="O91" s="135">
        <v>10186.709999999999</v>
      </c>
      <c r="P91" s="135">
        <v>14687.38</v>
      </c>
      <c r="Q91" s="135">
        <v>0</v>
      </c>
      <c r="R91" s="135">
        <v>40086.161208251608</v>
      </c>
      <c r="S91" s="135">
        <v>10325.01</v>
      </c>
      <c r="T91" s="135">
        <v>598468.52680612798</v>
      </c>
      <c r="U91" s="135">
        <v>5046.51</v>
      </c>
      <c r="V91" s="135">
        <v>0</v>
      </c>
      <c r="W91" s="142">
        <v>93939.34429795052</v>
      </c>
      <c r="X91" s="135">
        <v>59571.07</v>
      </c>
      <c r="Y91" s="135">
        <v>192019.05999999997</v>
      </c>
      <c r="Z91" s="135">
        <v>0</v>
      </c>
      <c r="AA91" s="135" t="e">
        <f>#REF!</f>
        <v>#REF!</v>
      </c>
      <c r="AB91" s="135">
        <v>324477.3226259689</v>
      </c>
      <c r="AC91" s="135">
        <v>3391.95</v>
      </c>
      <c r="AD91" s="135" t="e">
        <f>#REF!</f>
        <v>#REF!</v>
      </c>
      <c r="AE91" s="135" t="e">
        <f>#REF!</f>
        <v>#REF!</v>
      </c>
    </row>
    <row r="92" spans="1:31" s="130" customFormat="1" outlineLevel="1">
      <c r="A92" s="69" t="s">
        <v>214</v>
      </c>
      <c r="B92" s="134" t="s">
        <v>215</v>
      </c>
      <c r="C92" s="71" t="s">
        <v>103</v>
      </c>
      <c r="D92" s="71"/>
      <c r="E92" s="135" t="e">
        <f t="shared" si="39"/>
        <v>#REF!</v>
      </c>
      <c r="F92" s="135"/>
      <c r="G92" s="136">
        <v>0</v>
      </c>
      <c r="H92" s="136">
        <v>0</v>
      </c>
      <c r="I92" s="137">
        <v>46829.716051533382</v>
      </c>
      <c r="J92" s="136">
        <v>0</v>
      </c>
      <c r="K92" s="137">
        <v>0</v>
      </c>
      <c r="L92" s="142">
        <v>3472.1072478513579</v>
      </c>
      <c r="M92" s="135">
        <v>0</v>
      </c>
      <c r="N92" s="135">
        <v>0</v>
      </c>
      <c r="O92" s="136">
        <v>0</v>
      </c>
      <c r="P92" s="136">
        <v>0</v>
      </c>
      <c r="Q92" s="135">
        <v>58432.795341277015</v>
      </c>
      <c r="R92" s="135">
        <v>0</v>
      </c>
      <c r="S92" s="136">
        <v>0</v>
      </c>
      <c r="T92" s="135">
        <v>0</v>
      </c>
      <c r="U92" s="136">
        <v>0</v>
      </c>
      <c r="V92" s="135">
        <v>0</v>
      </c>
      <c r="W92" s="142">
        <v>0</v>
      </c>
      <c r="X92" s="136">
        <v>0</v>
      </c>
      <c r="Y92" s="135">
        <v>0</v>
      </c>
      <c r="Z92" s="139">
        <v>1895.50457459675</v>
      </c>
      <c r="AA92" s="135" t="e">
        <f>#REF!</f>
        <v>#REF!</v>
      </c>
      <c r="AB92" s="135">
        <v>0</v>
      </c>
      <c r="AC92" s="135">
        <v>0</v>
      </c>
      <c r="AD92" s="135" t="e">
        <f>#REF!</f>
        <v>#REF!</v>
      </c>
      <c r="AE92" s="135" t="e">
        <f>#REF!</f>
        <v>#REF!</v>
      </c>
    </row>
    <row r="93" spans="1:31" s="130" customFormat="1" ht="12.75">
      <c r="A93" s="143" t="s">
        <v>62</v>
      </c>
      <c r="B93" s="144" t="s">
        <v>216</v>
      </c>
      <c r="C93" s="145"/>
      <c r="D93" s="145"/>
      <c r="E93" s="146" t="e">
        <f>E94+E97</f>
        <v>#REF!</v>
      </c>
      <c r="F93" s="146"/>
      <c r="G93" s="146">
        <f>G94+G97</f>
        <v>4001.1218178055519</v>
      </c>
      <c r="H93" s="146">
        <f t="shared" ref="H93:AE93" si="40">H94+H97</f>
        <v>6102.6759999999995</v>
      </c>
      <c r="I93" s="146">
        <f t="shared" si="40"/>
        <v>240921.49275937572</v>
      </c>
      <c r="J93" s="146">
        <f t="shared" si="40"/>
        <v>10092.207244973431</v>
      </c>
      <c r="K93" s="146">
        <f t="shared" si="40"/>
        <v>59125.473863200001</v>
      </c>
      <c r="L93" s="146">
        <f t="shared" si="40"/>
        <v>177445.14717587834</v>
      </c>
      <c r="M93" s="146">
        <f t="shared" si="40"/>
        <v>1036683.0977643647</v>
      </c>
      <c r="N93" s="146">
        <f t="shared" si="40"/>
        <v>25229.807499999999</v>
      </c>
      <c r="O93" s="146">
        <f t="shared" si="40"/>
        <v>25290.779119999996</v>
      </c>
      <c r="P93" s="146">
        <f t="shared" si="40"/>
        <v>35199.440000000002</v>
      </c>
      <c r="Q93" s="146">
        <f t="shared" si="40"/>
        <v>246656.69873127702</v>
      </c>
      <c r="R93" s="146">
        <f t="shared" si="40"/>
        <v>80172.322416503215</v>
      </c>
      <c r="S93" s="146">
        <f t="shared" si="40"/>
        <v>202103.321</v>
      </c>
      <c r="T93" s="146">
        <f t="shared" si="40"/>
        <v>1196937.053612256</v>
      </c>
      <c r="U93" s="146">
        <f t="shared" si="40"/>
        <v>12998.81563112832</v>
      </c>
      <c r="V93" s="146">
        <f t="shared" si="40"/>
        <v>0</v>
      </c>
      <c r="W93" s="146">
        <f t="shared" si="40"/>
        <v>187878.68859590101</v>
      </c>
      <c r="X93" s="146">
        <f t="shared" si="40"/>
        <v>219583.48524999997</v>
      </c>
      <c r="Y93" s="146">
        <f t="shared" si="40"/>
        <v>384038.12</v>
      </c>
      <c r="Z93" s="146">
        <f t="shared" si="40"/>
        <v>3841075.9488668195</v>
      </c>
      <c r="AA93" s="146" t="e">
        <f t="shared" si="40"/>
        <v>#REF!</v>
      </c>
      <c r="AB93" s="146">
        <f t="shared" si="40"/>
        <v>648954.64525193779</v>
      </c>
      <c r="AC93" s="146">
        <f t="shared" si="40"/>
        <v>6783.9</v>
      </c>
      <c r="AD93" s="146" t="e">
        <f t="shared" si="40"/>
        <v>#REF!</v>
      </c>
      <c r="AE93" s="146" t="e">
        <f t="shared" si="40"/>
        <v>#REF!</v>
      </c>
    </row>
    <row r="94" spans="1:31" s="130" customFormat="1" ht="12.75">
      <c r="A94" s="143" t="s">
        <v>118</v>
      </c>
      <c r="B94" s="134" t="str">
        <f>$B$87</f>
        <v>в части расчетов с "котлодержателем"</v>
      </c>
      <c r="C94" s="145"/>
      <c r="D94" s="145"/>
      <c r="E94" s="133" t="e">
        <f>SUM(E95:E96)</f>
        <v>#REF!</v>
      </c>
      <c r="F94" s="133"/>
      <c r="G94" s="133">
        <f>SUM(G95:G96)</f>
        <v>6207.9318178055519</v>
      </c>
      <c r="H94" s="133">
        <f t="shared" ref="H94:AE94" si="41">SUM(H95:H96)</f>
        <v>6363.9059999999999</v>
      </c>
      <c r="I94" s="133">
        <f t="shared" si="41"/>
        <v>194091.77670784233</v>
      </c>
      <c r="J94" s="133">
        <f t="shared" si="41"/>
        <v>11438.897244973432</v>
      </c>
      <c r="K94" s="133">
        <f t="shared" si="41"/>
        <v>-12836.35</v>
      </c>
      <c r="L94" s="133">
        <f t="shared" si="41"/>
        <v>183556.24992802698</v>
      </c>
      <c r="M94" s="133">
        <f t="shared" si="41"/>
        <v>1013814.2977643646</v>
      </c>
      <c r="N94" s="133">
        <f t="shared" si="41"/>
        <v>25764.6875</v>
      </c>
      <c r="O94" s="133">
        <f t="shared" si="41"/>
        <v>33270.939119999995</v>
      </c>
      <c r="P94" s="133">
        <f t="shared" si="41"/>
        <v>48585.23</v>
      </c>
      <c r="Q94" s="133">
        <f t="shared" si="41"/>
        <v>-3903.3</v>
      </c>
      <c r="R94" s="133">
        <f t="shared" si="41"/>
        <v>247295.76241650322</v>
      </c>
      <c r="S94" s="133">
        <f t="shared" si="41"/>
        <v>214908.38099999999</v>
      </c>
      <c r="T94" s="133">
        <f t="shared" si="41"/>
        <v>1300093.0436122559</v>
      </c>
      <c r="U94" s="133">
        <f t="shared" si="41"/>
        <v>14464.185631128321</v>
      </c>
      <c r="V94" s="133">
        <f t="shared" si="41"/>
        <v>0</v>
      </c>
      <c r="W94" s="133">
        <f t="shared" si="41"/>
        <v>188375.94859590102</v>
      </c>
      <c r="X94" s="133">
        <f t="shared" si="41"/>
        <v>246397.87524999998</v>
      </c>
      <c r="Y94" s="133">
        <f t="shared" si="41"/>
        <v>391362.1</v>
      </c>
      <c r="Z94" s="133">
        <f t="shared" si="41"/>
        <v>3737908.0042922227</v>
      </c>
      <c r="AA94" s="133" t="e">
        <f t="shared" si="41"/>
        <v>#REF!</v>
      </c>
      <c r="AB94" s="133">
        <f t="shared" si="41"/>
        <v>687684.32525193784</v>
      </c>
      <c r="AC94" s="133">
        <f t="shared" si="41"/>
        <v>6783.9</v>
      </c>
      <c r="AD94" s="133" t="e">
        <f t="shared" si="41"/>
        <v>#REF!</v>
      </c>
      <c r="AE94" s="133" t="e">
        <f t="shared" si="41"/>
        <v>#REF!</v>
      </c>
    </row>
    <row r="95" spans="1:31" s="130" customFormat="1" ht="12.75" outlineLevel="1">
      <c r="A95" s="69" t="s">
        <v>217</v>
      </c>
      <c r="B95" s="147" t="s">
        <v>218</v>
      </c>
      <c r="C95" s="145"/>
      <c r="D95" s="145"/>
      <c r="E95" s="135" t="e">
        <f t="shared" ref="E95:E97" si="42">SUM(F95:AF95)</f>
        <v>#REF!</v>
      </c>
      <c r="F95" s="135"/>
      <c r="G95" s="135">
        <f t="shared" ref="G95:J95" si="43">G87</f>
        <v>5372.0818178055515</v>
      </c>
      <c r="H95" s="135">
        <f>H87</f>
        <v>5864.4759999999997</v>
      </c>
      <c r="I95" s="135">
        <f t="shared" si="43"/>
        <v>120460.74637968786</v>
      </c>
      <c r="J95" s="135">
        <f t="shared" si="43"/>
        <v>8480.1482053</v>
      </c>
      <c r="K95" s="135">
        <f>K87</f>
        <v>-12836.35</v>
      </c>
      <c r="L95" s="135">
        <f t="shared" ref="L95:AE95" si="44">L87</f>
        <v>98305.783587939179</v>
      </c>
      <c r="M95" s="135">
        <f t="shared" si="44"/>
        <v>495472.74888218229</v>
      </c>
      <c r="N95" s="135">
        <f t="shared" si="44"/>
        <v>13149.783750000001</v>
      </c>
      <c r="O95" s="135">
        <f t="shared" si="44"/>
        <v>23084.22912</v>
      </c>
      <c r="P95" s="135">
        <f t="shared" si="44"/>
        <v>33897.850000000006</v>
      </c>
      <c r="Q95" s="135">
        <f t="shared" si="44"/>
        <v>-3903.3</v>
      </c>
      <c r="R95" s="135">
        <f t="shared" si="44"/>
        <v>207209.60120825161</v>
      </c>
      <c r="S95" s="135">
        <f t="shared" si="44"/>
        <v>204583.37099999998</v>
      </c>
      <c r="T95" s="135">
        <f t="shared" si="44"/>
        <v>701624.51680612797</v>
      </c>
      <c r="U95" s="135">
        <f t="shared" si="44"/>
        <v>9417.6756311283207</v>
      </c>
      <c r="V95" s="135">
        <f t="shared" si="44"/>
        <v>0</v>
      </c>
      <c r="W95" s="135">
        <f t="shared" si="44"/>
        <v>94436.604297950515</v>
      </c>
      <c r="X95" s="135">
        <f t="shared" si="44"/>
        <v>186826.80524999998</v>
      </c>
      <c r="Y95" s="135">
        <f t="shared" si="44"/>
        <v>199343.03999999998</v>
      </c>
      <c r="Z95" s="135">
        <f t="shared" si="44"/>
        <v>3737908.0042922227</v>
      </c>
      <c r="AA95" s="135" t="e">
        <f t="shared" si="44"/>
        <v>#REF!</v>
      </c>
      <c r="AB95" s="135">
        <f t="shared" si="44"/>
        <v>363207.00262596889</v>
      </c>
      <c r="AC95" s="135">
        <f t="shared" si="44"/>
        <v>3391.95</v>
      </c>
      <c r="AD95" s="135" t="e">
        <f t="shared" si="44"/>
        <v>#REF!</v>
      </c>
      <c r="AE95" s="135" t="e">
        <f t="shared" si="44"/>
        <v>#REF!</v>
      </c>
    </row>
    <row r="96" spans="1:31" s="130" customFormat="1" outlineLevel="1">
      <c r="A96" s="69" t="s">
        <v>219</v>
      </c>
      <c r="B96" s="147" t="s">
        <v>220</v>
      </c>
      <c r="C96" s="71"/>
      <c r="D96" s="71"/>
      <c r="E96" s="135" t="e">
        <f t="shared" si="42"/>
        <v>#REF!</v>
      </c>
      <c r="F96" s="135"/>
      <c r="G96" s="135">
        <f t="shared" ref="G96:J96" si="45">G91</f>
        <v>835.85</v>
      </c>
      <c r="H96" s="135">
        <f>H91</f>
        <v>499.43</v>
      </c>
      <c r="I96" s="135">
        <f t="shared" si="45"/>
        <v>73631.030328154477</v>
      </c>
      <c r="J96" s="135">
        <f t="shared" si="45"/>
        <v>2958.7490396734315</v>
      </c>
      <c r="K96" s="135">
        <f>K91</f>
        <v>0</v>
      </c>
      <c r="L96" s="135">
        <f t="shared" ref="L96:AE96" si="46">L91</f>
        <v>85250.46634008782</v>
      </c>
      <c r="M96" s="135">
        <f t="shared" si="46"/>
        <v>518341.54888218228</v>
      </c>
      <c r="N96" s="135">
        <f t="shared" si="46"/>
        <v>12614.903750000001</v>
      </c>
      <c r="O96" s="135">
        <f t="shared" si="46"/>
        <v>10186.709999999999</v>
      </c>
      <c r="P96" s="135">
        <f t="shared" si="46"/>
        <v>14687.38</v>
      </c>
      <c r="Q96" s="135">
        <f t="shared" si="46"/>
        <v>0</v>
      </c>
      <c r="R96" s="135">
        <f t="shared" si="46"/>
        <v>40086.161208251608</v>
      </c>
      <c r="S96" s="135">
        <f t="shared" si="46"/>
        <v>10325.01</v>
      </c>
      <c r="T96" s="135">
        <f t="shared" si="46"/>
        <v>598468.52680612798</v>
      </c>
      <c r="U96" s="135">
        <f t="shared" si="46"/>
        <v>5046.51</v>
      </c>
      <c r="V96" s="135">
        <f t="shared" si="46"/>
        <v>0</v>
      </c>
      <c r="W96" s="135">
        <f t="shared" si="46"/>
        <v>93939.34429795052</v>
      </c>
      <c r="X96" s="135">
        <f t="shared" si="46"/>
        <v>59571.07</v>
      </c>
      <c r="Y96" s="135">
        <f t="shared" si="46"/>
        <v>192019.05999999997</v>
      </c>
      <c r="Z96" s="135">
        <f t="shared" si="46"/>
        <v>0</v>
      </c>
      <c r="AA96" s="135" t="e">
        <f t="shared" si="46"/>
        <v>#REF!</v>
      </c>
      <c r="AB96" s="135">
        <f t="shared" si="46"/>
        <v>324477.3226259689</v>
      </c>
      <c r="AC96" s="135">
        <f t="shared" si="46"/>
        <v>3391.95</v>
      </c>
      <c r="AD96" s="135" t="e">
        <f t="shared" si="46"/>
        <v>#REF!</v>
      </c>
      <c r="AE96" s="135" t="e">
        <f t="shared" si="46"/>
        <v>#REF!</v>
      </c>
    </row>
    <row r="97" spans="1:31" s="130" customFormat="1" ht="12.75" outlineLevel="1">
      <c r="A97" s="143" t="s">
        <v>120</v>
      </c>
      <c r="B97" s="134" t="s">
        <v>221</v>
      </c>
      <c r="C97" s="71"/>
      <c r="D97" s="71"/>
      <c r="E97" s="133" t="e">
        <f t="shared" si="42"/>
        <v>#REF!</v>
      </c>
      <c r="F97" s="133"/>
      <c r="G97" s="148">
        <f t="shared" ref="G97:J97" si="47">G92+G88</f>
        <v>-2206.81</v>
      </c>
      <c r="H97" s="148">
        <f t="shared" si="47"/>
        <v>-261.23</v>
      </c>
      <c r="I97" s="149">
        <f t="shared" si="47"/>
        <v>46829.716051533382</v>
      </c>
      <c r="J97" s="148">
        <f t="shared" si="47"/>
        <v>-1346.69</v>
      </c>
      <c r="K97" s="149">
        <f>K92+K88</f>
        <v>71961.823863199999</v>
      </c>
      <c r="L97" s="150">
        <f t="shared" ref="L97:AE97" si="48">L92+L88</f>
        <v>-6111.1027521486412</v>
      </c>
      <c r="M97" s="133">
        <f t="shared" si="48"/>
        <v>22868.799999999999</v>
      </c>
      <c r="N97" s="133">
        <f t="shared" si="48"/>
        <v>-534.88</v>
      </c>
      <c r="O97" s="148">
        <f t="shared" si="48"/>
        <v>-7980.16</v>
      </c>
      <c r="P97" s="148">
        <f t="shared" si="48"/>
        <v>-13385.79</v>
      </c>
      <c r="Q97" s="133">
        <f t="shared" si="48"/>
        <v>250559.99873127701</v>
      </c>
      <c r="R97" s="133">
        <f t="shared" si="48"/>
        <v>-167123.44</v>
      </c>
      <c r="S97" s="148">
        <f t="shared" si="48"/>
        <v>-12805.06</v>
      </c>
      <c r="T97" s="133">
        <f t="shared" si="48"/>
        <v>-103155.99</v>
      </c>
      <c r="U97" s="148">
        <f t="shared" si="48"/>
        <v>-1465.37</v>
      </c>
      <c r="V97" s="133">
        <f t="shared" si="48"/>
        <v>0</v>
      </c>
      <c r="W97" s="150">
        <f t="shared" si="48"/>
        <v>-497.26</v>
      </c>
      <c r="X97" s="148">
        <f t="shared" si="48"/>
        <v>-26814.39</v>
      </c>
      <c r="Y97" s="133">
        <f t="shared" si="48"/>
        <v>-7323.98</v>
      </c>
      <c r="Z97" s="149">
        <f t="shared" si="48"/>
        <v>103167.94457459675</v>
      </c>
      <c r="AA97" s="133" t="e">
        <f t="shared" si="48"/>
        <v>#REF!</v>
      </c>
      <c r="AB97" s="133">
        <f t="shared" si="48"/>
        <v>-38729.68</v>
      </c>
      <c r="AC97" s="133">
        <f t="shared" si="48"/>
        <v>0</v>
      </c>
      <c r="AD97" s="133" t="e">
        <f t="shared" si="48"/>
        <v>#REF!</v>
      </c>
      <c r="AE97" s="133" t="e">
        <f t="shared" si="48"/>
        <v>#REF!</v>
      </c>
    </row>
    <row r="98" spans="1:31" s="130" customFormat="1">
      <c r="A98" s="481"/>
      <c r="B98" s="81" t="s">
        <v>222</v>
      </c>
      <c r="C98" s="71" t="s">
        <v>223</v>
      </c>
      <c r="D98" s="71"/>
      <c r="E98" s="71"/>
      <c r="F98" s="71"/>
      <c r="G98" s="151"/>
      <c r="H98" s="151"/>
      <c r="I98" s="151"/>
      <c r="J98" s="151"/>
      <c r="K98" s="151"/>
      <c r="L98" s="151"/>
      <c r="M98" s="151"/>
      <c r="N98" s="151"/>
      <c r="O98" s="151"/>
      <c r="P98" s="151"/>
      <c r="Q98" s="151"/>
      <c r="R98" s="151"/>
      <c r="S98" s="151"/>
      <c r="T98" s="151"/>
      <c r="U98" s="151"/>
      <c r="V98" s="151"/>
      <c r="W98" s="151"/>
      <c r="X98" s="151"/>
      <c r="Y98" s="151"/>
      <c r="Z98" s="151"/>
      <c r="AA98" s="151"/>
      <c r="AB98" s="151"/>
      <c r="AC98" s="151"/>
      <c r="AD98" s="151"/>
      <c r="AE98" s="151"/>
    </row>
    <row r="99" spans="1:31" s="130" customFormat="1" ht="11.25" hidden="1" customHeight="1">
      <c r="A99" s="482"/>
      <c r="B99" s="81"/>
      <c r="C99" s="71" t="s">
        <v>223</v>
      </c>
      <c r="D99" s="71"/>
      <c r="E99" s="71"/>
      <c r="F99" s="71"/>
      <c r="G99" s="151"/>
      <c r="H99" s="151"/>
      <c r="I99" s="151"/>
      <c r="J99" s="151"/>
      <c r="K99" s="151"/>
      <c r="L99" s="151"/>
      <c r="M99" s="151"/>
      <c r="N99" s="151"/>
      <c r="O99" s="151"/>
      <c r="P99" s="151"/>
      <c r="Q99" s="151"/>
      <c r="R99" s="151"/>
      <c r="S99" s="151"/>
      <c r="T99" s="151"/>
      <c r="U99" s="151"/>
      <c r="V99" s="151"/>
      <c r="W99" s="151"/>
      <c r="X99" s="151"/>
      <c r="Y99" s="151"/>
      <c r="Z99" s="151"/>
      <c r="AA99" s="151"/>
      <c r="AB99" s="151"/>
      <c r="AC99" s="151"/>
      <c r="AD99" s="151"/>
      <c r="AE99" s="151"/>
    </row>
    <row r="100" spans="1:31" s="130" customFormat="1">
      <c r="A100" s="482"/>
      <c r="B100" s="81" t="s">
        <v>224</v>
      </c>
      <c r="C100" s="71" t="s">
        <v>225</v>
      </c>
      <c r="D100" s="71"/>
      <c r="E100" s="71"/>
      <c r="F100" s="71"/>
      <c r="G100" s="151"/>
      <c r="H100" s="151"/>
      <c r="I100" s="151"/>
      <c r="J100" s="151"/>
      <c r="K100" s="151"/>
      <c r="L100" s="151"/>
      <c r="M100" s="151"/>
      <c r="N100" s="151"/>
      <c r="O100" s="151"/>
      <c r="P100" s="151"/>
      <c r="Q100" s="151"/>
      <c r="R100" s="151"/>
      <c r="S100" s="151"/>
      <c r="T100" s="151"/>
      <c r="U100" s="151"/>
      <c r="V100" s="151"/>
      <c r="W100" s="151"/>
      <c r="X100" s="151"/>
      <c r="Y100" s="151"/>
      <c r="Z100" s="151"/>
      <c r="AA100" s="151"/>
      <c r="AB100" s="151"/>
      <c r="AC100" s="151"/>
      <c r="AD100" s="151"/>
      <c r="AE100" s="151"/>
    </row>
    <row r="101" spans="1:31" s="130" customFormat="1" ht="11.25" hidden="1" customHeight="1">
      <c r="A101" s="482"/>
      <c r="B101" s="81"/>
      <c r="C101" s="71" t="s">
        <v>225</v>
      </c>
      <c r="D101" s="71"/>
      <c r="E101" s="71"/>
      <c r="F101" s="71"/>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row>
    <row r="102" spans="1:31" s="130" customFormat="1">
      <c r="A102" s="482"/>
      <c r="B102" s="81" t="s">
        <v>226</v>
      </c>
      <c r="C102" s="71" t="s">
        <v>223</v>
      </c>
      <c r="D102" s="71"/>
      <c r="E102" s="71"/>
      <c r="F102" s="71"/>
      <c r="G102" s="151"/>
      <c r="H102" s="151"/>
      <c r="I102" s="151"/>
      <c r="J102" s="151"/>
      <c r="K102" s="151"/>
      <c r="L102" s="151"/>
      <c r="M102" s="151"/>
      <c r="N102" s="151"/>
      <c r="O102" s="151"/>
      <c r="P102" s="151"/>
      <c r="Q102" s="151"/>
      <c r="R102" s="151"/>
      <c r="S102" s="151"/>
      <c r="T102" s="151"/>
      <c r="U102" s="151"/>
      <c r="V102" s="151"/>
      <c r="W102" s="151"/>
      <c r="X102" s="151"/>
      <c r="Y102" s="151"/>
      <c r="Z102" s="151"/>
      <c r="AA102" s="151"/>
      <c r="AB102" s="151"/>
      <c r="AC102" s="151"/>
      <c r="AD102" s="151"/>
      <c r="AE102" s="151"/>
    </row>
    <row r="103" spans="1:31" s="130" customFormat="1" ht="11.25" hidden="1" customHeight="1">
      <c r="A103" s="482"/>
      <c r="B103" s="81"/>
      <c r="C103" s="71" t="s">
        <v>223</v>
      </c>
      <c r="D103" s="71"/>
      <c r="E103" s="71"/>
      <c r="F103" s="71"/>
      <c r="G103" s="142"/>
      <c r="H103" s="142"/>
      <c r="I103" s="142"/>
      <c r="J103" s="142"/>
      <c r="K103" s="142"/>
      <c r="L103" s="142"/>
      <c r="M103" s="142"/>
      <c r="N103" s="142"/>
      <c r="O103" s="142"/>
      <c r="P103" s="142"/>
      <c r="Q103" s="142"/>
      <c r="R103" s="142"/>
      <c r="S103" s="142"/>
      <c r="T103" s="142"/>
      <c r="U103" s="142"/>
      <c r="V103" s="142"/>
      <c r="W103" s="142"/>
      <c r="X103" s="142"/>
      <c r="Y103" s="142"/>
      <c r="Z103" s="142"/>
      <c r="AA103" s="142"/>
      <c r="AB103" s="142"/>
      <c r="AC103" s="142"/>
      <c r="AD103" s="142"/>
      <c r="AE103" s="142"/>
    </row>
    <row r="104" spans="1:31" s="130" customFormat="1">
      <c r="A104" s="482"/>
      <c r="B104" s="81" t="s">
        <v>227</v>
      </c>
      <c r="C104" s="71" t="s">
        <v>225</v>
      </c>
      <c r="D104" s="71"/>
      <c r="E104" s="71"/>
      <c r="F104" s="71"/>
      <c r="G104" s="142"/>
      <c r="H104" s="142"/>
      <c r="I104" s="142"/>
      <c r="J104" s="142"/>
      <c r="K104" s="142"/>
      <c r="L104" s="142"/>
      <c r="M104" s="142"/>
      <c r="N104" s="142"/>
      <c r="O104" s="142"/>
      <c r="P104" s="142"/>
      <c r="Q104" s="142"/>
      <c r="R104" s="142"/>
      <c r="S104" s="142"/>
      <c r="T104" s="142"/>
      <c r="U104" s="142"/>
      <c r="V104" s="142"/>
      <c r="W104" s="142"/>
      <c r="X104" s="142"/>
      <c r="Y104" s="142"/>
      <c r="Z104" s="142"/>
      <c r="AA104" s="142"/>
      <c r="AB104" s="142"/>
      <c r="AC104" s="142"/>
      <c r="AD104" s="142"/>
      <c r="AE104" s="142"/>
    </row>
    <row r="105" spans="1:31" s="130" customFormat="1" ht="11.25" hidden="1" customHeight="1">
      <c r="A105" s="482"/>
      <c r="B105" s="81"/>
      <c r="C105" s="71" t="s">
        <v>225</v>
      </c>
      <c r="D105" s="71"/>
      <c r="E105" s="71"/>
      <c r="F105" s="71"/>
      <c r="G105" s="142"/>
      <c r="H105" s="142"/>
      <c r="I105" s="142"/>
      <c r="J105" s="142"/>
      <c r="K105" s="142"/>
      <c r="L105" s="142"/>
      <c r="M105" s="142"/>
      <c r="N105" s="142"/>
      <c r="O105" s="142"/>
      <c r="P105" s="142"/>
      <c r="Q105" s="142"/>
      <c r="R105" s="142"/>
      <c r="S105" s="142"/>
      <c r="T105" s="142"/>
      <c r="U105" s="142"/>
      <c r="V105" s="142"/>
      <c r="W105" s="142"/>
      <c r="X105" s="142"/>
      <c r="Y105" s="142"/>
      <c r="Z105" s="142"/>
      <c r="AA105" s="142"/>
      <c r="AB105" s="142"/>
      <c r="AC105" s="142"/>
      <c r="AD105" s="142"/>
      <c r="AE105" s="142"/>
    </row>
    <row r="106" spans="1:31" s="130" customFormat="1">
      <c r="A106" s="482"/>
      <c r="B106" s="484" t="s">
        <v>228</v>
      </c>
      <c r="C106" s="71" t="s">
        <v>223</v>
      </c>
      <c r="D106" s="71"/>
      <c r="E106" s="71"/>
      <c r="F106" s="71"/>
      <c r="G106" s="136"/>
      <c r="H106" s="136"/>
      <c r="I106" s="136"/>
      <c r="J106" s="136"/>
      <c r="K106" s="136"/>
      <c r="L106" s="136"/>
      <c r="M106" s="136"/>
      <c r="N106" s="136"/>
      <c r="O106" s="136"/>
      <c r="P106" s="136"/>
      <c r="Q106" s="136"/>
      <c r="R106" s="136"/>
      <c r="S106" s="136"/>
      <c r="T106" s="136"/>
      <c r="U106" s="136"/>
      <c r="V106" s="136"/>
      <c r="W106" s="136"/>
      <c r="X106" s="136"/>
      <c r="Y106" s="136"/>
      <c r="Z106" s="136"/>
      <c r="AA106" s="136"/>
      <c r="AB106" s="136"/>
      <c r="AC106" s="136"/>
      <c r="AD106" s="136"/>
      <c r="AE106" s="136"/>
    </row>
    <row r="107" spans="1:31" s="130" customFormat="1">
      <c r="A107" s="482"/>
      <c r="B107" s="485"/>
      <c r="C107" s="71" t="s">
        <v>51</v>
      </c>
      <c r="D107" s="71"/>
      <c r="E107" s="71"/>
      <c r="F107" s="71"/>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row>
    <row r="108" spans="1:31" s="130" customFormat="1" ht="11.25" hidden="1" customHeight="1">
      <c r="A108" s="482"/>
      <c r="B108" s="484"/>
      <c r="C108" s="71" t="s">
        <v>223</v>
      </c>
      <c r="D108" s="71"/>
      <c r="E108" s="71"/>
      <c r="F108" s="71"/>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row>
    <row r="109" spans="1:31" s="130" customFormat="1" ht="11.25" hidden="1" customHeight="1">
      <c r="A109" s="483"/>
      <c r="B109" s="485"/>
      <c r="C109" s="71" t="s">
        <v>51</v>
      </c>
      <c r="D109" s="71"/>
      <c r="E109" s="71"/>
      <c r="F109" s="71"/>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row>
    <row r="110" spans="1:31" s="130" customFormat="1" ht="22.5">
      <c r="A110" s="88" t="s">
        <v>63</v>
      </c>
      <c r="B110" s="117" t="s">
        <v>229</v>
      </c>
      <c r="C110" s="71" t="s">
        <v>230</v>
      </c>
      <c r="D110" s="71"/>
      <c r="E110" s="71"/>
      <c r="F110" s="71"/>
      <c r="G110" s="153"/>
      <c r="H110" s="153"/>
      <c r="I110" s="153"/>
      <c r="J110" s="153"/>
      <c r="K110" s="153"/>
      <c r="L110" s="153"/>
      <c r="M110" s="153"/>
      <c r="N110" s="153"/>
      <c r="O110" s="153"/>
      <c r="P110" s="153"/>
      <c r="Q110" s="153"/>
      <c r="R110" s="153"/>
      <c r="S110" s="153"/>
      <c r="T110" s="153"/>
      <c r="U110" s="153"/>
      <c r="V110" s="153"/>
      <c r="W110" s="153"/>
      <c r="X110" s="153"/>
      <c r="Y110" s="153"/>
      <c r="Z110" s="153"/>
      <c r="AA110" s="153"/>
      <c r="AB110" s="153"/>
      <c r="AC110" s="153"/>
      <c r="AD110" s="153"/>
      <c r="AE110" s="153"/>
    </row>
    <row r="111" spans="1:31" s="130" customFormat="1" ht="33.75">
      <c r="A111" s="88" t="s">
        <v>64</v>
      </c>
      <c r="B111" s="117" t="s">
        <v>231</v>
      </c>
      <c r="C111" s="71" t="s">
        <v>232</v>
      </c>
      <c r="D111" s="71"/>
      <c r="E111" s="71"/>
      <c r="F111" s="71"/>
      <c r="G111" s="153"/>
      <c r="H111" s="153"/>
      <c r="I111" s="153"/>
      <c r="J111" s="153"/>
      <c r="K111" s="153"/>
      <c r="L111" s="153"/>
      <c r="M111" s="153"/>
      <c r="N111" s="153"/>
      <c r="O111" s="153"/>
      <c r="P111" s="153"/>
      <c r="Q111" s="153"/>
      <c r="R111" s="153"/>
      <c r="S111" s="153"/>
      <c r="T111" s="153"/>
      <c r="U111" s="153"/>
      <c r="V111" s="153"/>
      <c r="W111" s="153"/>
      <c r="X111" s="153"/>
      <c r="Y111" s="153"/>
      <c r="Z111" s="153"/>
      <c r="AA111" s="153"/>
      <c r="AB111" s="153"/>
      <c r="AC111" s="153"/>
      <c r="AD111" s="153"/>
      <c r="AE111" s="153"/>
    </row>
    <row r="112" spans="1:31" s="130" customFormat="1" ht="21">
      <c r="A112" s="88" t="s">
        <v>65</v>
      </c>
      <c r="B112" s="117" t="s">
        <v>233</v>
      </c>
      <c r="C112" s="71" t="s">
        <v>232</v>
      </c>
      <c r="D112" s="71"/>
      <c r="E112" s="71"/>
      <c r="F112" s="71"/>
      <c r="G112" s="133"/>
      <c r="H112" s="133"/>
      <c r="I112" s="133"/>
      <c r="J112" s="133"/>
      <c r="K112" s="133"/>
      <c r="L112" s="133"/>
      <c r="M112" s="133"/>
      <c r="N112" s="133"/>
      <c r="O112" s="133"/>
      <c r="P112" s="133"/>
      <c r="Q112" s="133"/>
      <c r="R112" s="133"/>
      <c r="S112" s="133"/>
      <c r="T112" s="133"/>
      <c r="U112" s="133"/>
      <c r="V112" s="133"/>
      <c r="W112" s="133"/>
      <c r="X112" s="133"/>
      <c r="Y112" s="133"/>
      <c r="Z112" s="133"/>
      <c r="AA112" s="133"/>
      <c r="AB112" s="133"/>
      <c r="AC112" s="133"/>
      <c r="AD112" s="133"/>
      <c r="AE112" s="133"/>
    </row>
    <row r="113" spans="1:31" s="130" customFormat="1">
      <c r="A113" s="128"/>
    </row>
    <row r="114" spans="1:31" s="155" customFormat="1">
      <c r="A114" s="154"/>
      <c r="B114" s="155" t="s">
        <v>234</v>
      </c>
      <c r="G114" s="156">
        <v>0</v>
      </c>
      <c r="H114" s="156">
        <v>0</v>
      </c>
      <c r="I114" s="156">
        <v>0</v>
      </c>
      <c r="J114" s="156">
        <v>0</v>
      </c>
      <c r="K114" s="156">
        <v>46949.209605488417</v>
      </c>
      <c r="L114" s="156">
        <v>0</v>
      </c>
      <c r="M114" s="156">
        <v>0</v>
      </c>
      <c r="N114" s="156">
        <v>0</v>
      </c>
      <c r="O114" s="156">
        <v>0</v>
      </c>
      <c r="P114" s="156">
        <v>0</v>
      </c>
      <c r="Q114" s="156">
        <v>1895.50457459675</v>
      </c>
      <c r="R114" s="156">
        <v>0</v>
      </c>
      <c r="S114" s="156">
        <v>0</v>
      </c>
      <c r="T114" s="156">
        <v>0</v>
      </c>
      <c r="U114" s="156">
        <v>0</v>
      </c>
      <c r="V114" s="156">
        <v>0</v>
      </c>
      <c r="W114" s="156">
        <v>0</v>
      </c>
      <c r="X114" s="156">
        <v>0</v>
      </c>
      <c r="Y114" s="156">
        <v>0</v>
      </c>
      <c r="Z114" s="156">
        <v>61208.496420133619</v>
      </c>
      <c r="AA114" s="156" t="e">
        <f>#REF!</f>
        <v>#REF!</v>
      </c>
      <c r="AB114" s="156">
        <v>0</v>
      </c>
      <c r="AC114" s="156">
        <v>0</v>
      </c>
      <c r="AD114" s="156" t="e">
        <f>#REF!</f>
        <v>#REF!</v>
      </c>
      <c r="AE114" s="156"/>
    </row>
    <row r="115" spans="1:31">
      <c r="G115" s="157">
        <f>G93-G114</f>
        <v>4001.1218178055519</v>
      </c>
      <c r="H115" s="157">
        <f t="shared" ref="H115:AE115" si="49">H93-H114</f>
        <v>6102.6759999999995</v>
      </c>
      <c r="I115" s="157">
        <f t="shared" si="49"/>
        <v>240921.49275937572</v>
      </c>
      <c r="J115" s="157">
        <f t="shared" si="49"/>
        <v>10092.207244973431</v>
      </c>
      <c r="K115" s="157">
        <f t="shared" si="49"/>
        <v>12176.264257711584</v>
      </c>
      <c r="L115" s="157">
        <f t="shared" si="49"/>
        <v>177445.14717587834</v>
      </c>
      <c r="M115" s="157">
        <f t="shared" si="49"/>
        <v>1036683.0977643647</v>
      </c>
      <c r="N115" s="157">
        <f t="shared" si="49"/>
        <v>25229.807499999999</v>
      </c>
      <c r="O115" s="157">
        <f t="shared" si="49"/>
        <v>25290.779119999996</v>
      </c>
      <c r="P115" s="157">
        <f t="shared" si="49"/>
        <v>35199.440000000002</v>
      </c>
      <c r="Q115" s="157">
        <f t="shared" si="49"/>
        <v>244761.19415668029</v>
      </c>
      <c r="R115" s="157">
        <f t="shared" si="49"/>
        <v>80172.322416503215</v>
      </c>
      <c r="S115" s="157">
        <f t="shared" si="49"/>
        <v>202103.321</v>
      </c>
      <c r="T115" s="157">
        <f t="shared" si="49"/>
        <v>1196937.053612256</v>
      </c>
      <c r="U115" s="157">
        <f t="shared" si="49"/>
        <v>12998.81563112832</v>
      </c>
      <c r="V115" s="157">
        <f t="shared" si="49"/>
        <v>0</v>
      </c>
      <c r="W115" s="157">
        <f t="shared" si="49"/>
        <v>187878.68859590101</v>
      </c>
      <c r="X115" s="157">
        <f t="shared" si="49"/>
        <v>219583.48524999997</v>
      </c>
      <c r="Y115" s="157">
        <f t="shared" si="49"/>
        <v>384038.12</v>
      </c>
      <c r="Z115" s="157">
        <f t="shared" si="49"/>
        <v>3779867.4524466861</v>
      </c>
      <c r="AA115" s="157" t="e">
        <f t="shared" si="49"/>
        <v>#REF!</v>
      </c>
      <c r="AB115" s="157">
        <f t="shared" si="49"/>
        <v>648954.64525193779</v>
      </c>
      <c r="AC115" s="157">
        <f t="shared" si="49"/>
        <v>6783.9</v>
      </c>
      <c r="AD115" s="157" t="e">
        <f t="shared" si="49"/>
        <v>#REF!</v>
      </c>
      <c r="AE115" s="157" t="e">
        <f t="shared" si="49"/>
        <v>#REF!</v>
      </c>
    </row>
    <row r="116" spans="1:31">
      <c r="B116" s="158" t="s">
        <v>235</v>
      </c>
    </row>
    <row r="117" spans="1:31" s="165" customFormat="1" ht="12.75" customHeight="1">
      <c r="A117" s="159"/>
      <c r="B117" s="160" t="s">
        <v>236</v>
      </c>
      <c r="C117" s="161"/>
      <c r="D117" s="161"/>
      <c r="E117" s="162"/>
      <c r="F117" s="161"/>
      <c r="G117" s="162"/>
      <c r="H117" s="162"/>
      <c r="I117" s="162"/>
      <c r="J117" s="162"/>
      <c r="K117" s="162"/>
      <c r="L117" s="162"/>
      <c r="M117" s="163"/>
      <c r="N117" s="163"/>
      <c r="O117" s="163"/>
      <c r="P117" s="163"/>
      <c r="Q117" s="163"/>
      <c r="R117" s="163"/>
      <c r="S117" s="163"/>
      <c r="T117" s="163"/>
      <c r="U117" s="163"/>
      <c r="V117" s="164"/>
      <c r="W117" s="163"/>
      <c r="X117" s="163"/>
      <c r="Y117" s="163"/>
      <c r="Z117" s="163"/>
      <c r="AA117" s="163"/>
      <c r="AB117" s="163"/>
      <c r="AC117" s="163"/>
      <c r="AD117" s="163"/>
      <c r="AE117" s="163"/>
    </row>
    <row r="118" spans="1:31" s="53" customFormat="1" ht="12.75" customHeight="1">
      <c r="A118" s="93"/>
      <c r="B118" s="166"/>
      <c r="C118" s="95"/>
      <c r="D118" s="95"/>
      <c r="E118" s="167" t="e">
        <f t="shared" ref="E118:AE118" si="50">E117-E39</f>
        <v>#REF!</v>
      </c>
      <c r="F118" s="167">
        <f t="shared" si="50"/>
        <v>0</v>
      </c>
      <c r="G118" s="167">
        <f t="shared" si="50"/>
        <v>-3584.3070910388851</v>
      </c>
      <c r="H118" s="167">
        <f t="shared" si="50"/>
        <v>-4421.6959999999999</v>
      </c>
      <c r="I118" s="167">
        <f t="shared" si="50"/>
        <v>-64934.639400083732</v>
      </c>
      <c r="J118" s="167">
        <f t="shared" si="50"/>
        <v>-6735.27</v>
      </c>
      <c r="K118" s="167">
        <f t="shared" si="50"/>
        <v>-51510.734600000003</v>
      </c>
      <c r="L118" s="167">
        <f t="shared" si="50"/>
        <v>-74925.892000000007</v>
      </c>
      <c r="M118" s="167">
        <f t="shared" si="50"/>
        <v>-224903.13288218231</v>
      </c>
      <c r="N118" s="167">
        <f t="shared" si="50"/>
        <v>-10278.75</v>
      </c>
      <c r="O118" s="167">
        <f t="shared" si="50"/>
        <v>-18967.29</v>
      </c>
      <c r="P118" s="167">
        <f t="shared" si="50"/>
        <v>-17176.11</v>
      </c>
      <c r="Q118" s="167">
        <f t="shared" si="50"/>
        <v>-87573.989999999991</v>
      </c>
      <c r="R118" s="167">
        <f t="shared" si="50"/>
        <v>-154586.85028630641</v>
      </c>
      <c r="S118" s="167">
        <f t="shared" si="50"/>
        <v>-126679.26099999998</v>
      </c>
      <c r="T118" s="167">
        <f t="shared" si="50"/>
        <v>-267496.58379979234</v>
      </c>
      <c r="U118" s="167">
        <f t="shared" si="50"/>
        <v>-7488.0762711283205</v>
      </c>
      <c r="V118" s="167">
        <f t="shared" si="50"/>
        <v>0</v>
      </c>
      <c r="W118" s="167">
        <f t="shared" si="50"/>
        <v>-79053.41833</v>
      </c>
      <c r="X118" s="167">
        <f t="shared" si="50"/>
        <v>-97640.36</v>
      </c>
      <c r="Y118" s="167">
        <f t="shared" si="50"/>
        <v>-183174.93</v>
      </c>
      <c r="Z118" s="167">
        <f t="shared" si="50"/>
        <v>-420862.1</v>
      </c>
      <c r="AA118" s="167" t="e">
        <f t="shared" si="50"/>
        <v>#REF!</v>
      </c>
      <c r="AB118" s="167">
        <f t="shared" si="50"/>
        <v>-178709.70727739757</v>
      </c>
      <c r="AC118" s="167">
        <f t="shared" si="50"/>
        <v>-2113.4399999999996</v>
      </c>
      <c r="AD118" s="167" t="e">
        <f t="shared" si="50"/>
        <v>#REF!</v>
      </c>
      <c r="AE118" s="167" t="e">
        <f t="shared" si="50"/>
        <v>#REF!</v>
      </c>
    </row>
    <row r="119" spans="1:31" s="165" customFormat="1" ht="12.75" customHeight="1">
      <c r="A119" s="159"/>
      <c r="B119" s="160" t="s">
        <v>237</v>
      </c>
      <c r="C119" s="168"/>
      <c r="D119" s="168"/>
      <c r="E119" s="169"/>
      <c r="F119" s="168"/>
      <c r="G119" s="169"/>
      <c r="H119" s="169"/>
      <c r="I119" s="169"/>
      <c r="J119" s="169"/>
      <c r="K119" s="169"/>
      <c r="L119" s="169"/>
      <c r="M119" s="170"/>
      <c r="N119" s="170"/>
      <c r="O119" s="170"/>
      <c r="P119" s="170"/>
      <c r="Q119" s="170"/>
      <c r="R119" s="170"/>
      <c r="S119" s="170"/>
      <c r="T119" s="170"/>
      <c r="U119" s="170"/>
      <c r="W119" s="170"/>
      <c r="X119" s="170"/>
      <c r="Y119" s="170"/>
      <c r="Z119" s="170"/>
      <c r="AA119" s="170"/>
      <c r="AB119" s="170"/>
      <c r="AC119" s="170"/>
      <c r="AD119" s="170"/>
      <c r="AE119" s="170"/>
    </row>
    <row r="120" spans="1:31" s="130" customFormat="1" ht="15" customHeight="1">
      <c r="A120" s="128"/>
      <c r="E120" s="167" t="e">
        <f t="shared" ref="E120:AE120" si="51">E119-E77</f>
        <v>#REF!</v>
      </c>
      <c r="F120" s="167">
        <f t="shared" si="51"/>
        <v>0</v>
      </c>
      <c r="G120" s="167">
        <f t="shared" si="51"/>
        <v>-1787.7747267666664</v>
      </c>
      <c r="H120" s="167">
        <f t="shared" si="51"/>
        <v>-1442.78</v>
      </c>
      <c r="I120" s="167">
        <f t="shared" si="51"/>
        <v>-55526.106979604119</v>
      </c>
      <c r="J120" s="167">
        <f t="shared" si="51"/>
        <v>-1744.8782053</v>
      </c>
      <c r="K120" s="167">
        <f t="shared" si="51"/>
        <v>-33287.439263200009</v>
      </c>
      <c r="L120" s="167">
        <f t="shared" si="51"/>
        <v>-23379.891587939175</v>
      </c>
      <c r="M120" s="167">
        <f t="shared" si="51"/>
        <v>-270569.61599999998</v>
      </c>
      <c r="N120" s="167">
        <f t="shared" si="51"/>
        <v>-2871.0337500000001</v>
      </c>
      <c r="O120" s="167">
        <f t="shared" si="51"/>
        <v>-4116.93912</v>
      </c>
      <c r="P120" s="167">
        <f t="shared" si="51"/>
        <v>-16721.740000000002</v>
      </c>
      <c r="Q120" s="167">
        <f t="shared" si="51"/>
        <v>-108456.51338999999</v>
      </c>
      <c r="R120" s="167">
        <f t="shared" si="51"/>
        <v>-52622.750921945219</v>
      </c>
      <c r="S120" s="167">
        <f t="shared" si="51"/>
        <v>-77904.11</v>
      </c>
      <c r="T120" s="167">
        <f t="shared" si="51"/>
        <v>-434127.93300633563</v>
      </c>
      <c r="U120" s="167">
        <f t="shared" si="51"/>
        <v>-1929.5993599999999</v>
      </c>
      <c r="V120" s="167">
        <f t="shared" si="51"/>
        <v>0</v>
      </c>
      <c r="W120" s="167">
        <f t="shared" si="51"/>
        <v>-15383.185967950507</v>
      </c>
      <c r="X120" s="167">
        <f t="shared" si="51"/>
        <v>-89186.44524999999</v>
      </c>
      <c r="Y120" s="167">
        <f t="shared" si="51"/>
        <v>-16168.109999999999</v>
      </c>
      <c r="Z120" s="167">
        <f t="shared" si="51"/>
        <v>-3317045.9042922226</v>
      </c>
      <c r="AA120" s="167" t="e">
        <f t="shared" si="51"/>
        <v>#REF!</v>
      </c>
      <c r="AB120" s="167">
        <f t="shared" si="51"/>
        <v>-184497.29534857135</v>
      </c>
      <c r="AC120" s="167">
        <f t="shared" si="51"/>
        <v>-1278.51</v>
      </c>
      <c r="AD120" s="167" t="e">
        <f t="shared" si="51"/>
        <v>#REF!</v>
      </c>
      <c r="AE120" s="167" t="e">
        <f t="shared" si="51"/>
        <v>#REF!</v>
      </c>
    </row>
    <row r="121" spans="1:31" s="130" customFormat="1">
      <c r="A121" s="128"/>
    </row>
    <row r="122" spans="1:31" s="130" customFormat="1">
      <c r="A122" s="128"/>
    </row>
    <row r="123" spans="1:31" s="130" customFormat="1">
      <c r="A123" s="128"/>
    </row>
    <row r="124" spans="1:31" s="130" customFormat="1">
      <c r="A124" s="128"/>
    </row>
    <row r="125" spans="1:31" s="130" customFormat="1">
      <c r="A125" s="128"/>
    </row>
    <row r="126" spans="1:31" s="130" customFormat="1">
      <c r="A126" s="128"/>
      <c r="G126" s="131">
        <f>G57+G71</f>
        <v>201.51276676666666</v>
      </c>
    </row>
    <row r="127" spans="1:31" s="130" customFormat="1">
      <c r="A127" s="128"/>
    </row>
    <row r="128" spans="1:31" s="130" customFormat="1">
      <c r="A128" s="128"/>
    </row>
    <row r="129" spans="1:1" s="130" customFormat="1">
      <c r="A129" s="128"/>
    </row>
    <row r="130" spans="1:1" s="130" customFormat="1">
      <c r="A130" s="128"/>
    </row>
    <row r="131" spans="1:1" s="130" customFormat="1">
      <c r="A131" s="128"/>
    </row>
    <row r="132" spans="1:1" s="130" customFormat="1">
      <c r="A132" s="128"/>
    </row>
    <row r="133" spans="1:1" s="130" customFormat="1">
      <c r="A133" s="128"/>
    </row>
    <row r="134" spans="1:1" s="130" customFormat="1">
      <c r="A134" s="128"/>
    </row>
    <row r="135" spans="1:1" s="130" customFormat="1">
      <c r="A135" s="128"/>
    </row>
    <row r="136" spans="1:1" s="130" customFormat="1">
      <c r="A136" s="128"/>
    </row>
    <row r="137" spans="1:1" s="130" customFormat="1">
      <c r="A137" s="128"/>
    </row>
    <row r="138" spans="1:1" s="130" customFormat="1">
      <c r="A138" s="128"/>
    </row>
    <row r="139" spans="1:1" s="130" customFormat="1">
      <c r="A139" s="128"/>
    </row>
    <row r="140" spans="1:1" s="130" customFormat="1">
      <c r="A140" s="128"/>
    </row>
    <row r="141" spans="1:1" s="130" customFormat="1">
      <c r="A141" s="128"/>
    </row>
    <row r="142" spans="1:1" s="130" customFormat="1">
      <c r="A142" s="128"/>
    </row>
    <row r="143" spans="1:1" s="130" customFormat="1">
      <c r="A143" s="128"/>
    </row>
    <row r="144" spans="1:1" s="130" customFormat="1">
      <c r="A144" s="128"/>
    </row>
    <row r="145" spans="1:1" s="130" customFormat="1">
      <c r="A145" s="128"/>
    </row>
    <row r="146" spans="1:1" s="130" customFormat="1">
      <c r="A146" s="128"/>
    </row>
    <row r="147" spans="1:1" s="130" customFormat="1">
      <c r="A147" s="128"/>
    </row>
    <row r="148" spans="1:1" s="130" customFormat="1">
      <c r="A148" s="128"/>
    </row>
    <row r="149" spans="1:1" s="130" customFormat="1">
      <c r="A149" s="128"/>
    </row>
    <row r="150" spans="1:1" s="130" customFormat="1">
      <c r="A150" s="128"/>
    </row>
    <row r="151" spans="1:1" s="130" customFormat="1">
      <c r="A151" s="128"/>
    </row>
    <row r="152" spans="1:1" s="130" customFormat="1">
      <c r="A152" s="128"/>
    </row>
    <row r="153" spans="1:1" s="130" customFormat="1">
      <c r="A153" s="128"/>
    </row>
    <row r="154" spans="1:1" s="130" customFormat="1">
      <c r="A154" s="128"/>
    </row>
    <row r="155" spans="1:1" s="130" customFormat="1">
      <c r="A155" s="128"/>
    </row>
    <row r="156" spans="1:1" s="130" customFormat="1">
      <c r="A156" s="128"/>
    </row>
    <row r="157" spans="1:1" s="130" customFormat="1">
      <c r="A157" s="128"/>
    </row>
    <row r="158" spans="1:1" s="130" customFormat="1">
      <c r="A158" s="128"/>
    </row>
    <row r="159" spans="1:1" s="130" customFormat="1">
      <c r="A159" s="128"/>
    </row>
    <row r="160" spans="1:1" s="130" customFormat="1">
      <c r="A160" s="128"/>
    </row>
    <row r="161" spans="1:1" s="130" customFormat="1">
      <c r="A161" s="128"/>
    </row>
    <row r="162" spans="1:1" s="130" customFormat="1">
      <c r="A162" s="128"/>
    </row>
    <row r="163" spans="1:1" s="130" customFormat="1">
      <c r="A163" s="128"/>
    </row>
    <row r="164" spans="1:1" s="130" customFormat="1">
      <c r="A164" s="128"/>
    </row>
    <row r="165" spans="1:1" s="130" customFormat="1">
      <c r="A165" s="128"/>
    </row>
    <row r="166" spans="1:1" s="130" customFormat="1">
      <c r="A166" s="128"/>
    </row>
    <row r="167" spans="1:1" s="130" customFormat="1">
      <c r="A167" s="128"/>
    </row>
    <row r="168" spans="1:1" s="130" customFormat="1">
      <c r="A168" s="128"/>
    </row>
    <row r="169" spans="1:1" s="130" customFormat="1">
      <c r="A169" s="128"/>
    </row>
    <row r="170" spans="1:1" s="130" customFormat="1">
      <c r="A170" s="128"/>
    </row>
    <row r="171" spans="1:1" s="130" customFormat="1">
      <c r="A171" s="128"/>
    </row>
    <row r="172" spans="1:1" s="130" customFormat="1">
      <c r="A172" s="128"/>
    </row>
    <row r="173" spans="1:1" s="130" customFormat="1">
      <c r="A173" s="128"/>
    </row>
    <row r="174" spans="1:1" s="130" customFormat="1">
      <c r="A174" s="128"/>
    </row>
    <row r="175" spans="1:1" s="130" customFormat="1">
      <c r="A175" s="128"/>
    </row>
    <row r="176" spans="1:1" s="130" customFormat="1">
      <c r="A176" s="128"/>
    </row>
    <row r="177" spans="1:1" s="130" customFormat="1">
      <c r="A177" s="128"/>
    </row>
    <row r="178" spans="1:1" s="130" customFormat="1">
      <c r="A178" s="128"/>
    </row>
    <row r="179" spans="1:1" s="130" customFormat="1">
      <c r="A179" s="128"/>
    </row>
    <row r="180" spans="1:1" s="130" customFormat="1">
      <c r="A180" s="128"/>
    </row>
    <row r="181" spans="1:1" s="130" customFormat="1">
      <c r="A181" s="128"/>
    </row>
    <row r="182" spans="1:1" s="130" customFormat="1">
      <c r="A182" s="128"/>
    </row>
    <row r="183" spans="1:1" s="130" customFormat="1">
      <c r="A183" s="128"/>
    </row>
    <row r="184" spans="1:1" s="130" customFormat="1">
      <c r="A184" s="128"/>
    </row>
    <row r="185" spans="1:1" s="130" customFormat="1">
      <c r="A185" s="128"/>
    </row>
    <row r="186" spans="1:1" s="130" customFormat="1">
      <c r="A186" s="128"/>
    </row>
    <row r="187" spans="1:1" s="130" customFormat="1">
      <c r="A187" s="128"/>
    </row>
    <row r="188" spans="1:1" s="130" customFormat="1">
      <c r="A188" s="128"/>
    </row>
    <row r="189" spans="1:1" s="130" customFormat="1">
      <c r="A189" s="128"/>
    </row>
    <row r="190" spans="1:1" s="130" customFormat="1">
      <c r="A190" s="128"/>
    </row>
    <row r="191" spans="1:1" s="130" customFormat="1">
      <c r="A191" s="128"/>
    </row>
    <row r="192" spans="1:1" s="130" customFormat="1">
      <c r="A192" s="128"/>
    </row>
    <row r="193" spans="1:1" s="130" customFormat="1">
      <c r="A193" s="128"/>
    </row>
    <row r="194" spans="1:1" s="130" customFormat="1">
      <c r="A194" s="128"/>
    </row>
    <row r="195" spans="1:1" s="130" customFormat="1">
      <c r="A195" s="128"/>
    </row>
    <row r="196" spans="1:1" s="130" customFormat="1">
      <c r="A196" s="128"/>
    </row>
    <row r="197" spans="1:1" s="130" customFormat="1">
      <c r="A197" s="128"/>
    </row>
    <row r="198" spans="1:1" s="130" customFormat="1">
      <c r="A198" s="128"/>
    </row>
    <row r="199" spans="1:1" s="130" customFormat="1">
      <c r="A199" s="128"/>
    </row>
    <row r="200" spans="1:1" s="130" customFormat="1">
      <c r="A200" s="128"/>
    </row>
    <row r="201" spans="1:1" s="130" customFormat="1">
      <c r="A201" s="128"/>
    </row>
    <row r="202" spans="1:1" s="130" customFormat="1">
      <c r="A202" s="128"/>
    </row>
    <row r="203" spans="1:1" s="130" customFormat="1">
      <c r="A203" s="128"/>
    </row>
    <row r="204" spans="1:1" s="130" customFormat="1">
      <c r="A204" s="128"/>
    </row>
    <row r="205" spans="1:1" s="130" customFormat="1">
      <c r="A205" s="128"/>
    </row>
    <row r="206" spans="1:1" s="130" customFormat="1">
      <c r="A206" s="128"/>
    </row>
    <row r="207" spans="1:1" s="130" customFormat="1">
      <c r="A207" s="128"/>
    </row>
    <row r="208" spans="1:1" s="130" customFormat="1">
      <c r="A208" s="128"/>
    </row>
    <row r="209" spans="1:1" s="130" customFormat="1">
      <c r="A209" s="128"/>
    </row>
    <row r="210" spans="1:1" s="130" customFormat="1">
      <c r="A210" s="128"/>
    </row>
    <row r="211" spans="1:1" s="130" customFormat="1">
      <c r="A211" s="128"/>
    </row>
    <row r="212" spans="1:1" s="130" customFormat="1">
      <c r="A212" s="128"/>
    </row>
    <row r="213" spans="1:1" s="130" customFormat="1">
      <c r="A213" s="128"/>
    </row>
    <row r="214" spans="1:1" s="130" customFormat="1">
      <c r="A214" s="128"/>
    </row>
    <row r="215" spans="1:1" s="130" customFormat="1">
      <c r="A215" s="128"/>
    </row>
    <row r="216" spans="1:1" s="130" customFormat="1">
      <c r="A216" s="128"/>
    </row>
    <row r="217" spans="1:1" s="130" customFormat="1">
      <c r="A217" s="128"/>
    </row>
    <row r="218" spans="1:1" s="130" customFormat="1">
      <c r="A218" s="128"/>
    </row>
    <row r="219" spans="1:1" s="130" customFormat="1">
      <c r="A219" s="128"/>
    </row>
    <row r="220" spans="1:1" s="130" customFormat="1">
      <c r="A220" s="128"/>
    </row>
    <row r="221" spans="1:1" s="130" customFormat="1">
      <c r="A221" s="128"/>
    </row>
    <row r="222" spans="1:1" s="130" customFormat="1">
      <c r="A222" s="128"/>
    </row>
    <row r="223" spans="1:1" s="130" customFormat="1">
      <c r="A223" s="128"/>
    </row>
    <row r="224" spans="1:1" s="130" customFormat="1">
      <c r="A224" s="128"/>
    </row>
    <row r="225" spans="1:12" s="130" customFormat="1">
      <c r="A225" s="128"/>
    </row>
    <row r="226" spans="1:12" s="130" customFormat="1">
      <c r="A226" s="128"/>
    </row>
    <row r="227" spans="1:12" s="130" customFormat="1">
      <c r="A227" s="128"/>
    </row>
    <row r="228" spans="1:12" s="130" customFormat="1">
      <c r="A228" s="128"/>
    </row>
    <row r="229" spans="1:12" s="130" customFormat="1">
      <c r="A229" s="128"/>
    </row>
    <row r="230" spans="1:12" s="130" customFormat="1">
      <c r="A230" s="128"/>
    </row>
    <row r="231" spans="1:12" s="130" customFormat="1">
      <c r="A231" s="128"/>
    </row>
    <row r="232" spans="1:12" s="130" customFormat="1">
      <c r="A232" s="128"/>
    </row>
    <row r="233" spans="1:12" s="130" customFormat="1">
      <c r="A233" s="128"/>
    </row>
    <row r="234" spans="1:12" s="130" customFormat="1">
      <c r="A234" s="128"/>
    </row>
    <row r="235" spans="1:12" s="130" customFormat="1">
      <c r="A235" s="128"/>
    </row>
    <row r="236" spans="1:12" s="130" customFormat="1">
      <c r="A236" s="128"/>
    </row>
    <row r="237" spans="1:12">
      <c r="A237" s="128"/>
      <c r="B237" s="130"/>
      <c r="C237" s="130"/>
      <c r="D237" s="130"/>
      <c r="E237" s="130"/>
      <c r="F237" s="130"/>
      <c r="G237" s="130"/>
      <c r="H237" s="130"/>
      <c r="I237" s="130"/>
      <c r="J237" s="130"/>
      <c r="K237" s="130"/>
      <c r="L237" s="130"/>
    </row>
    <row r="238" spans="1:12">
      <c r="A238" s="128"/>
      <c r="B238" s="130"/>
      <c r="C238" s="130"/>
      <c r="D238" s="130"/>
      <c r="E238" s="130"/>
      <c r="F238" s="130"/>
      <c r="G238" s="130"/>
      <c r="H238" s="130"/>
      <c r="I238" s="130"/>
      <c r="J238" s="130"/>
      <c r="K238" s="130"/>
      <c r="L238" s="130"/>
    </row>
    <row r="239" spans="1:12">
      <c r="A239" s="128"/>
      <c r="B239" s="130"/>
      <c r="C239" s="130"/>
      <c r="D239" s="130"/>
      <c r="E239" s="130"/>
      <c r="F239" s="130"/>
      <c r="G239" s="130"/>
      <c r="H239" s="130"/>
      <c r="I239" s="130"/>
      <c r="J239" s="130"/>
      <c r="K239" s="130"/>
      <c r="L239" s="130"/>
    </row>
    <row r="240" spans="1:12">
      <c r="A240" s="128"/>
      <c r="B240" s="130"/>
      <c r="C240" s="130"/>
      <c r="D240" s="130"/>
      <c r="E240" s="130"/>
      <c r="F240" s="130"/>
      <c r="G240" s="130"/>
      <c r="H240" s="130"/>
      <c r="I240" s="130"/>
      <c r="J240" s="130"/>
      <c r="K240" s="130"/>
      <c r="L240" s="130"/>
    </row>
    <row r="241" spans="1:12">
      <c r="A241" s="128"/>
      <c r="B241" s="130"/>
      <c r="C241" s="130"/>
      <c r="D241" s="130"/>
      <c r="E241" s="130"/>
      <c r="F241" s="130"/>
      <c r="G241" s="130"/>
      <c r="H241" s="130"/>
      <c r="I241" s="130"/>
      <c r="J241" s="130"/>
      <c r="K241" s="130"/>
      <c r="L241" s="130"/>
    </row>
    <row r="242" spans="1:12">
      <c r="A242" s="128"/>
      <c r="B242" s="130"/>
      <c r="C242" s="130"/>
      <c r="D242" s="130"/>
      <c r="E242" s="130"/>
      <c r="F242" s="130"/>
      <c r="G242" s="130"/>
      <c r="H242" s="130"/>
      <c r="I242" s="130"/>
      <c r="J242" s="130"/>
      <c r="K242" s="130"/>
      <c r="L242" s="130"/>
    </row>
    <row r="243" spans="1:12">
      <c r="A243" s="128"/>
      <c r="B243" s="130"/>
      <c r="C243" s="130"/>
      <c r="D243" s="130"/>
      <c r="E243" s="130"/>
      <c r="F243" s="130"/>
      <c r="G243" s="130"/>
      <c r="H243" s="130"/>
      <c r="I243" s="130"/>
      <c r="J243" s="130"/>
      <c r="K243" s="130"/>
      <c r="L243" s="130"/>
    </row>
    <row r="244" spans="1:12">
      <c r="A244" s="128"/>
      <c r="B244" s="130"/>
      <c r="C244" s="130"/>
      <c r="D244" s="130"/>
      <c r="E244" s="130"/>
      <c r="F244" s="130"/>
      <c r="G244" s="130"/>
      <c r="H244" s="130"/>
      <c r="I244" s="130"/>
      <c r="J244" s="130"/>
      <c r="K244" s="130"/>
      <c r="L244" s="130"/>
    </row>
  </sheetData>
  <customSheetViews>
    <customSheetView guid="{049210FF-EE61-4F07-9A7D-A93788790594}" scale="85" showPageBreaks="1" fitToPage="1" printArea="1" hiddenRows="1" hiddenColumns="1" state="hidden" view="pageBreakPreview">
      <pane xSplit="3" ySplit="4" topLeftCell="D56" activePane="bottomRight" state="frozen"/>
      <selection pane="bottomRight" activeCell="I93" sqref="I93"/>
      <pageMargins left="0.70866141732283472" right="0" top="0" bottom="0" header="0.31496062992125984" footer="0.31496062992125984"/>
      <printOptions horizontalCentered="1"/>
      <pageSetup paperSize="8" scale="31" orientation="portrait" r:id="rId1"/>
    </customSheetView>
    <customSheetView guid="{5818FD20-4030-4898-A040-A45F6D39AA99}" scale="85" showPageBreaks="1" fitToPage="1" printArea="1" hiddenRows="1" hiddenColumns="1" state="hidden" view="pageBreakPreview">
      <pane xSplit="3" ySplit="4" topLeftCell="D56" activePane="bottomRight" state="frozen"/>
      <selection pane="bottomRight" activeCell="I93" sqref="I93"/>
      <pageMargins left="0.70866141732283472" right="0" top="0" bottom="0" header="0.31496062992125984" footer="0.31496062992125984"/>
      <printOptions horizontalCentered="1"/>
      <pageSetup paperSize="8" scale="31" orientation="portrait" r:id="rId2"/>
    </customSheetView>
  </customSheetViews>
  <mergeCells count="23">
    <mergeCell ref="A98:A109"/>
    <mergeCell ref="B106:B107"/>
    <mergeCell ref="B108:B109"/>
    <mergeCell ref="A62:A63"/>
    <mergeCell ref="B62:B63"/>
    <mergeCell ref="A81:A82"/>
    <mergeCell ref="B81:B82"/>
    <mergeCell ref="C81:C82"/>
    <mergeCell ref="E81:AE81"/>
    <mergeCell ref="A14:C14"/>
    <mergeCell ref="A42:A43"/>
    <mergeCell ref="B42:B43"/>
    <mergeCell ref="C42:C43"/>
    <mergeCell ref="E42:AF42"/>
    <mergeCell ref="A44:L44"/>
    <mergeCell ref="A3:A4"/>
    <mergeCell ref="B3:B4"/>
    <mergeCell ref="C3:C4"/>
    <mergeCell ref="E3:AF3"/>
    <mergeCell ref="A12:A13"/>
    <mergeCell ref="B12:B13"/>
    <mergeCell ref="C12:C13"/>
    <mergeCell ref="E12:AF12"/>
  </mergeCells>
  <hyperlinks>
    <hyperlink ref="B1" location="Параметры!A1" display="параметры"/>
  </hyperlinks>
  <printOptions horizontalCentered="1"/>
  <pageMargins left="0.70866141732283472" right="0" top="0" bottom="0" header="0.31496062992125984" footer="0.31496062992125984"/>
  <pageSetup paperSize="8" scale="31" orientation="portrait" r:id="rId3"/>
  <legacyDrawing r:id="rId4"/>
  <extLst>
    <ext xmlns:x14="http://schemas.microsoft.com/office/spreadsheetml/2009/9/main" uri="{CCE6A557-97BC-4b89-ADB6-D9C93CAAB3DF}">
      <x14:dataValidations xmlns:xm="http://schemas.microsoft.com/office/excel/2006/main" count="1">
        <x14:dataValidation type="decimal" operator="greaterThanOrEqual" allowBlank="1" showErrorMessage="1" error="Допускается ввод значений больших или равных 0">
          <x14:formula1>
            <xm:f>0</xm:f>
          </x14:formula1>
          <xm:sqref>WVN983017 K88 WLR983017 JA65514:JB65514 SW65514:SX65514 ACS65514:ACT65514 AMO65514:AMP65514 AWK65514:AWL65514 BGG65514:BGH65514 BQC65514:BQD65514 BZY65514:BZZ65514 CJU65514:CJV65514 CTQ65514:CTR65514 DDM65514:DDN65514 DNI65514:DNJ65514 DXE65514:DXF65514 EHA65514:EHB65514 EQW65514:EQX65514 FAS65514:FAT65514 FKO65514:FKP65514 FUK65514:FUL65514 GEG65514:GEH65514 GOC65514:GOD65514 GXY65514:GXZ65514 HHU65514:HHV65514 HRQ65514:HRR65514 IBM65514:IBN65514 ILI65514:ILJ65514 IVE65514:IVF65514 JFA65514:JFB65514 JOW65514:JOX65514 JYS65514:JYT65514 KIO65514:KIP65514 KSK65514:KSL65514 LCG65514:LCH65514 LMC65514:LMD65514 LVY65514:LVZ65514 MFU65514:MFV65514 MPQ65514:MPR65514 MZM65514:MZN65514 NJI65514:NJJ65514 NTE65514:NTF65514 ODA65514:ODB65514 OMW65514:OMX65514 OWS65514:OWT65514 PGO65514:PGP65514 PQK65514:PQL65514 QAG65514:QAH65514 QKC65514:QKD65514 QTY65514:QTZ65514 RDU65514:RDV65514 RNQ65514:RNR65514 RXM65514:RXN65514 SHI65514:SHJ65514 SRE65514:SRF65514 TBA65514:TBB65514 TKW65514:TKX65514 TUS65514:TUT65514 UEO65514:UEP65514 UOK65514:UOL65514 UYG65514:UYH65514 VIC65514:VID65514 VRY65514:VRZ65514 WBU65514:WBV65514 WLQ65514:WLR65514 WVM65514:WVN65514 JA131050:JB131050 SW131050:SX131050 ACS131050:ACT131050 AMO131050:AMP131050 AWK131050:AWL131050 BGG131050:BGH131050 BQC131050:BQD131050 BZY131050:BZZ131050 CJU131050:CJV131050 CTQ131050:CTR131050 DDM131050:DDN131050 DNI131050:DNJ131050 DXE131050:DXF131050 EHA131050:EHB131050 EQW131050:EQX131050 FAS131050:FAT131050 FKO131050:FKP131050 FUK131050:FUL131050 GEG131050:GEH131050 GOC131050:GOD131050 GXY131050:GXZ131050 HHU131050:HHV131050 HRQ131050:HRR131050 IBM131050:IBN131050 ILI131050:ILJ131050 IVE131050:IVF131050 JFA131050:JFB131050 JOW131050:JOX131050 JYS131050:JYT131050 KIO131050:KIP131050 KSK131050:KSL131050 LCG131050:LCH131050 LMC131050:LMD131050 LVY131050:LVZ131050 MFU131050:MFV131050 MPQ131050:MPR131050 MZM131050:MZN131050 NJI131050:NJJ131050 NTE131050:NTF131050 ODA131050:ODB131050 OMW131050:OMX131050 OWS131050:OWT131050 PGO131050:PGP131050 PQK131050:PQL131050 QAG131050:QAH131050 QKC131050:QKD131050 QTY131050:QTZ131050 RDU131050:RDV131050 RNQ131050:RNR131050 RXM131050:RXN131050 SHI131050:SHJ131050 SRE131050:SRF131050 TBA131050:TBB131050 TKW131050:TKX131050 TUS131050:TUT131050 UEO131050:UEP131050 UOK131050:UOL131050 UYG131050:UYH131050 VIC131050:VID131050 VRY131050:VRZ131050 WBU131050:WBV131050 WLQ131050:WLR131050 WVM131050:WVN131050 JA196586:JB196586 SW196586:SX196586 ACS196586:ACT196586 AMO196586:AMP196586 AWK196586:AWL196586 BGG196586:BGH196586 BQC196586:BQD196586 BZY196586:BZZ196586 CJU196586:CJV196586 CTQ196586:CTR196586 DDM196586:DDN196586 DNI196586:DNJ196586 DXE196586:DXF196586 EHA196586:EHB196586 EQW196586:EQX196586 FAS196586:FAT196586 FKO196586:FKP196586 FUK196586:FUL196586 GEG196586:GEH196586 GOC196586:GOD196586 GXY196586:GXZ196586 HHU196586:HHV196586 HRQ196586:HRR196586 IBM196586:IBN196586 ILI196586:ILJ196586 IVE196586:IVF196586 JFA196586:JFB196586 JOW196586:JOX196586 JYS196586:JYT196586 KIO196586:KIP196586 KSK196586:KSL196586 LCG196586:LCH196586 LMC196586:LMD196586 LVY196586:LVZ196586 MFU196586:MFV196586 MPQ196586:MPR196586 MZM196586:MZN196586 NJI196586:NJJ196586 NTE196586:NTF196586 ODA196586:ODB196586 OMW196586:OMX196586 OWS196586:OWT196586 PGO196586:PGP196586 PQK196586:PQL196586 QAG196586:QAH196586 QKC196586:QKD196586 QTY196586:QTZ196586 RDU196586:RDV196586 RNQ196586:RNR196586 RXM196586:RXN196586 SHI196586:SHJ196586 SRE196586:SRF196586 TBA196586:TBB196586 TKW196586:TKX196586 TUS196586:TUT196586 UEO196586:UEP196586 UOK196586:UOL196586 UYG196586:UYH196586 VIC196586:VID196586 VRY196586:VRZ196586 WBU196586:WBV196586 WLQ196586:WLR196586 WVM196586:WVN196586 JA262122:JB262122 SW262122:SX262122 ACS262122:ACT262122 AMO262122:AMP262122 AWK262122:AWL262122 BGG262122:BGH262122 BQC262122:BQD262122 BZY262122:BZZ262122 CJU262122:CJV262122 CTQ262122:CTR262122 DDM262122:DDN262122 DNI262122:DNJ262122 DXE262122:DXF262122 EHA262122:EHB262122 EQW262122:EQX262122 FAS262122:FAT262122 FKO262122:FKP262122 FUK262122:FUL262122 GEG262122:GEH262122 GOC262122:GOD262122 GXY262122:GXZ262122 HHU262122:HHV262122 HRQ262122:HRR262122 IBM262122:IBN262122 ILI262122:ILJ262122 IVE262122:IVF262122 JFA262122:JFB262122 JOW262122:JOX262122 JYS262122:JYT262122 KIO262122:KIP262122 KSK262122:KSL262122 LCG262122:LCH262122 LMC262122:LMD262122 LVY262122:LVZ262122 MFU262122:MFV262122 MPQ262122:MPR262122 MZM262122:MZN262122 NJI262122:NJJ262122 NTE262122:NTF262122 ODA262122:ODB262122 OMW262122:OMX262122 OWS262122:OWT262122 PGO262122:PGP262122 PQK262122:PQL262122 QAG262122:QAH262122 QKC262122:QKD262122 QTY262122:QTZ262122 RDU262122:RDV262122 RNQ262122:RNR262122 RXM262122:RXN262122 SHI262122:SHJ262122 SRE262122:SRF262122 TBA262122:TBB262122 TKW262122:TKX262122 TUS262122:TUT262122 UEO262122:UEP262122 UOK262122:UOL262122 UYG262122:UYH262122 VIC262122:VID262122 VRY262122:VRZ262122 WBU262122:WBV262122 WLQ262122:WLR262122 WVM262122:WVN262122 JA327658:JB327658 SW327658:SX327658 ACS327658:ACT327658 AMO327658:AMP327658 AWK327658:AWL327658 BGG327658:BGH327658 BQC327658:BQD327658 BZY327658:BZZ327658 CJU327658:CJV327658 CTQ327658:CTR327658 DDM327658:DDN327658 DNI327658:DNJ327658 DXE327658:DXF327658 EHA327658:EHB327658 EQW327658:EQX327658 FAS327658:FAT327658 FKO327658:FKP327658 FUK327658:FUL327658 GEG327658:GEH327658 GOC327658:GOD327658 GXY327658:GXZ327658 HHU327658:HHV327658 HRQ327658:HRR327658 IBM327658:IBN327658 ILI327658:ILJ327658 IVE327658:IVF327658 JFA327658:JFB327658 JOW327658:JOX327658 JYS327658:JYT327658 KIO327658:KIP327658 KSK327658:KSL327658 LCG327658:LCH327658 LMC327658:LMD327658 LVY327658:LVZ327658 MFU327658:MFV327658 MPQ327658:MPR327658 MZM327658:MZN327658 NJI327658:NJJ327658 NTE327658:NTF327658 ODA327658:ODB327658 OMW327658:OMX327658 OWS327658:OWT327658 PGO327658:PGP327658 PQK327658:PQL327658 QAG327658:QAH327658 QKC327658:QKD327658 QTY327658:QTZ327658 RDU327658:RDV327658 RNQ327658:RNR327658 RXM327658:RXN327658 SHI327658:SHJ327658 SRE327658:SRF327658 TBA327658:TBB327658 TKW327658:TKX327658 TUS327658:TUT327658 UEO327658:UEP327658 UOK327658:UOL327658 UYG327658:UYH327658 VIC327658:VID327658 VRY327658:VRZ327658 WBU327658:WBV327658 WLQ327658:WLR327658 WVM327658:WVN327658 JA393194:JB393194 SW393194:SX393194 ACS393194:ACT393194 AMO393194:AMP393194 AWK393194:AWL393194 BGG393194:BGH393194 BQC393194:BQD393194 BZY393194:BZZ393194 CJU393194:CJV393194 CTQ393194:CTR393194 DDM393194:DDN393194 DNI393194:DNJ393194 DXE393194:DXF393194 EHA393194:EHB393194 EQW393194:EQX393194 FAS393194:FAT393194 FKO393194:FKP393194 FUK393194:FUL393194 GEG393194:GEH393194 GOC393194:GOD393194 GXY393194:GXZ393194 HHU393194:HHV393194 HRQ393194:HRR393194 IBM393194:IBN393194 ILI393194:ILJ393194 IVE393194:IVF393194 JFA393194:JFB393194 JOW393194:JOX393194 JYS393194:JYT393194 KIO393194:KIP393194 KSK393194:KSL393194 LCG393194:LCH393194 LMC393194:LMD393194 LVY393194:LVZ393194 MFU393194:MFV393194 MPQ393194:MPR393194 MZM393194:MZN393194 NJI393194:NJJ393194 NTE393194:NTF393194 ODA393194:ODB393194 OMW393194:OMX393194 OWS393194:OWT393194 PGO393194:PGP393194 PQK393194:PQL393194 QAG393194:QAH393194 QKC393194:QKD393194 QTY393194:QTZ393194 RDU393194:RDV393194 RNQ393194:RNR393194 RXM393194:RXN393194 SHI393194:SHJ393194 SRE393194:SRF393194 TBA393194:TBB393194 TKW393194:TKX393194 TUS393194:TUT393194 UEO393194:UEP393194 UOK393194:UOL393194 UYG393194:UYH393194 VIC393194:VID393194 VRY393194:VRZ393194 WBU393194:WBV393194 WLQ393194:WLR393194 WVM393194:WVN393194 JA458730:JB458730 SW458730:SX458730 ACS458730:ACT458730 AMO458730:AMP458730 AWK458730:AWL458730 BGG458730:BGH458730 BQC458730:BQD458730 BZY458730:BZZ458730 CJU458730:CJV458730 CTQ458730:CTR458730 DDM458730:DDN458730 DNI458730:DNJ458730 DXE458730:DXF458730 EHA458730:EHB458730 EQW458730:EQX458730 FAS458730:FAT458730 FKO458730:FKP458730 FUK458730:FUL458730 GEG458730:GEH458730 GOC458730:GOD458730 GXY458730:GXZ458730 HHU458730:HHV458730 HRQ458730:HRR458730 IBM458730:IBN458730 ILI458730:ILJ458730 IVE458730:IVF458730 JFA458730:JFB458730 JOW458730:JOX458730 JYS458730:JYT458730 KIO458730:KIP458730 KSK458730:KSL458730 LCG458730:LCH458730 LMC458730:LMD458730 LVY458730:LVZ458730 MFU458730:MFV458730 MPQ458730:MPR458730 MZM458730:MZN458730 NJI458730:NJJ458730 NTE458730:NTF458730 ODA458730:ODB458730 OMW458730:OMX458730 OWS458730:OWT458730 PGO458730:PGP458730 PQK458730:PQL458730 QAG458730:QAH458730 QKC458730:QKD458730 QTY458730:QTZ458730 RDU458730:RDV458730 RNQ458730:RNR458730 RXM458730:RXN458730 SHI458730:SHJ458730 SRE458730:SRF458730 TBA458730:TBB458730 TKW458730:TKX458730 TUS458730:TUT458730 UEO458730:UEP458730 UOK458730:UOL458730 UYG458730:UYH458730 VIC458730:VID458730 VRY458730:VRZ458730 WBU458730:WBV458730 WLQ458730:WLR458730 WVM458730:WVN458730 JA524266:JB524266 SW524266:SX524266 ACS524266:ACT524266 AMO524266:AMP524266 AWK524266:AWL524266 BGG524266:BGH524266 BQC524266:BQD524266 BZY524266:BZZ524266 CJU524266:CJV524266 CTQ524266:CTR524266 DDM524266:DDN524266 DNI524266:DNJ524266 DXE524266:DXF524266 EHA524266:EHB524266 EQW524266:EQX524266 FAS524266:FAT524266 FKO524266:FKP524266 FUK524266:FUL524266 GEG524266:GEH524266 GOC524266:GOD524266 GXY524266:GXZ524266 HHU524266:HHV524266 HRQ524266:HRR524266 IBM524266:IBN524266 ILI524266:ILJ524266 IVE524266:IVF524266 JFA524266:JFB524266 JOW524266:JOX524266 JYS524266:JYT524266 KIO524266:KIP524266 KSK524266:KSL524266 LCG524266:LCH524266 LMC524266:LMD524266 LVY524266:LVZ524266 MFU524266:MFV524266 MPQ524266:MPR524266 MZM524266:MZN524266 NJI524266:NJJ524266 NTE524266:NTF524266 ODA524266:ODB524266 OMW524266:OMX524266 OWS524266:OWT524266 PGO524266:PGP524266 PQK524266:PQL524266 QAG524266:QAH524266 QKC524266:QKD524266 QTY524266:QTZ524266 RDU524266:RDV524266 RNQ524266:RNR524266 RXM524266:RXN524266 SHI524266:SHJ524266 SRE524266:SRF524266 TBA524266:TBB524266 TKW524266:TKX524266 TUS524266:TUT524266 UEO524266:UEP524266 UOK524266:UOL524266 UYG524266:UYH524266 VIC524266:VID524266 VRY524266:VRZ524266 WBU524266:WBV524266 WLQ524266:WLR524266 WVM524266:WVN524266 JA589802:JB589802 SW589802:SX589802 ACS589802:ACT589802 AMO589802:AMP589802 AWK589802:AWL589802 BGG589802:BGH589802 BQC589802:BQD589802 BZY589802:BZZ589802 CJU589802:CJV589802 CTQ589802:CTR589802 DDM589802:DDN589802 DNI589802:DNJ589802 DXE589802:DXF589802 EHA589802:EHB589802 EQW589802:EQX589802 FAS589802:FAT589802 FKO589802:FKP589802 FUK589802:FUL589802 GEG589802:GEH589802 GOC589802:GOD589802 GXY589802:GXZ589802 HHU589802:HHV589802 HRQ589802:HRR589802 IBM589802:IBN589802 ILI589802:ILJ589802 IVE589802:IVF589802 JFA589802:JFB589802 JOW589802:JOX589802 JYS589802:JYT589802 KIO589802:KIP589802 KSK589802:KSL589802 LCG589802:LCH589802 LMC589802:LMD589802 LVY589802:LVZ589802 MFU589802:MFV589802 MPQ589802:MPR589802 MZM589802:MZN589802 NJI589802:NJJ589802 NTE589802:NTF589802 ODA589802:ODB589802 OMW589802:OMX589802 OWS589802:OWT589802 PGO589802:PGP589802 PQK589802:PQL589802 QAG589802:QAH589802 QKC589802:QKD589802 QTY589802:QTZ589802 RDU589802:RDV589802 RNQ589802:RNR589802 RXM589802:RXN589802 SHI589802:SHJ589802 SRE589802:SRF589802 TBA589802:TBB589802 TKW589802:TKX589802 TUS589802:TUT589802 UEO589802:UEP589802 UOK589802:UOL589802 UYG589802:UYH589802 VIC589802:VID589802 VRY589802:VRZ589802 WBU589802:WBV589802 WLQ589802:WLR589802 WVM589802:WVN589802 JA655338:JB655338 SW655338:SX655338 ACS655338:ACT655338 AMO655338:AMP655338 AWK655338:AWL655338 BGG655338:BGH655338 BQC655338:BQD655338 BZY655338:BZZ655338 CJU655338:CJV655338 CTQ655338:CTR655338 DDM655338:DDN655338 DNI655338:DNJ655338 DXE655338:DXF655338 EHA655338:EHB655338 EQW655338:EQX655338 FAS655338:FAT655338 FKO655338:FKP655338 FUK655338:FUL655338 GEG655338:GEH655338 GOC655338:GOD655338 GXY655338:GXZ655338 HHU655338:HHV655338 HRQ655338:HRR655338 IBM655338:IBN655338 ILI655338:ILJ655338 IVE655338:IVF655338 JFA655338:JFB655338 JOW655338:JOX655338 JYS655338:JYT655338 KIO655338:KIP655338 KSK655338:KSL655338 LCG655338:LCH655338 LMC655338:LMD655338 LVY655338:LVZ655338 MFU655338:MFV655338 MPQ655338:MPR655338 MZM655338:MZN655338 NJI655338:NJJ655338 NTE655338:NTF655338 ODA655338:ODB655338 OMW655338:OMX655338 OWS655338:OWT655338 PGO655338:PGP655338 PQK655338:PQL655338 QAG655338:QAH655338 QKC655338:QKD655338 QTY655338:QTZ655338 RDU655338:RDV655338 RNQ655338:RNR655338 RXM655338:RXN655338 SHI655338:SHJ655338 SRE655338:SRF655338 TBA655338:TBB655338 TKW655338:TKX655338 TUS655338:TUT655338 UEO655338:UEP655338 UOK655338:UOL655338 UYG655338:UYH655338 VIC655338:VID655338 VRY655338:VRZ655338 WBU655338:WBV655338 WLQ655338:WLR655338 WVM655338:WVN655338 JA720874:JB720874 SW720874:SX720874 ACS720874:ACT720874 AMO720874:AMP720874 AWK720874:AWL720874 BGG720874:BGH720874 BQC720874:BQD720874 BZY720874:BZZ720874 CJU720874:CJV720874 CTQ720874:CTR720874 DDM720874:DDN720874 DNI720874:DNJ720874 DXE720874:DXF720874 EHA720874:EHB720874 EQW720874:EQX720874 FAS720874:FAT720874 FKO720874:FKP720874 FUK720874:FUL720874 GEG720874:GEH720874 GOC720874:GOD720874 GXY720874:GXZ720874 HHU720874:HHV720874 HRQ720874:HRR720874 IBM720874:IBN720874 ILI720874:ILJ720874 IVE720874:IVF720874 JFA720874:JFB720874 JOW720874:JOX720874 JYS720874:JYT720874 KIO720874:KIP720874 KSK720874:KSL720874 LCG720874:LCH720874 LMC720874:LMD720874 LVY720874:LVZ720874 MFU720874:MFV720874 MPQ720874:MPR720874 MZM720874:MZN720874 NJI720874:NJJ720874 NTE720874:NTF720874 ODA720874:ODB720874 OMW720874:OMX720874 OWS720874:OWT720874 PGO720874:PGP720874 PQK720874:PQL720874 QAG720874:QAH720874 QKC720874:QKD720874 QTY720874:QTZ720874 RDU720874:RDV720874 RNQ720874:RNR720874 RXM720874:RXN720874 SHI720874:SHJ720874 SRE720874:SRF720874 TBA720874:TBB720874 TKW720874:TKX720874 TUS720874:TUT720874 UEO720874:UEP720874 UOK720874:UOL720874 UYG720874:UYH720874 VIC720874:VID720874 VRY720874:VRZ720874 WBU720874:WBV720874 WLQ720874:WLR720874 WVM720874:WVN720874 JA786410:JB786410 SW786410:SX786410 ACS786410:ACT786410 AMO786410:AMP786410 AWK786410:AWL786410 BGG786410:BGH786410 BQC786410:BQD786410 BZY786410:BZZ786410 CJU786410:CJV786410 CTQ786410:CTR786410 DDM786410:DDN786410 DNI786410:DNJ786410 DXE786410:DXF786410 EHA786410:EHB786410 EQW786410:EQX786410 FAS786410:FAT786410 FKO786410:FKP786410 FUK786410:FUL786410 GEG786410:GEH786410 GOC786410:GOD786410 GXY786410:GXZ786410 HHU786410:HHV786410 HRQ786410:HRR786410 IBM786410:IBN786410 ILI786410:ILJ786410 IVE786410:IVF786410 JFA786410:JFB786410 JOW786410:JOX786410 JYS786410:JYT786410 KIO786410:KIP786410 KSK786410:KSL786410 LCG786410:LCH786410 LMC786410:LMD786410 LVY786410:LVZ786410 MFU786410:MFV786410 MPQ786410:MPR786410 MZM786410:MZN786410 NJI786410:NJJ786410 NTE786410:NTF786410 ODA786410:ODB786410 OMW786410:OMX786410 OWS786410:OWT786410 PGO786410:PGP786410 PQK786410:PQL786410 QAG786410:QAH786410 QKC786410:QKD786410 QTY786410:QTZ786410 RDU786410:RDV786410 RNQ786410:RNR786410 RXM786410:RXN786410 SHI786410:SHJ786410 SRE786410:SRF786410 TBA786410:TBB786410 TKW786410:TKX786410 TUS786410:TUT786410 UEO786410:UEP786410 UOK786410:UOL786410 UYG786410:UYH786410 VIC786410:VID786410 VRY786410:VRZ786410 WBU786410:WBV786410 WLQ786410:WLR786410 WVM786410:WVN786410 JA851946:JB851946 SW851946:SX851946 ACS851946:ACT851946 AMO851946:AMP851946 AWK851946:AWL851946 BGG851946:BGH851946 BQC851946:BQD851946 BZY851946:BZZ851946 CJU851946:CJV851946 CTQ851946:CTR851946 DDM851946:DDN851946 DNI851946:DNJ851946 DXE851946:DXF851946 EHA851946:EHB851946 EQW851946:EQX851946 FAS851946:FAT851946 FKO851946:FKP851946 FUK851946:FUL851946 GEG851946:GEH851946 GOC851946:GOD851946 GXY851946:GXZ851946 HHU851946:HHV851946 HRQ851946:HRR851946 IBM851946:IBN851946 ILI851946:ILJ851946 IVE851946:IVF851946 JFA851946:JFB851946 JOW851946:JOX851946 JYS851946:JYT851946 KIO851946:KIP851946 KSK851946:KSL851946 LCG851946:LCH851946 LMC851946:LMD851946 LVY851946:LVZ851946 MFU851946:MFV851946 MPQ851946:MPR851946 MZM851946:MZN851946 NJI851946:NJJ851946 NTE851946:NTF851946 ODA851946:ODB851946 OMW851946:OMX851946 OWS851946:OWT851946 PGO851946:PGP851946 PQK851946:PQL851946 QAG851946:QAH851946 QKC851946:QKD851946 QTY851946:QTZ851946 RDU851946:RDV851946 RNQ851946:RNR851946 RXM851946:RXN851946 SHI851946:SHJ851946 SRE851946:SRF851946 TBA851946:TBB851946 TKW851946:TKX851946 TUS851946:TUT851946 UEO851946:UEP851946 UOK851946:UOL851946 UYG851946:UYH851946 VIC851946:VID851946 VRY851946:VRZ851946 WBU851946:WBV851946 WLQ851946:WLR851946 WVM851946:WVN851946 JA917482:JB917482 SW917482:SX917482 ACS917482:ACT917482 AMO917482:AMP917482 AWK917482:AWL917482 BGG917482:BGH917482 BQC917482:BQD917482 BZY917482:BZZ917482 CJU917482:CJV917482 CTQ917482:CTR917482 DDM917482:DDN917482 DNI917482:DNJ917482 DXE917482:DXF917482 EHA917482:EHB917482 EQW917482:EQX917482 FAS917482:FAT917482 FKO917482:FKP917482 FUK917482:FUL917482 GEG917482:GEH917482 GOC917482:GOD917482 GXY917482:GXZ917482 HHU917482:HHV917482 HRQ917482:HRR917482 IBM917482:IBN917482 ILI917482:ILJ917482 IVE917482:IVF917482 JFA917482:JFB917482 JOW917482:JOX917482 JYS917482:JYT917482 KIO917482:KIP917482 KSK917482:KSL917482 LCG917482:LCH917482 LMC917482:LMD917482 LVY917482:LVZ917482 MFU917482:MFV917482 MPQ917482:MPR917482 MZM917482:MZN917482 NJI917482:NJJ917482 NTE917482:NTF917482 ODA917482:ODB917482 OMW917482:OMX917482 OWS917482:OWT917482 PGO917482:PGP917482 PQK917482:PQL917482 QAG917482:QAH917482 QKC917482:QKD917482 QTY917482:QTZ917482 RDU917482:RDV917482 RNQ917482:RNR917482 RXM917482:RXN917482 SHI917482:SHJ917482 SRE917482:SRF917482 TBA917482:TBB917482 TKW917482:TKX917482 TUS917482:TUT917482 UEO917482:UEP917482 UOK917482:UOL917482 UYG917482:UYH917482 VIC917482:VID917482 VRY917482:VRZ917482 WBU917482:WBV917482 WLQ917482:WLR917482 WVM917482:WVN917482 JA983018:JB983018 SW983018:SX983018 ACS983018:ACT983018 AMO983018:AMP983018 AWK983018:AWL983018 BGG983018:BGH983018 BQC983018:BQD983018 BZY983018:BZZ983018 CJU983018:CJV983018 CTQ983018:CTR983018 DDM983018:DDN983018 DNI983018:DNJ983018 DXE983018:DXF983018 EHA983018:EHB983018 EQW983018:EQX983018 FAS983018:FAT983018 FKO983018:FKP983018 FUK983018:FUL983018 GEG983018:GEH983018 GOC983018:GOD983018 GXY983018:GXZ983018 HHU983018:HHV983018 HRQ983018:HRR983018 IBM983018:IBN983018 ILI983018:ILJ983018 IVE983018:IVF983018 JFA983018:JFB983018 JOW983018:JOX983018 JYS983018:JYT983018 KIO983018:KIP983018 KSK983018:KSL983018 LCG983018:LCH983018 LMC983018:LMD983018 LVY983018:LVZ983018 MFU983018:MFV983018 MPQ983018:MPR983018 MZM983018:MZN983018 NJI983018:NJJ983018 NTE983018:NTF983018 ODA983018:ODB983018 OMW983018:OMX983018 OWS983018:OWT983018 PGO983018:PGP983018 PQK983018:PQL983018 QAG983018:QAH983018 QKC983018:QKD983018 QTY983018:QTZ983018 RDU983018:RDV983018 RNQ983018:RNR983018 RXM983018:RXN983018 SHI983018:SHJ983018 SRE983018:SRF983018 TBA983018:TBB983018 TKW983018:TKX983018 TUS983018:TUT983018 UEO983018:UEP983018 UOK983018:UOL983018 UYG983018:UYH983018 VIC983018:VID983018 VRY983018:VRZ983018 WBU983018:WBV983018 WLQ983018:WLR983018 WVM983018:WVN983018 JB65508 SX65508 ACT65508 AMP65508 AWL65508 BGH65508 BQD65508 BZZ65508 CJV65508 CTR65508 DDN65508 DNJ65508 DXF65508 EHB65508 EQX65508 FAT65508 FKP65508 FUL65508 GEH65508 GOD65508 GXZ65508 HHV65508 HRR65508 IBN65508 ILJ65508 IVF65508 JFB65508 JOX65508 JYT65508 KIP65508 KSL65508 LCH65508 LMD65508 LVZ65508 MFV65508 MPR65508 MZN65508 NJJ65508 NTF65508 ODB65508 OMX65508 OWT65508 PGP65508 PQL65508 QAH65508 QKD65508 QTZ65508 RDV65508 RNR65508 RXN65508 SHJ65508 SRF65508 TBB65508 TKX65508 TUT65508 UEP65508 UOL65508 UYH65508 VID65508 VRZ65508 WBV65508 WLR65508 WVN65508 JB131044 SX131044 ACT131044 AMP131044 AWL131044 BGH131044 BQD131044 BZZ131044 CJV131044 CTR131044 DDN131044 DNJ131044 DXF131044 EHB131044 EQX131044 FAT131044 FKP131044 FUL131044 GEH131044 GOD131044 GXZ131044 HHV131044 HRR131044 IBN131044 ILJ131044 IVF131044 JFB131044 JOX131044 JYT131044 KIP131044 KSL131044 LCH131044 LMD131044 LVZ131044 MFV131044 MPR131044 MZN131044 NJJ131044 NTF131044 ODB131044 OMX131044 OWT131044 PGP131044 PQL131044 QAH131044 QKD131044 QTZ131044 RDV131044 RNR131044 RXN131044 SHJ131044 SRF131044 TBB131044 TKX131044 TUT131044 UEP131044 UOL131044 UYH131044 VID131044 VRZ131044 WBV131044 WLR131044 WVN131044 JB196580 SX196580 ACT196580 AMP196580 AWL196580 BGH196580 BQD196580 BZZ196580 CJV196580 CTR196580 DDN196580 DNJ196580 DXF196580 EHB196580 EQX196580 FAT196580 FKP196580 FUL196580 GEH196580 GOD196580 GXZ196580 HHV196580 HRR196580 IBN196580 ILJ196580 IVF196580 JFB196580 JOX196580 JYT196580 KIP196580 KSL196580 LCH196580 LMD196580 LVZ196580 MFV196580 MPR196580 MZN196580 NJJ196580 NTF196580 ODB196580 OMX196580 OWT196580 PGP196580 PQL196580 QAH196580 QKD196580 QTZ196580 RDV196580 RNR196580 RXN196580 SHJ196580 SRF196580 TBB196580 TKX196580 TUT196580 UEP196580 UOL196580 UYH196580 VID196580 VRZ196580 WBV196580 WLR196580 WVN196580 JB262116 SX262116 ACT262116 AMP262116 AWL262116 BGH262116 BQD262116 BZZ262116 CJV262116 CTR262116 DDN262116 DNJ262116 DXF262116 EHB262116 EQX262116 FAT262116 FKP262116 FUL262116 GEH262116 GOD262116 GXZ262116 HHV262116 HRR262116 IBN262116 ILJ262116 IVF262116 JFB262116 JOX262116 JYT262116 KIP262116 KSL262116 LCH262116 LMD262116 LVZ262116 MFV262116 MPR262116 MZN262116 NJJ262116 NTF262116 ODB262116 OMX262116 OWT262116 PGP262116 PQL262116 QAH262116 QKD262116 QTZ262116 RDV262116 RNR262116 RXN262116 SHJ262116 SRF262116 TBB262116 TKX262116 TUT262116 UEP262116 UOL262116 UYH262116 VID262116 VRZ262116 WBV262116 WLR262116 WVN262116 JB327652 SX327652 ACT327652 AMP327652 AWL327652 BGH327652 BQD327652 BZZ327652 CJV327652 CTR327652 DDN327652 DNJ327652 DXF327652 EHB327652 EQX327652 FAT327652 FKP327652 FUL327652 GEH327652 GOD327652 GXZ327652 HHV327652 HRR327652 IBN327652 ILJ327652 IVF327652 JFB327652 JOX327652 JYT327652 KIP327652 KSL327652 LCH327652 LMD327652 LVZ327652 MFV327652 MPR327652 MZN327652 NJJ327652 NTF327652 ODB327652 OMX327652 OWT327652 PGP327652 PQL327652 QAH327652 QKD327652 QTZ327652 RDV327652 RNR327652 RXN327652 SHJ327652 SRF327652 TBB327652 TKX327652 TUT327652 UEP327652 UOL327652 UYH327652 VID327652 VRZ327652 WBV327652 WLR327652 WVN327652 JB393188 SX393188 ACT393188 AMP393188 AWL393188 BGH393188 BQD393188 BZZ393188 CJV393188 CTR393188 DDN393188 DNJ393188 DXF393188 EHB393188 EQX393188 FAT393188 FKP393188 FUL393188 GEH393188 GOD393188 GXZ393188 HHV393188 HRR393188 IBN393188 ILJ393188 IVF393188 JFB393188 JOX393188 JYT393188 KIP393188 KSL393188 LCH393188 LMD393188 LVZ393188 MFV393188 MPR393188 MZN393188 NJJ393188 NTF393188 ODB393188 OMX393188 OWT393188 PGP393188 PQL393188 QAH393188 QKD393188 QTZ393188 RDV393188 RNR393188 RXN393188 SHJ393188 SRF393188 TBB393188 TKX393188 TUT393188 UEP393188 UOL393188 UYH393188 VID393188 VRZ393188 WBV393188 WLR393188 WVN393188 JB458724 SX458724 ACT458724 AMP458724 AWL458724 BGH458724 BQD458724 BZZ458724 CJV458724 CTR458724 DDN458724 DNJ458724 DXF458724 EHB458724 EQX458724 FAT458724 FKP458724 FUL458724 GEH458724 GOD458724 GXZ458724 HHV458724 HRR458724 IBN458724 ILJ458724 IVF458724 JFB458724 JOX458724 JYT458724 KIP458724 KSL458724 LCH458724 LMD458724 LVZ458724 MFV458724 MPR458724 MZN458724 NJJ458724 NTF458724 ODB458724 OMX458724 OWT458724 PGP458724 PQL458724 QAH458724 QKD458724 QTZ458724 RDV458724 RNR458724 RXN458724 SHJ458724 SRF458724 TBB458724 TKX458724 TUT458724 UEP458724 UOL458724 UYH458724 VID458724 VRZ458724 WBV458724 WLR458724 WVN458724 JB524260 SX524260 ACT524260 AMP524260 AWL524260 BGH524260 BQD524260 BZZ524260 CJV524260 CTR524260 DDN524260 DNJ524260 DXF524260 EHB524260 EQX524260 FAT524260 FKP524260 FUL524260 GEH524260 GOD524260 GXZ524260 HHV524260 HRR524260 IBN524260 ILJ524260 IVF524260 JFB524260 JOX524260 JYT524260 KIP524260 KSL524260 LCH524260 LMD524260 LVZ524260 MFV524260 MPR524260 MZN524260 NJJ524260 NTF524260 ODB524260 OMX524260 OWT524260 PGP524260 PQL524260 QAH524260 QKD524260 QTZ524260 RDV524260 RNR524260 RXN524260 SHJ524260 SRF524260 TBB524260 TKX524260 TUT524260 UEP524260 UOL524260 UYH524260 VID524260 VRZ524260 WBV524260 WLR524260 WVN524260 JB589796 SX589796 ACT589796 AMP589796 AWL589796 BGH589796 BQD589796 BZZ589796 CJV589796 CTR589796 DDN589796 DNJ589796 DXF589796 EHB589796 EQX589796 FAT589796 FKP589796 FUL589796 GEH589796 GOD589796 GXZ589796 HHV589796 HRR589796 IBN589796 ILJ589796 IVF589796 JFB589796 JOX589796 JYT589796 KIP589796 KSL589796 LCH589796 LMD589796 LVZ589796 MFV589796 MPR589796 MZN589796 NJJ589796 NTF589796 ODB589796 OMX589796 OWT589796 PGP589796 PQL589796 QAH589796 QKD589796 QTZ589796 RDV589796 RNR589796 RXN589796 SHJ589796 SRF589796 TBB589796 TKX589796 TUT589796 UEP589796 UOL589796 UYH589796 VID589796 VRZ589796 WBV589796 WLR589796 WVN589796 JB655332 SX655332 ACT655332 AMP655332 AWL655332 BGH655332 BQD655332 BZZ655332 CJV655332 CTR655332 DDN655332 DNJ655332 DXF655332 EHB655332 EQX655332 FAT655332 FKP655332 FUL655332 GEH655332 GOD655332 GXZ655332 HHV655332 HRR655332 IBN655332 ILJ655332 IVF655332 JFB655332 JOX655332 JYT655332 KIP655332 KSL655332 LCH655332 LMD655332 LVZ655332 MFV655332 MPR655332 MZN655332 NJJ655332 NTF655332 ODB655332 OMX655332 OWT655332 PGP655332 PQL655332 QAH655332 QKD655332 QTZ655332 RDV655332 RNR655332 RXN655332 SHJ655332 SRF655332 TBB655332 TKX655332 TUT655332 UEP655332 UOL655332 UYH655332 VID655332 VRZ655332 WBV655332 WLR655332 WVN655332 JB720868 SX720868 ACT720868 AMP720868 AWL720868 BGH720868 BQD720868 BZZ720868 CJV720868 CTR720868 DDN720868 DNJ720868 DXF720868 EHB720868 EQX720868 FAT720868 FKP720868 FUL720868 GEH720868 GOD720868 GXZ720868 HHV720868 HRR720868 IBN720868 ILJ720868 IVF720868 JFB720868 JOX720868 JYT720868 KIP720868 KSL720868 LCH720868 LMD720868 LVZ720868 MFV720868 MPR720868 MZN720868 NJJ720868 NTF720868 ODB720868 OMX720868 OWT720868 PGP720868 PQL720868 QAH720868 QKD720868 QTZ720868 RDV720868 RNR720868 RXN720868 SHJ720868 SRF720868 TBB720868 TKX720868 TUT720868 UEP720868 UOL720868 UYH720868 VID720868 VRZ720868 WBV720868 WLR720868 WVN720868 JB786404 SX786404 ACT786404 AMP786404 AWL786404 BGH786404 BQD786404 BZZ786404 CJV786404 CTR786404 DDN786404 DNJ786404 DXF786404 EHB786404 EQX786404 FAT786404 FKP786404 FUL786404 GEH786404 GOD786404 GXZ786404 HHV786404 HRR786404 IBN786404 ILJ786404 IVF786404 JFB786404 JOX786404 JYT786404 KIP786404 KSL786404 LCH786404 LMD786404 LVZ786404 MFV786404 MPR786404 MZN786404 NJJ786404 NTF786404 ODB786404 OMX786404 OWT786404 PGP786404 PQL786404 QAH786404 QKD786404 QTZ786404 RDV786404 RNR786404 RXN786404 SHJ786404 SRF786404 TBB786404 TKX786404 TUT786404 UEP786404 UOL786404 UYH786404 VID786404 VRZ786404 WBV786404 WLR786404 WVN786404 JB851940 SX851940 ACT851940 AMP851940 AWL851940 BGH851940 BQD851940 BZZ851940 CJV851940 CTR851940 DDN851940 DNJ851940 DXF851940 EHB851940 EQX851940 FAT851940 FKP851940 FUL851940 GEH851940 GOD851940 GXZ851940 HHV851940 HRR851940 IBN851940 ILJ851940 IVF851940 JFB851940 JOX851940 JYT851940 KIP851940 KSL851940 LCH851940 LMD851940 LVZ851940 MFV851940 MPR851940 MZN851940 NJJ851940 NTF851940 ODB851940 OMX851940 OWT851940 PGP851940 PQL851940 QAH851940 QKD851940 QTZ851940 RDV851940 RNR851940 RXN851940 SHJ851940 SRF851940 TBB851940 TKX851940 TUT851940 UEP851940 UOL851940 UYH851940 VID851940 VRZ851940 WBV851940 WLR851940 WVN851940 JB917476 SX917476 ACT917476 AMP917476 AWL917476 BGH917476 BQD917476 BZZ917476 CJV917476 CTR917476 DDN917476 DNJ917476 DXF917476 EHB917476 EQX917476 FAT917476 FKP917476 FUL917476 GEH917476 GOD917476 GXZ917476 HHV917476 HRR917476 IBN917476 ILJ917476 IVF917476 JFB917476 JOX917476 JYT917476 KIP917476 KSL917476 LCH917476 LMD917476 LVZ917476 MFV917476 MPR917476 MZN917476 NJJ917476 NTF917476 ODB917476 OMX917476 OWT917476 PGP917476 PQL917476 QAH917476 QKD917476 QTZ917476 RDV917476 RNR917476 RXN917476 SHJ917476 SRF917476 TBB917476 TKX917476 TUT917476 UEP917476 UOL917476 UYH917476 VID917476 VRZ917476 WBV917476 WLR917476 WVN917476 JB983012 SX983012 ACT983012 AMP983012 AWL983012 BGH983012 BQD983012 BZZ983012 CJV983012 CTR983012 DDN983012 DNJ983012 DXF983012 EHB983012 EQX983012 FAT983012 FKP983012 FUL983012 GEH983012 GOD983012 GXZ983012 HHV983012 HRR983012 IBN983012 ILJ983012 IVF983012 JFB983012 JOX983012 JYT983012 KIP983012 KSL983012 LCH983012 LMD983012 LVZ983012 MFV983012 MPR983012 MZN983012 NJJ983012 NTF983012 ODB983012 OMX983012 OWT983012 PGP983012 PQL983012 QAH983012 QKD983012 QTZ983012 RDV983012 RNR983012 RXN983012 SHJ983012 SRF983012 TBB983012 TKX983012 TUT983012 UEP983012 UOL983012 UYH983012 VID983012 VRZ983012 WBV983012 WLR983012 WVN983012 JA65510:JC65511 SW65510:SY65511 ACS65510:ACU65511 AMO65510:AMQ65511 AWK65510:AWM65511 BGG65510:BGI65511 BQC65510:BQE65511 BZY65510:CAA65511 CJU65510:CJW65511 CTQ65510:CTS65511 DDM65510:DDO65511 DNI65510:DNK65511 DXE65510:DXG65511 EHA65510:EHC65511 EQW65510:EQY65511 FAS65510:FAU65511 FKO65510:FKQ65511 FUK65510:FUM65511 GEG65510:GEI65511 GOC65510:GOE65511 GXY65510:GYA65511 HHU65510:HHW65511 HRQ65510:HRS65511 IBM65510:IBO65511 ILI65510:ILK65511 IVE65510:IVG65511 JFA65510:JFC65511 JOW65510:JOY65511 JYS65510:JYU65511 KIO65510:KIQ65511 KSK65510:KSM65511 LCG65510:LCI65511 LMC65510:LME65511 LVY65510:LWA65511 MFU65510:MFW65511 MPQ65510:MPS65511 MZM65510:MZO65511 NJI65510:NJK65511 NTE65510:NTG65511 ODA65510:ODC65511 OMW65510:OMY65511 OWS65510:OWU65511 PGO65510:PGQ65511 PQK65510:PQM65511 QAG65510:QAI65511 QKC65510:QKE65511 QTY65510:QUA65511 RDU65510:RDW65511 RNQ65510:RNS65511 RXM65510:RXO65511 SHI65510:SHK65511 SRE65510:SRG65511 TBA65510:TBC65511 TKW65510:TKY65511 TUS65510:TUU65511 UEO65510:UEQ65511 UOK65510:UOM65511 UYG65510:UYI65511 VIC65510:VIE65511 VRY65510:VSA65511 WBU65510:WBW65511 WLQ65510:WLS65511 WVM65510:WVO65511 JA131046:JC131047 SW131046:SY131047 ACS131046:ACU131047 AMO131046:AMQ131047 AWK131046:AWM131047 BGG131046:BGI131047 BQC131046:BQE131047 BZY131046:CAA131047 CJU131046:CJW131047 CTQ131046:CTS131047 DDM131046:DDO131047 DNI131046:DNK131047 DXE131046:DXG131047 EHA131046:EHC131047 EQW131046:EQY131047 FAS131046:FAU131047 FKO131046:FKQ131047 FUK131046:FUM131047 GEG131046:GEI131047 GOC131046:GOE131047 GXY131046:GYA131047 HHU131046:HHW131047 HRQ131046:HRS131047 IBM131046:IBO131047 ILI131046:ILK131047 IVE131046:IVG131047 JFA131046:JFC131047 JOW131046:JOY131047 JYS131046:JYU131047 KIO131046:KIQ131047 KSK131046:KSM131047 LCG131046:LCI131047 LMC131046:LME131047 LVY131046:LWA131047 MFU131046:MFW131047 MPQ131046:MPS131047 MZM131046:MZO131047 NJI131046:NJK131047 NTE131046:NTG131047 ODA131046:ODC131047 OMW131046:OMY131047 OWS131046:OWU131047 PGO131046:PGQ131047 PQK131046:PQM131047 QAG131046:QAI131047 QKC131046:QKE131047 QTY131046:QUA131047 RDU131046:RDW131047 RNQ131046:RNS131047 RXM131046:RXO131047 SHI131046:SHK131047 SRE131046:SRG131047 TBA131046:TBC131047 TKW131046:TKY131047 TUS131046:TUU131047 UEO131046:UEQ131047 UOK131046:UOM131047 UYG131046:UYI131047 VIC131046:VIE131047 VRY131046:VSA131047 WBU131046:WBW131047 WLQ131046:WLS131047 WVM131046:WVO131047 JA196582:JC196583 SW196582:SY196583 ACS196582:ACU196583 AMO196582:AMQ196583 AWK196582:AWM196583 BGG196582:BGI196583 BQC196582:BQE196583 BZY196582:CAA196583 CJU196582:CJW196583 CTQ196582:CTS196583 DDM196582:DDO196583 DNI196582:DNK196583 DXE196582:DXG196583 EHA196582:EHC196583 EQW196582:EQY196583 FAS196582:FAU196583 FKO196582:FKQ196583 FUK196582:FUM196583 GEG196582:GEI196583 GOC196582:GOE196583 GXY196582:GYA196583 HHU196582:HHW196583 HRQ196582:HRS196583 IBM196582:IBO196583 ILI196582:ILK196583 IVE196582:IVG196583 JFA196582:JFC196583 JOW196582:JOY196583 JYS196582:JYU196583 KIO196582:KIQ196583 KSK196582:KSM196583 LCG196582:LCI196583 LMC196582:LME196583 LVY196582:LWA196583 MFU196582:MFW196583 MPQ196582:MPS196583 MZM196582:MZO196583 NJI196582:NJK196583 NTE196582:NTG196583 ODA196582:ODC196583 OMW196582:OMY196583 OWS196582:OWU196583 PGO196582:PGQ196583 PQK196582:PQM196583 QAG196582:QAI196583 QKC196582:QKE196583 QTY196582:QUA196583 RDU196582:RDW196583 RNQ196582:RNS196583 RXM196582:RXO196583 SHI196582:SHK196583 SRE196582:SRG196583 TBA196582:TBC196583 TKW196582:TKY196583 TUS196582:TUU196583 UEO196582:UEQ196583 UOK196582:UOM196583 UYG196582:UYI196583 VIC196582:VIE196583 VRY196582:VSA196583 WBU196582:WBW196583 WLQ196582:WLS196583 WVM196582:WVO196583 JA262118:JC262119 SW262118:SY262119 ACS262118:ACU262119 AMO262118:AMQ262119 AWK262118:AWM262119 BGG262118:BGI262119 BQC262118:BQE262119 BZY262118:CAA262119 CJU262118:CJW262119 CTQ262118:CTS262119 DDM262118:DDO262119 DNI262118:DNK262119 DXE262118:DXG262119 EHA262118:EHC262119 EQW262118:EQY262119 FAS262118:FAU262119 FKO262118:FKQ262119 FUK262118:FUM262119 GEG262118:GEI262119 GOC262118:GOE262119 GXY262118:GYA262119 HHU262118:HHW262119 HRQ262118:HRS262119 IBM262118:IBO262119 ILI262118:ILK262119 IVE262118:IVG262119 JFA262118:JFC262119 JOW262118:JOY262119 JYS262118:JYU262119 KIO262118:KIQ262119 KSK262118:KSM262119 LCG262118:LCI262119 LMC262118:LME262119 LVY262118:LWA262119 MFU262118:MFW262119 MPQ262118:MPS262119 MZM262118:MZO262119 NJI262118:NJK262119 NTE262118:NTG262119 ODA262118:ODC262119 OMW262118:OMY262119 OWS262118:OWU262119 PGO262118:PGQ262119 PQK262118:PQM262119 QAG262118:QAI262119 QKC262118:QKE262119 QTY262118:QUA262119 RDU262118:RDW262119 RNQ262118:RNS262119 RXM262118:RXO262119 SHI262118:SHK262119 SRE262118:SRG262119 TBA262118:TBC262119 TKW262118:TKY262119 TUS262118:TUU262119 UEO262118:UEQ262119 UOK262118:UOM262119 UYG262118:UYI262119 VIC262118:VIE262119 VRY262118:VSA262119 WBU262118:WBW262119 WLQ262118:WLS262119 WVM262118:WVO262119 JA327654:JC327655 SW327654:SY327655 ACS327654:ACU327655 AMO327654:AMQ327655 AWK327654:AWM327655 BGG327654:BGI327655 BQC327654:BQE327655 BZY327654:CAA327655 CJU327654:CJW327655 CTQ327654:CTS327655 DDM327654:DDO327655 DNI327654:DNK327655 DXE327654:DXG327655 EHA327654:EHC327655 EQW327654:EQY327655 FAS327654:FAU327655 FKO327654:FKQ327655 FUK327654:FUM327655 GEG327654:GEI327655 GOC327654:GOE327655 GXY327654:GYA327655 HHU327654:HHW327655 HRQ327654:HRS327655 IBM327654:IBO327655 ILI327654:ILK327655 IVE327654:IVG327655 JFA327654:JFC327655 JOW327654:JOY327655 JYS327654:JYU327655 KIO327654:KIQ327655 KSK327654:KSM327655 LCG327654:LCI327655 LMC327654:LME327655 LVY327654:LWA327655 MFU327654:MFW327655 MPQ327654:MPS327655 MZM327654:MZO327655 NJI327654:NJK327655 NTE327654:NTG327655 ODA327654:ODC327655 OMW327654:OMY327655 OWS327654:OWU327655 PGO327654:PGQ327655 PQK327654:PQM327655 QAG327654:QAI327655 QKC327654:QKE327655 QTY327654:QUA327655 RDU327654:RDW327655 RNQ327654:RNS327655 RXM327654:RXO327655 SHI327654:SHK327655 SRE327654:SRG327655 TBA327654:TBC327655 TKW327654:TKY327655 TUS327654:TUU327655 UEO327654:UEQ327655 UOK327654:UOM327655 UYG327654:UYI327655 VIC327654:VIE327655 VRY327654:VSA327655 WBU327654:WBW327655 WLQ327654:WLS327655 WVM327654:WVO327655 JA393190:JC393191 SW393190:SY393191 ACS393190:ACU393191 AMO393190:AMQ393191 AWK393190:AWM393191 BGG393190:BGI393191 BQC393190:BQE393191 BZY393190:CAA393191 CJU393190:CJW393191 CTQ393190:CTS393191 DDM393190:DDO393191 DNI393190:DNK393191 DXE393190:DXG393191 EHA393190:EHC393191 EQW393190:EQY393191 FAS393190:FAU393191 FKO393190:FKQ393191 FUK393190:FUM393191 GEG393190:GEI393191 GOC393190:GOE393191 GXY393190:GYA393191 HHU393190:HHW393191 HRQ393190:HRS393191 IBM393190:IBO393191 ILI393190:ILK393191 IVE393190:IVG393191 JFA393190:JFC393191 JOW393190:JOY393191 JYS393190:JYU393191 KIO393190:KIQ393191 KSK393190:KSM393191 LCG393190:LCI393191 LMC393190:LME393191 LVY393190:LWA393191 MFU393190:MFW393191 MPQ393190:MPS393191 MZM393190:MZO393191 NJI393190:NJK393191 NTE393190:NTG393191 ODA393190:ODC393191 OMW393190:OMY393191 OWS393190:OWU393191 PGO393190:PGQ393191 PQK393190:PQM393191 QAG393190:QAI393191 QKC393190:QKE393191 QTY393190:QUA393191 RDU393190:RDW393191 RNQ393190:RNS393191 RXM393190:RXO393191 SHI393190:SHK393191 SRE393190:SRG393191 TBA393190:TBC393191 TKW393190:TKY393191 TUS393190:TUU393191 UEO393190:UEQ393191 UOK393190:UOM393191 UYG393190:UYI393191 VIC393190:VIE393191 VRY393190:VSA393191 WBU393190:WBW393191 WLQ393190:WLS393191 WVM393190:WVO393191 JA458726:JC458727 SW458726:SY458727 ACS458726:ACU458727 AMO458726:AMQ458727 AWK458726:AWM458727 BGG458726:BGI458727 BQC458726:BQE458727 BZY458726:CAA458727 CJU458726:CJW458727 CTQ458726:CTS458727 DDM458726:DDO458727 DNI458726:DNK458727 DXE458726:DXG458727 EHA458726:EHC458727 EQW458726:EQY458727 FAS458726:FAU458727 FKO458726:FKQ458727 FUK458726:FUM458727 GEG458726:GEI458727 GOC458726:GOE458727 GXY458726:GYA458727 HHU458726:HHW458727 HRQ458726:HRS458727 IBM458726:IBO458727 ILI458726:ILK458727 IVE458726:IVG458727 JFA458726:JFC458727 JOW458726:JOY458727 JYS458726:JYU458727 KIO458726:KIQ458727 KSK458726:KSM458727 LCG458726:LCI458727 LMC458726:LME458727 LVY458726:LWA458727 MFU458726:MFW458727 MPQ458726:MPS458727 MZM458726:MZO458727 NJI458726:NJK458727 NTE458726:NTG458727 ODA458726:ODC458727 OMW458726:OMY458727 OWS458726:OWU458727 PGO458726:PGQ458727 PQK458726:PQM458727 QAG458726:QAI458727 QKC458726:QKE458727 QTY458726:QUA458727 RDU458726:RDW458727 RNQ458726:RNS458727 RXM458726:RXO458727 SHI458726:SHK458727 SRE458726:SRG458727 TBA458726:TBC458727 TKW458726:TKY458727 TUS458726:TUU458727 UEO458726:UEQ458727 UOK458726:UOM458727 UYG458726:UYI458727 VIC458726:VIE458727 VRY458726:VSA458727 WBU458726:WBW458727 WLQ458726:WLS458727 WVM458726:WVO458727 JA524262:JC524263 SW524262:SY524263 ACS524262:ACU524263 AMO524262:AMQ524263 AWK524262:AWM524263 BGG524262:BGI524263 BQC524262:BQE524263 BZY524262:CAA524263 CJU524262:CJW524263 CTQ524262:CTS524263 DDM524262:DDO524263 DNI524262:DNK524263 DXE524262:DXG524263 EHA524262:EHC524263 EQW524262:EQY524263 FAS524262:FAU524263 FKO524262:FKQ524263 FUK524262:FUM524263 GEG524262:GEI524263 GOC524262:GOE524263 GXY524262:GYA524263 HHU524262:HHW524263 HRQ524262:HRS524263 IBM524262:IBO524263 ILI524262:ILK524263 IVE524262:IVG524263 JFA524262:JFC524263 JOW524262:JOY524263 JYS524262:JYU524263 KIO524262:KIQ524263 KSK524262:KSM524263 LCG524262:LCI524263 LMC524262:LME524263 LVY524262:LWA524263 MFU524262:MFW524263 MPQ524262:MPS524263 MZM524262:MZO524263 NJI524262:NJK524263 NTE524262:NTG524263 ODA524262:ODC524263 OMW524262:OMY524263 OWS524262:OWU524263 PGO524262:PGQ524263 PQK524262:PQM524263 QAG524262:QAI524263 QKC524262:QKE524263 QTY524262:QUA524263 RDU524262:RDW524263 RNQ524262:RNS524263 RXM524262:RXO524263 SHI524262:SHK524263 SRE524262:SRG524263 TBA524262:TBC524263 TKW524262:TKY524263 TUS524262:TUU524263 UEO524262:UEQ524263 UOK524262:UOM524263 UYG524262:UYI524263 VIC524262:VIE524263 VRY524262:VSA524263 WBU524262:WBW524263 WLQ524262:WLS524263 WVM524262:WVO524263 JA589798:JC589799 SW589798:SY589799 ACS589798:ACU589799 AMO589798:AMQ589799 AWK589798:AWM589799 BGG589798:BGI589799 BQC589798:BQE589799 BZY589798:CAA589799 CJU589798:CJW589799 CTQ589798:CTS589799 DDM589798:DDO589799 DNI589798:DNK589799 DXE589798:DXG589799 EHA589798:EHC589799 EQW589798:EQY589799 FAS589798:FAU589799 FKO589798:FKQ589799 FUK589798:FUM589799 GEG589798:GEI589799 GOC589798:GOE589799 GXY589798:GYA589799 HHU589798:HHW589799 HRQ589798:HRS589799 IBM589798:IBO589799 ILI589798:ILK589799 IVE589798:IVG589799 JFA589798:JFC589799 JOW589798:JOY589799 JYS589798:JYU589799 KIO589798:KIQ589799 KSK589798:KSM589799 LCG589798:LCI589799 LMC589798:LME589799 LVY589798:LWA589799 MFU589798:MFW589799 MPQ589798:MPS589799 MZM589798:MZO589799 NJI589798:NJK589799 NTE589798:NTG589799 ODA589798:ODC589799 OMW589798:OMY589799 OWS589798:OWU589799 PGO589798:PGQ589799 PQK589798:PQM589799 QAG589798:QAI589799 QKC589798:QKE589799 QTY589798:QUA589799 RDU589798:RDW589799 RNQ589798:RNS589799 RXM589798:RXO589799 SHI589798:SHK589799 SRE589798:SRG589799 TBA589798:TBC589799 TKW589798:TKY589799 TUS589798:TUU589799 UEO589798:UEQ589799 UOK589798:UOM589799 UYG589798:UYI589799 VIC589798:VIE589799 VRY589798:VSA589799 WBU589798:WBW589799 WLQ589798:WLS589799 WVM589798:WVO589799 JA655334:JC655335 SW655334:SY655335 ACS655334:ACU655335 AMO655334:AMQ655335 AWK655334:AWM655335 BGG655334:BGI655335 BQC655334:BQE655335 BZY655334:CAA655335 CJU655334:CJW655335 CTQ655334:CTS655335 DDM655334:DDO655335 DNI655334:DNK655335 DXE655334:DXG655335 EHA655334:EHC655335 EQW655334:EQY655335 FAS655334:FAU655335 FKO655334:FKQ655335 FUK655334:FUM655335 GEG655334:GEI655335 GOC655334:GOE655335 GXY655334:GYA655335 HHU655334:HHW655335 HRQ655334:HRS655335 IBM655334:IBO655335 ILI655334:ILK655335 IVE655334:IVG655335 JFA655334:JFC655335 JOW655334:JOY655335 JYS655334:JYU655335 KIO655334:KIQ655335 KSK655334:KSM655335 LCG655334:LCI655335 LMC655334:LME655335 LVY655334:LWA655335 MFU655334:MFW655335 MPQ655334:MPS655335 MZM655334:MZO655335 NJI655334:NJK655335 NTE655334:NTG655335 ODA655334:ODC655335 OMW655334:OMY655335 OWS655334:OWU655335 PGO655334:PGQ655335 PQK655334:PQM655335 QAG655334:QAI655335 QKC655334:QKE655335 QTY655334:QUA655335 RDU655334:RDW655335 RNQ655334:RNS655335 RXM655334:RXO655335 SHI655334:SHK655335 SRE655334:SRG655335 TBA655334:TBC655335 TKW655334:TKY655335 TUS655334:TUU655335 UEO655334:UEQ655335 UOK655334:UOM655335 UYG655334:UYI655335 VIC655334:VIE655335 VRY655334:VSA655335 WBU655334:WBW655335 WLQ655334:WLS655335 WVM655334:WVO655335 JA720870:JC720871 SW720870:SY720871 ACS720870:ACU720871 AMO720870:AMQ720871 AWK720870:AWM720871 BGG720870:BGI720871 BQC720870:BQE720871 BZY720870:CAA720871 CJU720870:CJW720871 CTQ720870:CTS720871 DDM720870:DDO720871 DNI720870:DNK720871 DXE720870:DXG720871 EHA720870:EHC720871 EQW720870:EQY720871 FAS720870:FAU720871 FKO720870:FKQ720871 FUK720870:FUM720871 GEG720870:GEI720871 GOC720870:GOE720871 GXY720870:GYA720871 HHU720870:HHW720871 HRQ720870:HRS720871 IBM720870:IBO720871 ILI720870:ILK720871 IVE720870:IVG720871 JFA720870:JFC720871 JOW720870:JOY720871 JYS720870:JYU720871 KIO720870:KIQ720871 KSK720870:KSM720871 LCG720870:LCI720871 LMC720870:LME720871 LVY720870:LWA720871 MFU720870:MFW720871 MPQ720870:MPS720871 MZM720870:MZO720871 NJI720870:NJK720871 NTE720870:NTG720871 ODA720870:ODC720871 OMW720870:OMY720871 OWS720870:OWU720871 PGO720870:PGQ720871 PQK720870:PQM720871 QAG720870:QAI720871 QKC720870:QKE720871 QTY720870:QUA720871 RDU720870:RDW720871 RNQ720870:RNS720871 RXM720870:RXO720871 SHI720870:SHK720871 SRE720870:SRG720871 TBA720870:TBC720871 TKW720870:TKY720871 TUS720870:TUU720871 UEO720870:UEQ720871 UOK720870:UOM720871 UYG720870:UYI720871 VIC720870:VIE720871 VRY720870:VSA720871 WBU720870:WBW720871 WLQ720870:WLS720871 WVM720870:WVO720871 JA786406:JC786407 SW786406:SY786407 ACS786406:ACU786407 AMO786406:AMQ786407 AWK786406:AWM786407 BGG786406:BGI786407 BQC786406:BQE786407 BZY786406:CAA786407 CJU786406:CJW786407 CTQ786406:CTS786407 DDM786406:DDO786407 DNI786406:DNK786407 DXE786406:DXG786407 EHA786406:EHC786407 EQW786406:EQY786407 FAS786406:FAU786407 FKO786406:FKQ786407 FUK786406:FUM786407 GEG786406:GEI786407 GOC786406:GOE786407 GXY786406:GYA786407 HHU786406:HHW786407 HRQ786406:HRS786407 IBM786406:IBO786407 ILI786406:ILK786407 IVE786406:IVG786407 JFA786406:JFC786407 JOW786406:JOY786407 JYS786406:JYU786407 KIO786406:KIQ786407 KSK786406:KSM786407 LCG786406:LCI786407 LMC786406:LME786407 LVY786406:LWA786407 MFU786406:MFW786407 MPQ786406:MPS786407 MZM786406:MZO786407 NJI786406:NJK786407 NTE786406:NTG786407 ODA786406:ODC786407 OMW786406:OMY786407 OWS786406:OWU786407 PGO786406:PGQ786407 PQK786406:PQM786407 QAG786406:QAI786407 QKC786406:QKE786407 QTY786406:QUA786407 RDU786406:RDW786407 RNQ786406:RNS786407 RXM786406:RXO786407 SHI786406:SHK786407 SRE786406:SRG786407 TBA786406:TBC786407 TKW786406:TKY786407 TUS786406:TUU786407 UEO786406:UEQ786407 UOK786406:UOM786407 UYG786406:UYI786407 VIC786406:VIE786407 VRY786406:VSA786407 WBU786406:WBW786407 WLQ786406:WLS786407 WVM786406:WVO786407 JA851942:JC851943 SW851942:SY851943 ACS851942:ACU851943 AMO851942:AMQ851943 AWK851942:AWM851943 BGG851942:BGI851943 BQC851942:BQE851943 BZY851942:CAA851943 CJU851942:CJW851943 CTQ851942:CTS851943 DDM851942:DDO851943 DNI851942:DNK851943 DXE851942:DXG851943 EHA851942:EHC851943 EQW851942:EQY851943 FAS851942:FAU851943 FKO851942:FKQ851943 FUK851942:FUM851943 GEG851942:GEI851943 GOC851942:GOE851943 GXY851942:GYA851943 HHU851942:HHW851943 HRQ851942:HRS851943 IBM851942:IBO851943 ILI851942:ILK851943 IVE851942:IVG851943 JFA851942:JFC851943 JOW851942:JOY851943 JYS851942:JYU851943 KIO851942:KIQ851943 KSK851942:KSM851943 LCG851942:LCI851943 LMC851942:LME851943 LVY851942:LWA851943 MFU851942:MFW851943 MPQ851942:MPS851943 MZM851942:MZO851943 NJI851942:NJK851943 NTE851942:NTG851943 ODA851942:ODC851943 OMW851942:OMY851943 OWS851942:OWU851943 PGO851942:PGQ851943 PQK851942:PQM851943 QAG851942:QAI851943 QKC851942:QKE851943 QTY851942:QUA851943 RDU851942:RDW851943 RNQ851942:RNS851943 RXM851942:RXO851943 SHI851942:SHK851943 SRE851942:SRG851943 TBA851942:TBC851943 TKW851942:TKY851943 TUS851942:TUU851943 UEO851942:UEQ851943 UOK851942:UOM851943 UYG851942:UYI851943 VIC851942:VIE851943 VRY851942:VSA851943 WBU851942:WBW851943 WLQ851942:WLS851943 WVM851942:WVO851943 JA917478:JC917479 SW917478:SY917479 ACS917478:ACU917479 AMO917478:AMQ917479 AWK917478:AWM917479 BGG917478:BGI917479 BQC917478:BQE917479 BZY917478:CAA917479 CJU917478:CJW917479 CTQ917478:CTS917479 DDM917478:DDO917479 DNI917478:DNK917479 DXE917478:DXG917479 EHA917478:EHC917479 EQW917478:EQY917479 FAS917478:FAU917479 FKO917478:FKQ917479 FUK917478:FUM917479 GEG917478:GEI917479 GOC917478:GOE917479 GXY917478:GYA917479 HHU917478:HHW917479 HRQ917478:HRS917479 IBM917478:IBO917479 ILI917478:ILK917479 IVE917478:IVG917479 JFA917478:JFC917479 JOW917478:JOY917479 JYS917478:JYU917479 KIO917478:KIQ917479 KSK917478:KSM917479 LCG917478:LCI917479 LMC917478:LME917479 LVY917478:LWA917479 MFU917478:MFW917479 MPQ917478:MPS917479 MZM917478:MZO917479 NJI917478:NJK917479 NTE917478:NTG917479 ODA917478:ODC917479 OMW917478:OMY917479 OWS917478:OWU917479 PGO917478:PGQ917479 PQK917478:PQM917479 QAG917478:QAI917479 QKC917478:QKE917479 QTY917478:QUA917479 RDU917478:RDW917479 RNQ917478:RNS917479 RXM917478:RXO917479 SHI917478:SHK917479 SRE917478:SRG917479 TBA917478:TBC917479 TKW917478:TKY917479 TUS917478:TUU917479 UEO917478:UEQ917479 UOK917478:UOM917479 UYG917478:UYI917479 VIC917478:VIE917479 VRY917478:VSA917479 WBU917478:WBW917479 WLQ917478:WLS917479 WVM917478:WVO917479 JA983014:JC983015 SW983014:SY983015 ACS983014:ACU983015 AMO983014:AMQ983015 AWK983014:AWM983015 BGG983014:BGI983015 BQC983014:BQE983015 BZY983014:CAA983015 CJU983014:CJW983015 CTQ983014:CTS983015 DDM983014:DDO983015 DNI983014:DNK983015 DXE983014:DXG983015 EHA983014:EHC983015 EQW983014:EQY983015 FAS983014:FAU983015 FKO983014:FKQ983015 FUK983014:FUM983015 GEG983014:GEI983015 GOC983014:GOE983015 GXY983014:GYA983015 HHU983014:HHW983015 HRQ983014:HRS983015 IBM983014:IBO983015 ILI983014:ILK983015 IVE983014:IVG983015 JFA983014:JFC983015 JOW983014:JOY983015 JYS983014:JYU983015 KIO983014:KIQ983015 KSK983014:KSM983015 LCG983014:LCI983015 LMC983014:LME983015 LVY983014:LWA983015 MFU983014:MFW983015 MPQ983014:MPS983015 MZM983014:MZO983015 NJI983014:NJK983015 NTE983014:NTG983015 ODA983014:ODC983015 OMW983014:OMY983015 OWS983014:OWU983015 PGO983014:PGQ983015 PQK983014:PQM983015 QAG983014:QAI983015 QKC983014:QKE983015 QTY983014:QUA983015 RDU983014:RDW983015 RNQ983014:RNS983015 RXM983014:RXO983015 SHI983014:SHK983015 SRE983014:SRG983015 TBA983014:TBC983015 TKW983014:TKY983015 TUS983014:TUU983015 UEO983014:UEQ983015 UOK983014:UOM983015 UYG983014:UYI983015 VIC983014:VIE983015 VRY983014:VSA983015 WBU983014:WBW983015 WLQ983014:WLS983015 WVM983014:WVO983015 JB65471 SX65471 ACT65471 AMP65471 AWL65471 BGH65471 BQD65471 BZZ65471 CJV65471 CTR65471 DDN65471 DNJ65471 DXF65471 EHB65471 EQX65471 FAT65471 FKP65471 FUL65471 GEH65471 GOD65471 GXZ65471 HHV65471 HRR65471 IBN65471 ILJ65471 IVF65471 JFB65471 JOX65471 JYT65471 KIP65471 KSL65471 LCH65471 LMD65471 LVZ65471 MFV65471 MPR65471 MZN65471 NJJ65471 NTF65471 ODB65471 OMX65471 OWT65471 PGP65471 PQL65471 QAH65471 QKD65471 QTZ65471 RDV65471 RNR65471 RXN65471 SHJ65471 SRF65471 TBB65471 TKX65471 TUT65471 UEP65471 UOL65471 UYH65471 VID65471 VRZ65471 WBV65471 WLR65471 WVN65471 JB131007 SX131007 ACT131007 AMP131007 AWL131007 BGH131007 BQD131007 BZZ131007 CJV131007 CTR131007 DDN131007 DNJ131007 DXF131007 EHB131007 EQX131007 FAT131007 FKP131007 FUL131007 GEH131007 GOD131007 GXZ131007 HHV131007 HRR131007 IBN131007 ILJ131007 IVF131007 JFB131007 JOX131007 JYT131007 KIP131007 KSL131007 LCH131007 LMD131007 LVZ131007 MFV131007 MPR131007 MZN131007 NJJ131007 NTF131007 ODB131007 OMX131007 OWT131007 PGP131007 PQL131007 QAH131007 QKD131007 QTZ131007 RDV131007 RNR131007 RXN131007 SHJ131007 SRF131007 TBB131007 TKX131007 TUT131007 UEP131007 UOL131007 UYH131007 VID131007 VRZ131007 WBV131007 WLR131007 WVN131007 JB196543 SX196543 ACT196543 AMP196543 AWL196543 BGH196543 BQD196543 BZZ196543 CJV196543 CTR196543 DDN196543 DNJ196543 DXF196543 EHB196543 EQX196543 FAT196543 FKP196543 FUL196543 GEH196543 GOD196543 GXZ196543 HHV196543 HRR196543 IBN196543 ILJ196543 IVF196543 JFB196543 JOX196543 JYT196543 KIP196543 KSL196543 LCH196543 LMD196543 LVZ196543 MFV196543 MPR196543 MZN196543 NJJ196543 NTF196543 ODB196543 OMX196543 OWT196543 PGP196543 PQL196543 QAH196543 QKD196543 QTZ196543 RDV196543 RNR196543 RXN196543 SHJ196543 SRF196543 TBB196543 TKX196543 TUT196543 UEP196543 UOL196543 UYH196543 VID196543 VRZ196543 WBV196543 WLR196543 WVN196543 JB262079 SX262079 ACT262079 AMP262079 AWL262079 BGH262079 BQD262079 BZZ262079 CJV262079 CTR262079 DDN262079 DNJ262079 DXF262079 EHB262079 EQX262079 FAT262079 FKP262079 FUL262079 GEH262079 GOD262079 GXZ262079 HHV262079 HRR262079 IBN262079 ILJ262079 IVF262079 JFB262079 JOX262079 JYT262079 KIP262079 KSL262079 LCH262079 LMD262079 LVZ262079 MFV262079 MPR262079 MZN262079 NJJ262079 NTF262079 ODB262079 OMX262079 OWT262079 PGP262079 PQL262079 QAH262079 QKD262079 QTZ262079 RDV262079 RNR262079 RXN262079 SHJ262079 SRF262079 TBB262079 TKX262079 TUT262079 UEP262079 UOL262079 UYH262079 VID262079 VRZ262079 WBV262079 WLR262079 WVN262079 JB327615 SX327615 ACT327615 AMP327615 AWL327615 BGH327615 BQD327615 BZZ327615 CJV327615 CTR327615 DDN327615 DNJ327615 DXF327615 EHB327615 EQX327615 FAT327615 FKP327615 FUL327615 GEH327615 GOD327615 GXZ327615 HHV327615 HRR327615 IBN327615 ILJ327615 IVF327615 JFB327615 JOX327615 JYT327615 KIP327615 KSL327615 LCH327615 LMD327615 LVZ327615 MFV327615 MPR327615 MZN327615 NJJ327615 NTF327615 ODB327615 OMX327615 OWT327615 PGP327615 PQL327615 QAH327615 QKD327615 QTZ327615 RDV327615 RNR327615 RXN327615 SHJ327615 SRF327615 TBB327615 TKX327615 TUT327615 UEP327615 UOL327615 UYH327615 VID327615 VRZ327615 WBV327615 WLR327615 WVN327615 JB393151 SX393151 ACT393151 AMP393151 AWL393151 BGH393151 BQD393151 BZZ393151 CJV393151 CTR393151 DDN393151 DNJ393151 DXF393151 EHB393151 EQX393151 FAT393151 FKP393151 FUL393151 GEH393151 GOD393151 GXZ393151 HHV393151 HRR393151 IBN393151 ILJ393151 IVF393151 JFB393151 JOX393151 JYT393151 KIP393151 KSL393151 LCH393151 LMD393151 LVZ393151 MFV393151 MPR393151 MZN393151 NJJ393151 NTF393151 ODB393151 OMX393151 OWT393151 PGP393151 PQL393151 QAH393151 QKD393151 QTZ393151 RDV393151 RNR393151 RXN393151 SHJ393151 SRF393151 TBB393151 TKX393151 TUT393151 UEP393151 UOL393151 UYH393151 VID393151 VRZ393151 WBV393151 WLR393151 WVN393151 JB458687 SX458687 ACT458687 AMP458687 AWL458687 BGH458687 BQD458687 BZZ458687 CJV458687 CTR458687 DDN458687 DNJ458687 DXF458687 EHB458687 EQX458687 FAT458687 FKP458687 FUL458687 GEH458687 GOD458687 GXZ458687 HHV458687 HRR458687 IBN458687 ILJ458687 IVF458687 JFB458687 JOX458687 JYT458687 KIP458687 KSL458687 LCH458687 LMD458687 LVZ458687 MFV458687 MPR458687 MZN458687 NJJ458687 NTF458687 ODB458687 OMX458687 OWT458687 PGP458687 PQL458687 QAH458687 QKD458687 QTZ458687 RDV458687 RNR458687 RXN458687 SHJ458687 SRF458687 TBB458687 TKX458687 TUT458687 UEP458687 UOL458687 UYH458687 VID458687 VRZ458687 WBV458687 WLR458687 WVN458687 JB524223 SX524223 ACT524223 AMP524223 AWL524223 BGH524223 BQD524223 BZZ524223 CJV524223 CTR524223 DDN524223 DNJ524223 DXF524223 EHB524223 EQX524223 FAT524223 FKP524223 FUL524223 GEH524223 GOD524223 GXZ524223 HHV524223 HRR524223 IBN524223 ILJ524223 IVF524223 JFB524223 JOX524223 JYT524223 KIP524223 KSL524223 LCH524223 LMD524223 LVZ524223 MFV524223 MPR524223 MZN524223 NJJ524223 NTF524223 ODB524223 OMX524223 OWT524223 PGP524223 PQL524223 QAH524223 QKD524223 QTZ524223 RDV524223 RNR524223 RXN524223 SHJ524223 SRF524223 TBB524223 TKX524223 TUT524223 UEP524223 UOL524223 UYH524223 VID524223 VRZ524223 WBV524223 WLR524223 WVN524223 JB589759 SX589759 ACT589759 AMP589759 AWL589759 BGH589759 BQD589759 BZZ589759 CJV589759 CTR589759 DDN589759 DNJ589759 DXF589759 EHB589759 EQX589759 FAT589759 FKP589759 FUL589759 GEH589759 GOD589759 GXZ589759 HHV589759 HRR589759 IBN589759 ILJ589759 IVF589759 JFB589759 JOX589759 JYT589759 KIP589759 KSL589759 LCH589759 LMD589759 LVZ589759 MFV589759 MPR589759 MZN589759 NJJ589759 NTF589759 ODB589759 OMX589759 OWT589759 PGP589759 PQL589759 QAH589759 QKD589759 QTZ589759 RDV589759 RNR589759 RXN589759 SHJ589759 SRF589759 TBB589759 TKX589759 TUT589759 UEP589759 UOL589759 UYH589759 VID589759 VRZ589759 WBV589759 WLR589759 WVN589759 JB655295 SX655295 ACT655295 AMP655295 AWL655295 BGH655295 BQD655295 BZZ655295 CJV655295 CTR655295 DDN655295 DNJ655295 DXF655295 EHB655295 EQX655295 FAT655295 FKP655295 FUL655295 GEH655295 GOD655295 GXZ655295 HHV655295 HRR655295 IBN655295 ILJ655295 IVF655295 JFB655295 JOX655295 JYT655295 KIP655295 KSL655295 LCH655295 LMD655295 LVZ655295 MFV655295 MPR655295 MZN655295 NJJ655295 NTF655295 ODB655295 OMX655295 OWT655295 PGP655295 PQL655295 QAH655295 QKD655295 QTZ655295 RDV655295 RNR655295 RXN655295 SHJ655295 SRF655295 TBB655295 TKX655295 TUT655295 UEP655295 UOL655295 UYH655295 VID655295 VRZ655295 WBV655295 WLR655295 WVN655295 JB720831 SX720831 ACT720831 AMP720831 AWL720831 BGH720831 BQD720831 BZZ720831 CJV720831 CTR720831 DDN720831 DNJ720831 DXF720831 EHB720831 EQX720831 FAT720831 FKP720831 FUL720831 GEH720831 GOD720831 GXZ720831 HHV720831 HRR720831 IBN720831 ILJ720831 IVF720831 JFB720831 JOX720831 JYT720831 KIP720831 KSL720831 LCH720831 LMD720831 LVZ720831 MFV720831 MPR720831 MZN720831 NJJ720831 NTF720831 ODB720831 OMX720831 OWT720831 PGP720831 PQL720831 QAH720831 QKD720831 QTZ720831 RDV720831 RNR720831 RXN720831 SHJ720831 SRF720831 TBB720831 TKX720831 TUT720831 UEP720831 UOL720831 UYH720831 VID720831 VRZ720831 WBV720831 WLR720831 WVN720831 JB786367 SX786367 ACT786367 AMP786367 AWL786367 BGH786367 BQD786367 BZZ786367 CJV786367 CTR786367 DDN786367 DNJ786367 DXF786367 EHB786367 EQX786367 FAT786367 FKP786367 FUL786367 GEH786367 GOD786367 GXZ786367 HHV786367 HRR786367 IBN786367 ILJ786367 IVF786367 JFB786367 JOX786367 JYT786367 KIP786367 KSL786367 LCH786367 LMD786367 LVZ786367 MFV786367 MPR786367 MZN786367 NJJ786367 NTF786367 ODB786367 OMX786367 OWT786367 PGP786367 PQL786367 QAH786367 QKD786367 QTZ786367 RDV786367 RNR786367 RXN786367 SHJ786367 SRF786367 TBB786367 TKX786367 TUT786367 UEP786367 UOL786367 UYH786367 VID786367 VRZ786367 WBV786367 WLR786367 WVN786367 JB851903 SX851903 ACT851903 AMP851903 AWL851903 BGH851903 BQD851903 BZZ851903 CJV851903 CTR851903 DDN851903 DNJ851903 DXF851903 EHB851903 EQX851903 FAT851903 FKP851903 FUL851903 GEH851903 GOD851903 GXZ851903 HHV851903 HRR851903 IBN851903 ILJ851903 IVF851903 JFB851903 JOX851903 JYT851903 KIP851903 KSL851903 LCH851903 LMD851903 LVZ851903 MFV851903 MPR851903 MZN851903 NJJ851903 NTF851903 ODB851903 OMX851903 OWT851903 PGP851903 PQL851903 QAH851903 QKD851903 QTZ851903 RDV851903 RNR851903 RXN851903 SHJ851903 SRF851903 TBB851903 TKX851903 TUT851903 UEP851903 UOL851903 UYH851903 VID851903 VRZ851903 WBV851903 WLR851903 WVN851903 JB917439 SX917439 ACT917439 AMP917439 AWL917439 BGH917439 BQD917439 BZZ917439 CJV917439 CTR917439 DDN917439 DNJ917439 DXF917439 EHB917439 EQX917439 FAT917439 FKP917439 FUL917439 GEH917439 GOD917439 GXZ917439 HHV917439 HRR917439 IBN917439 ILJ917439 IVF917439 JFB917439 JOX917439 JYT917439 KIP917439 KSL917439 LCH917439 LMD917439 LVZ917439 MFV917439 MPR917439 MZN917439 NJJ917439 NTF917439 ODB917439 OMX917439 OWT917439 PGP917439 PQL917439 QAH917439 QKD917439 QTZ917439 RDV917439 RNR917439 RXN917439 SHJ917439 SRF917439 TBB917439 TKX917439 TUT917439 UEP917439 UOL917439 UYH917439 VID917439 VRZ917439 WBV917439 WLR917439 WVN917439 JB982975 SX982975 ACT982975 AMP982975 AWL982975 BGH982975 BQD982975 BZZ982975 CJV982975 CTR982975 DDN982975 DNJ982975 DXF982975 EHB982975 EQX982975 FAT982975 FKP982975 FUL982975 GEH982975 GOD982975 GXZ982975 HHV982975 HRR982975 IBN982975 ILJ982975 IVF982975 JFB982975 JOX982975 JYT982975 KIP982975 KSL982975 LCH982975 LMD982975 LVZ982975 MFV982975 MPR982975 MZN982975 NJJ982975 NTF982975 ODB982975 OMX982975 OWT982975 PGP982975 PQL982975 QAH982975 QKD982975 QTZ982975 RDV982975 RNR982975 RXN982975 SHJ982975 SRF982975 TBB982975 TKX982975 TUT982975 UEP982975 UOL982975 UYH982975 VID982975 VRZ982975 WBV982975 WLR982975 WVN982975 JB65466:JB65468 SX65466:SX65468 ACT65466:ACT65468 AMP65466:AMP65468 AWL65466:AWL65468 BGH65466:BGH65468 BQD65466:BQD65468 BZZ65466:BZZ65468 CJV65466:CJV65468 CTR65466:CTR65468 DDN65466:DDN65468 DNJ65466:DNJ65468 DXF65466:DXF65468 EHB65466:EHB65468 EQX65466:EQX65468 FAT65466:FAT65468 FKP65466:FKP65468 FUL65466:FUL65468 GEH65466:GEH65468 GOD65466:GOD65468 GXZ65466:GXZ65468 HHV65466:HHV65468 HRR65466:HRR65468 IBN65466:IBN65468 ILJ65466:ILJ65468 IVF65466:IVF65468 JFB65466:JFB65468 JOX65466:JOX65468 JYT65466:JYT65468 KIP65466:KIP65468 KSL65466:KSL65468 LCH65466:LCH65468 LMD65466:LMD65468 LVZ65466:LVZ65468 MFV65466:MFV65468 MPR65466:MPR65468 MZN65466:MZN65468 NJJ65466:NJJ65468 NTF65466:NTF65468 ODB65466:ODB65468 OMX65466:OMX65468 OWT65466:OWT65468 PGP65466:PGP65468 PQL65466:PQL65468 QAH65466:QAH65468 QKD65466:QKD65468 QTZ65466:QTZ65468 RDV65466:RDV65468 RNR65466:RNR65468 RXN65466:RXN65468 SHJ65466:SHJ65468 SRF65466:SRF65468 TBB65466:TBB65468 TKX65466:TKX65468 TUT65466:TUT65468 UEP65466:UEP65468 UOL65466:UOL65468 UYH65466:UYH65468 VID65466:VID65468 VRZ65466:VRZ65468 WBV65466:WBV65468 WLR65466:WLR65468 WVN65466:WVN65468 JB131002:JB131004 SX131002:SX131004 ACT131002:ACT131004 AMP131002:AMP131004 AWL131002:AWL131004 BGH131002:BGH131004 BQD131002:BQD131004 BZZ131002:BZZ131004 CJV131002:CJV131004 CTR131002:CTR131004 DDN131002:DDN131004 DNJ131002:DNJ131004 DXF131002:DXF131004 EHB131002:EHB131004 EQX131002:EQX131004 FAT131002:FAT131004 FKP131002:FKP131004 FUL131002:FUL131004 GEH131002:GEH131004 GOD131002:GOD131004 GXZ131002:GXZ131004 HHV131002:HHV131004 HRR131002:HRR131004 IBN131002:IBN131004 ILJ131002:ILJ131004 IVF131002:IVF131004 JFB131002:JFB131004 JOX131002:JOX131004 JYT131002:JYT131004 KIP131002:KIP131004 KSL131002:KSL131004 LCH131002:LCH131004 LMD131002:LMD131004 LVZ131002:LVZ131004 MFV131002:MFV131004 MPR131002:MPR131004 MZN131002:MZN131004 NJJ131002:NJJ131004 NTF131002:NTF131004 ODB131002:ODB131004 OMX131002:OMX131004 OWT131002:OWT131004 PGP131002:PGP131004 PQL131002:PQL131004 QAH131002:QAH131004 QKD131002:QKD131004 QTZ131002:QTZ131004 RDV131002:RDV131004 RNR131002:RNR131004 RXN131002:RXN131004 SHJ131002:SHJ131004 SRF131002:SRF131004 TBB131002:TBB131004 TKX131002:TKX131004 TUT131002:TUT131004 UEP131002:UEP131004 UOL131002:UOL131004 UYH131002:UYH131004 VID131002:VID131004 VRZ131002:VRZ131004 WBV131002:WBV131004 WLR131002:WLR131004 WVN131002:WVN131004 JB196538:JB196540 SX196538:SX196540 ACT196538:ACT196540 AMP196538:AMP196540 AWL196538:AWL196540 BGH196538:BGH196540 BQD196538:BQD196540 BZZ196538:BZZ196540 CJV196538:CJV196540 CTR196538:CTR196540 DDN196538:DDN196540 DNJ196538:DNJ196540 DXF196538:DXF196540 EHB196538:EHB196540 EQX196538:EQX196540 FAT196538:FAT196540 FKP196538:FKP196540 FUL196538:FUL196540 GEH196538:GEH196540 GOD196538:GOD196540 GXZ196538:GXZ196540 HHV196538:HHV196540 HRR196538:HRR196540 IBN196538:IBN196540 ILJ196538:ILJ196540 IVF196538:IVF196540 JFB196538:JFB196540 JOX196538:JOX196540 JYT196538:JYT196540 KIP196538:KIP196540 KSL196538:KSL196540 LCH196538:LCH196540 LMD196538:LMD196540 LVZ196538:LVZ196540 MFV196538:MFV196540 MPR196538:MPR196540 MZN196538:MZN196540 NJJ196538:NJJ196540 NTF196538:NTF196540 ODB196538:ODB196540 OMX196538:OMX196540 OWT196538:OWT196540 PGP196538:PGP196540 PQL196538:PQL196540 QAH196538:QAH196540 QKD196538:QKD196540 QTZ196538:QTZ196540 RDV196538:RDV196540 RNR196538:RNR196540 RXN196538:RXN196540 SHJ196538:SHJ196540 SRF196538:SRF196540 TBB196538:TBB196540 TKX196538:TKX196540 TUT196538:TUT196540 UEP196538:UEP196540 UOL196538:UOL196540 UYH196538:UYH196540 VID196538:VID196540 VRZ196538:VRZ196540 WBV196538:WBV196540 WLR196538:WLR196540 WVN196538:WVN196540 JB262074:JB262076 SX262074:SX262076 ACT262074:ACT262076 AMP262074:AMP262076 AWL262074:AWL262076 BGH262074:BGH262076 BQD262074:BQD262076 BZZ262074:BZZ262076 CJV262074:CJV262076 CTR262074:CTR262076 DDN262074:DDN262076 DNJ262074:DNJ262076 DXF262074:DXF262076 EHB262074:EHB262076 EQX262074:EQX262076 FAT262074:FAT262076 FKP262074:FKP262076 FUL262074:FUL262076 GEH262074:GEH262076 GOD262074:GOD262076 GXZ262074:GXZ262076 HHV262074:HHV262076 HRR262074:HRR262076 IBN262074:IBN262076 ILJ262074:ILJ262076 IVF262074:IVF262076 JFB262074:JFB262076 JOX262074:JOX262076 JYT262074:JYT262076 KIP262074:KIP262076 KSL262074:KSL262076 LCH262074:LCH262076 LMD262074:LMD262076 LVZ262074:LVZ262076 MFV262074:MFV262076 MPR262074:MPR262076 MZN262074:MZN262076 NJJ262074:NJJ262076 NTF262074:NTF262076 ODB262074:ODB262076 OMX262074:OMX262076 OWT262074:OWT262076 PGP262074:PGP262076 PQL262074:PQL262076 QAH262074:QAH262076 QKD262074:QKD262076 QTZ262074:QTZ262076 RDV262074:RDV262076 RNR262074:RNR262076 RXN262074:RXN262076 SHJ262074:SHJ262076 SRF262074:SRF262076 TBB262074:TBB262076 TKX262074:TKX262076 TUT262074:TUT262076 UEP262074:UEP262076 UOL262074:UOL262076 UYH262074:UYH262076 VID262074:VID262076 VRZ262074:VRZ262076 WBV262074:WBV262076 WLR262074:WLR262076 WVN262074:WVN262076 JB327610:JB327612 SX327610:SX327612 ACT327610:ACT327612 AMP327610:AMP327612 AWL327610:AWL327612 BGH327610:BGH327612 BQD327610:BQD327612 BZZ327610:BZZ327612 CJV327610:CJV327612 CTR327610:CTR327612 DDN327610:DDN327612 DNJ327610:DNJ327612 DXF327610:DXF327612 EHB327610:EHB327612 EQX327610:EQX327612 FAT327610:FAT327612 FKP327610:FKP327612 FUL327610:FUL327612 GEH327610:GEH327612 GOD327610:GOD327612 GXZ327610:GXZ327612 HHV327610:HHV327612 HRR327610:HRR327612 IBN327610:IBN327612 ILJ327610:ILJ327612 IVF327610:IVF327612 JFB327610:JFB327612 JOX327610:JOX327612 JYT327610:JYT327612 KIP327610:KIP327612 KSL327610:KSL327612 LCH327610:LCH327612 LMD327610:LMD327612 LVZ327610:LVZ327612 MFV327610:MFV327612 MPR327610:MPR327612 MZN327610:MZN327612 NJJ327610:NJJ327612 NTF327610:NTF327612 ODB327610:ODB327612 OMX327610:OMX327612 OWT327610:OWT327612 PGP327610:PGP327612 PQL327610:PQL327612 QAH327610:QAH327612 QKD327610:QKD327612 QTZ327610:QTZ327612 RDV327610:RDV327612 RNR327610:RNR327612 RXN327610:RXN327612 SHJ327610:SHJ327612 SRF327610:SRF327612 TBB327610:TBB327612 TKX327610:TKX327612 TUT327610:TUT327612 UEP327610:UEP327612 UOL327610:UOL327612 UYH327610:UYH327612 VID327610:VID327612 VRZ327610:VRZ327612 WBV327610:WBV327612 WLR327610:WLR327612 WVN327610:WVN327612 JB393146:JB393148 SX393146:SX393148 ACT393146:ACT393148 AMP393146:AMP393148 AWL393146:AWL393148 BGH393146:BGH393148 BQD393146:BQD393148 BZZ393146:BZZ393148 CJV393146:CJV393148 CTR393146:CTR393148 DDN393146:DDN393148 DNJ393146:DNJ393148 DXF393146:DXF393148 EHB393146:EHB393148 EQX393146:EQX393148 FAT393146:FAT393148 FKP393146:FKP393148 FUL393146:FUL393148 GEH393146:GEH393148 GOD393146:GOD393148 GXZ393146:GXZ393148 HHV393146:HHV393148 HRR393146:HRR393148 IBN393146:IBN393148 ILJ393146:ILJ393148 IVF393146:IVF393148 JFB393146:JFB393148 JOX393146:JOX393148 JYT393146:JYT393148 KIP393146:KIP393148 KSL393146:KSL393148 LCH393146:LCH393148 LMD393146:LMD393148 LVZ393146:LVZ393148 MFV393146:MFV393148 MPR393146:MPR393148 MZN393146:MZN393148 NJJ393146:NJJ393148 NTF393146:NTF393148 ODB393146:ODB393148 OMX393146:OMX393148 OWT393146:OWT393148 PGP393146:PGP393148 PQL393146:PQL393148 QAH393146:QAH393148 QKD393146:QKD393148 QTZ393146:QTZ393148 RDV393146:RDV393148 RNR393146:RNR393148 RXN393146:RXN393148 SHJ393146:SHJ393148 SRF393146:SRF393148 TBB393146:TBB393148 TKX393146:TKX393148 TUT393146:TUT393148 UEP393146:UEP393148 UOL393146:UOL393148 UYH393146:UYH393148 VID393146:VID393148 VRZ393146:VRZ393148 WBV393146:WBV393148 WLR393146:WLR393148 WVN393146:WVN393148 JB458682:JB458684 SX458682:SX458684 ACT458682:ACT458684 AMP458682:AMP458684 AWL458682:AWL458684 BGH458682:BGH458684 BQD458682:BQD458684 BZZ458682:BZZ458684 CJV458682:CJV458684 CTR458682:CTR458684 DDN458682:DDN458684 DNJ458682:DNJ458684 DXF458682:DXF458684 EHB458682:EHB458684 EQX458682:EQX458684 FAT458682:FAT458684 FKP458682:FKP458684 FUL458682:FUL458684 GEH458682:GEH458684 GOD458682:GOD458684 GXZ458682:GXZ458684 HHV458682:HHV458684 HRR458682:HRR458684 IBN458682:IBN458684 ILJ458682:ILJ458684 IVF458682:IVF458684 JFB458682:JFB458684 JOX458682:JOX458684 JYT458682:JYT458684 KIP458682:KIP458684 KSL458682:KSL458684 LCH458682:LCH458684 LMD458682:LMD458684 LVZ458682:LVZ458684 MFV458682:MFV458684 MPR458682:MPR458684 MZN458682:MZN458684 NJJ458682:NJJ458684 NTF458682:NTF458684 ODB458682:ODB458684 OMX458682:OMX458684 OWT458682:OWT458684 PGP458682:PGP458684 PQL458682:PQL458684 QAH458682:QAH458684 QKD458682:QKD458684 QTZ458682:QTZ458684 RDV458682:RDV458684 RNR458682:RNR458684 RXN458682:RXN458684 SHJ458682:SHJ458684 SRF458682:SRF458684 TBB458682:TBB458684 TKX458682:TKX458684 TUT458682:TUT458684 UEP458682:UEP458684 UOL458682:UOL458684 UYH458682:UYH458684 VID458682:VID458684 VRZ458682:VRZ458684 WBV458682:WBV458684 WLR458682:WLR458684 WVN458682:WVN458684 JB524218:JB524220 SX524218:SX524220 ACT524218:ACT524220 AMP524218:AMP524220 AWL524218:AWL524220 BGH524218:BGH524220 BQD524218:BQD524220 BZZ524218:BZZ524220 CJV524218:CJV524220 CTR524218:CTR524220 DDN524218:DDN524220 DNJ524218:DNJ524220 DXF524218:DXF524220 EHB524218:EHB524220 EQX524218:EQX524220 FAT524218:FAT524220 FKP524218:FKP524220 FUL524218:FUL524220 GEH524218:GEH524220 GOD524218:GOD524220 GXZ524218:GXZ524220 HHV524218:HHV524220 HRR524218:HRR524220 IBN524218:IBN524220 ILJ524218:ILJ524220 IVF524218:IVF524220 JFB524218:JFB524220 JOX524218:JOX524220 JYT524218:JYT524220 KIP524218:KIP524220 KSL524218:KSL524220 LCH524218:LCH524220 LMD524218:LMD524220 LVZ524218:LVZ524220 MFV524218:MFV524220 MPR524218:MPR524220 MZN524218:MZN524220 NJJ524218:NJJ524220 NTF524218:NTF524220 ODB524218:ODB524220 OMX524218:OMX524220 OWT524218:OWT524220 PGP524218:PGP524220 PQL524218:PQL524220 QAH524218:QAH524220 QKD524218:QKD524220 QTZ524218:QTZ524220 RDV524218:RDV524220 RNR524218:RNR524220 RXN524218:RXN524220 SHJ524218:SHJ524220 SRF524218:SRF524220 TBB524218:TBB524220 TKX524218:TKX524220 TUT524218:TUT524220 UEP524218:UEP524220 UOL524218:UOL524220 UYH524218:UYH524220 VID524218:VID524220 VRZ524218:VRZ524220 WBV524218:WBV524220 WLR524218:WLR524220 WVN524218:WVN524220 JB589754:JB589756 SX589754:SX589756 ACT589754:ACT589756 AMP589754:AMP589756 AWL589754:AWL589756 BGH589754:BGH589756 BQD589754:BQD589756 BZZ589754:BZZ589756 CJV589754:CJV589756 CTR589754:CTR589756 DDN589754:DDN589756 DNJ589754:DNJ589756 DXF589754:DXF589756 EHB589754:EHB589756 EQX589754:EQX589756 FAT589754:FAT589756 FKP589754:FKP589756 FUL589754:FUL589756 GEH589754:GEH589756 GOD589754:GOD589756 GXZ589754:GXZ589756 HHV589754:HHV589756 HRR589754:HRR589756 IBN589754:IBN589756 ILJ589754:ILJ589756 IVF589754:IVF589756 JFB589754:JFB589756 JOX589754:JOX589756 JYT589754:JYT589756 KIP589754:KIP589756 KSL589754:KSL589756 LCH589754:LCH589756 LMD589754:LMD589756 LVZ589754:LVZ589756 MFV589754:MFV589756 MPR589754:MPR589756 MZN589754:MZN589756 NJJ589754:NJJ589756 NTF589754:NTF589756 ODB589754:ODB589756 OMX589754:OMX589756 OWT589754:OWT589756 PGP589754:PGP589756 PQL589754:PQL589756 QAH589754:QAH589756 QKD589754:QKD589756 QTZ589754:QTZ589756 RDV589754:RDV589756 RNR589754:RNR589756 RXN589754:RXN589756 SHJ589754:SHJ589756 SRF589754:SRF589756 TBB589754:TBB589756 TKX589754:TKX589756 TUT589754:TUT589756 UEP589754:UEP589756 UOL589754:UOL589756 UYH589754:UYH589756 VID589754:VID589756 VRZ589754:VRZ589756 WBV589754:WBV589756 WLR589754:WLR589756 WVN589754:WVN589756 JB655290:JB655292 SX655290:SX655292 ACT655290:ACT655292 AMP655290:AMP655292 AWL655290:AWL655292 BGH655290:BGH655292 BQD655290:BQD655292 BZZ655290:BZZ655292 CJV655290:CJV655292 CTR655290:CTR655292 DDN655290:DDN655292 DNJ655290:DNJ655292 DXF655290:DXF655292 EHB655290:EHB655292 EQX655290:EQX655292 FAT655290:FAT655292 FKP655290:FKP655292 FUL655290:FUL655292 GEH655290:GEH655292 GOD655290:GOD655292 GXZ655290:GXZ655292 HHV655290:HHV655292 HRR655290:HRR655292 IBN655290:IBN655292 ILJ655290:ILJ655292 IVF655290:IVF655292 JFB655290:JFB655292 JOX655290:JOX655292 JYT655290:JYT655292 KIP655290:KIP655292 KSL655290:KSL655292 LCH655290:LCH655292 LMD655290:LMD655292 LVZ655290:LVZ655292 MFV655290:MFV655292 MPR655290:MPR655292 MZN655290:MZN655292 NJJ655290:NJJ655292 NTF655290:NTF655292 ODB655290:ODB655292 OMX655290:OMX655292 OWT655290:OWT655292 PGP655290:PGP655292 PQL655290:PQL655292 QAH655290:QAH655292 QKD655290:QKD655292 QTZ655290:QTZ655292 RDV655290:RDV655292 RNR655290:RNR655292 RXN655290:RXN655292 SHJ655290:SHJ655292 SRF655290:SRF655292 TBB655290:TBB655292 TKX655290:TKX655292 TUT655290:TUT655292 UEP655290:UEP655292 UOL655290:UOL655292 UYH655290:UYH655292 VID655290:VID655292 VRZ655290:VRZ655292 WBV655290:WBV655292 WLR655290:WLR655292 WVN655290:WVN655292 JB720826:JB720828 SX720826:SX720828 ACT720826:ACT720828 AMP720826:AMP720828 AWL720826:AWL720828 BGH720826:BGH720828 BQD720826:BQD720828 BZZ720826:BZZ720828 CJV720826:CJV720828 CTR720826:CTR720828 DDN720826:DDN720828 DNJ720826:DNJ720828 DXF720826:DXF720828 EHB720826:EHB720828 EQX720826:EQX720828 FAT720826:FAT720828 FKP720826:FKP720828 FUL720826:FUL720828 GEH720826:GEH720828 GOD720826:GOD720828 GXZ720826:GXZ720828 HHV720826:HHV720828 HRR720826:HRR720828 IBN720826:IBN720828 ILJ720826:ILJ720828 IVF720826:IVF720828 JFB720826:JFB720828 JOX720826:JOX720828 JYT720826:JYT720828 KIP720826:KIP720828 KSL720826:KSL720828 LCH720826:LCH720828 LMD720826:LMD720828 LVZ720826:LVZ720828 MFV720826:MFV720828 MPR720826:MPR720828 MZN720826:MZN720828 NJJ720826:NJJ720828 NTF720826:NTF720828 ODB720826:ODB720828 OMX720826:OMX720828 OWT720826:OWT720828 PGP720826:PGP720828 PQL720826:PQL720828 QAH720826:QAH720828 QKD720826:QKD720828 QTZ720826:QTZ720828 RDV720826:RDV720828 RNR720826:RNR720828 RXN720826:RXN720828 SHJ720826:SHJ720828 SRF720826:SRF720828 TBB720826:TBB720828 TKX720826:TKX720828 TUT720826:TUT720828 UEP720826:UEP720828 UOL720826:UOL720828 UYH720826:UYH720828 VID720826:VID720828 VRZ720826:VRZ720828 WBV720826:WBV720828 WLR720826:WLR720828 WVN720826:WVN720828 JB786362:JB786364 SX786362:SX786364 ACT786362:ACT786364 AMP786362:AMP786364 AWL786362:AWL786364 BGH786362:BGH786364 BQD786362:BQD786364 BZZ786362:BZZ786364 CJV786362:CJV786364 CTR786362:CTR786364 DDN786362:DDN786364 DNJ786362:DNJ786364 DXF786362:DXF786364 EHB786362:EHB786364 EQX786362:EQX786364 FAT786362:FAT786364 FKP786362:FKP786364 FUL786362:FUL786364 GEH786362:GEH786364 GOD786362:GOD786364 GXZ786362:GXZ786364 HHV786362:HHV786364 HRR786362:HRR786364 IBN786362:IBN786364 ILJ786362:ILJ786364 IVF786362:IVF786364 JFB786362:JFB786364 JOX786362:JOX786364 JYT786362:JYT786364 KIP786362:KIP786364 KSL786362:KSL786364 LCH786362:LCH786364 LMD786362:LMD786364 LVZ786362:LVZ786364 MFV786362:MFV786364 MPR786362:MPR786364 MZN786362:MZN786364 NJJ786362:NJJ786364 NTF786362:NTF786364 ODB786362:ODB786364 OMX786362:OMX786364 OWT786362:OWT786364 PGP786362:PGP786364 PQL786362:PQL786364 QAH786362:QAH786364 QKD786362:QKD786364 QTZ786362:QTZ786364 RDV786362:RDV786364 RNR786362:RNR786364 RXN786362:RXN786364 SHJ786362:SHJ786364 SRF786362:SRF786364 TBB786362:TBB786364 TKX786362:TKX786364 TUT786362:TUT786364 UEP786362:UEP786364 UOL786362:UOL786364 UYH786362:UYH786364 VID786362:VID786364 VRZ786362:VRZ786364 WBV786362:WBV786364 WLR786362:WLR786364 WVN786362:WVN786364 JB851898:JB851900 SX851898:SX851900 ACT851898:ACT851900 AMP851898:AMP851900 AWL851898:AWL851900 BGH851898:BGH851900 BQD851898:BQD851900 BZZ851898:BZZ851900 CJV851898:CJV851900 CTR851898:CTR851900 DDN851898:DDN851900 DNJ851898:DNJ851900 DXF851898:DXF851900 EHB851898:EHB851900 EQX851898:EQX851900 FAT851898:FAT851900 FKP851898:FKP851900 FUL851898:FUL851900 GEH851898:GEH851900 GOD851898:GOD851900 GXZ851898:GXZ851900 HHV851898:HHV851900 HRR851898:HRR851900 IBN851898:IBN851900 ILJ851898:ILJ851900 IVF851898:IVF851900 JFB851898:JFB851900 JOX851898:JOX851900 JYT851898:JYT851900 KIP851898:KIP851900 KSL851898:KSL851900 LCH851898:LCH851900 LMD851898:LMD851900 LVZ851898:LVZ851900 MFV851898:MFV851900 MPR851898:MPR851900 MZN851898:MZN851900 NJJ851898:NJJ851900 NTF851898:NTF851900 ODB851898:ODB851900 OMX851898:OMX851900 OWT851898:OWT851900 PGP851898:PGP851900 PQL851898:PQL851900 QAH851898:QAH851900 QKD851898:QKD851900 QTZ851898:QTZ851900 RDV851898:RDV851900 RNR851898:RNR851900 RXN851898:RXN851900 SHJ851898:SHJ851900 SRF851898:SRF851900 TBB851898:TBB851900 TKX851898:TKX851900 TUT851898:TUT851900 UEP851898:UEP851900 UOL851898:UOL851900 UYH851898:UYH851900 VID851898:VID851900 VRZ851898:VRZ851900 WBV851898:WBV851900 WLR851898:WLR851900 WVN851898:WVN851900 JB917434:JB917436 SX917434:SX917436 ACT917434:ACT917436 AMP917434:AMP917436 AWL917434:AWL917436 BGH917434:BGH917436 BQD917434:BQD917436 BZZ917434:BZZ917436 CJV917434:CJV917436 CTR917434:CTR917436 DDN917434:DDN917436 DNJ917434:DNJ917436 DXF917434:DXF917436 EHB917434:EHB917436 EQX917434:EQX917436 FAT917434:FAT917436 FKP917434:FKP917436 FUL917434:FUL917436 GEH917434:GEH917436 GOD917434:GOD917436 GXZ917434:GXZ917436 HHV917434:HHV917436 HRR917434:HRR917436 IBN917434:IBN917436 ILJ917434:ILJ917436 IVF917434:IVF917436 JFB917434:JFB917436 JOX917434:JOX917436 JYT917434:JYT917436 KIP917434:KIP917436 KSL917434:KSL917436 LCH917434:LCH917436 LMD917434:LMD917436 LVZ917434:LVZ917436 MFV917434:MFV917436 MPR917434:MPR917436 MZN917434:MZN917436 NJJ917434:NJJ917436 NTF917434:NTF917436 ODB917434:ODB917436 OMX917434:OMX917436 OWT917434:OWT917436 PGP917434:PGP917436 PQL917434:PQL917436 QAH917434:QAH917436 QKD917434:QKD917436 QTZ917434:QTZ917436 RDV917434:RDV917436 RNR917434:RNR917436 RXN917434:RXN917436 SHJ917434:SHJ917436 SRF917434:SRF917436 TBB917434:TBB917436 TKX917434:TKX917436 TUT917434:TUT917436 UEP917434:UEP917436 UOL917434:UOL917436 UYH917434:UYH917436 VID917434:VID917436 VRZ917434:VRZ917436 WBV917434:WBV917436 WLR917434:WLR917436 WVN917434:WVN917436 JB982970:JB982972 SX982970:SX982972 ACT982970:ACT982972 AMP982970:AMP982972 AWL982970:AWL982972 BGH982970:BGH982972 BQD982970:BQD982972 BZZ982970:BZZ982972 CJV982970:CJV982972 CTR982970:CTR982972 DDN982970:DDN982972 DNJ982970:DNJ982972 DXF982970:DXF982972 EHB982970:EHB982972 EQX982970:EQX982972 FAT982970:FAT982972 FKP982970:FKP982972 FUL982970:FUL982972 GEH982970:GEH982972 GOD982970:GOD982972 GXZ982970:GXZ982972 HHV982970:HHV982972 HRR982970:HRR982972 IBN982970:IBN982972 ILJ982970:ILJ982972 IVF982970:IVF982972 JFB982970:JFB982972 JOX982970:JOX982972 JYT982970:JYT982972 KIP982970:KIP982972 KSL982970:KSL982972 LCH982970:LCH982972 LMD982970:LMD982972 LVZ982970:LVZ982972 MFV982970:MFV982972 MPR982970:MPR982972 MZN982970:MZN982972 NJJ982970:NJJ982972 NTF982970:NTF982972 ODB982970:ODB982972 OMX982970:OMX982972 OWT982970:OWT982972 PGP982970:PGP982972 PQL982970:PQL982972 QAH982970:QAH982972 QKD982970:QKD982972 QTZ982970:QTZ982972 RDV982970:RDV982972 RNR982970:RNR982972 RXN982970:RXN982972 SHJ982970:SHJ982972 SRF982970:SRF982972 TBB982970:TBB982972 TKX982970:TKX982972 TUT982970:TUT982972 UEP982970:UEP982972 UOL982970:UOL982972 UYH982970:UYH982972 VID982970:VID982972 VRZ982970:VRZ982972 WBV982970:WBV982972 WLR982970:WLR982972 WVN982970:WVN982972 JB65488:JB65490 SX65488:SX65490 ACT65488:ACT65490 AMP65488:AMP65490 AWL65488:AWL65490 BGH65488:BGH65490 BQD65488:BQD65490 BZZ65488:BZZ65490 CJV65488:CJV65490 CTR65488:CTR65490 DDN65488:DDN65490 DNJ65488:DNJ65490 DXF65488:DXF65490 EHB65488:EHB65490 EQX65488:EQX65490 FAT65488:FAT65490 FKP65488:FKP65490 FUL65488:FUL65490 GEH65488:GEH65490 GOD65488:GOD65490 GXZ65488:GXZ65490 HHV65488:HHV65490 HRR65488:HRR65490 IBN65488:IBN65490 ILJ65488:ILJ65490 IVF65488:IVF65490 JFB65488:JFB65490 JOX65488:JOX65490 JYT65488:JYT65490 KIP65488:KIP65490 KSL65488:KSL65490 LCH65488:LCH65490 LMD65488:LMD65490 LVZ65488:LVZ65490 MFV65488:MFV65490 MPR65488:MPR65490 MZN65488:MZN65490 NJJ65488:NJJ65490 NTF65488:NTF65490 ODB65488:ODB65490 OMX65488:OMX65490 OWT65488:OWT65490 PGP65488:PGP65490 PQL65488:PQL65490 QAH65488:QAH65490 QKD65488:QKD65490 QTZ65488:QTZ65490 RDV65488:RDV65490 RNR65488:RNR65490 RXN65488:RXN65490 SHJ65488:SHJ65490 SRF65488:SRF65490 TBB65488:TBB65490 TKX65488:TKX65490 TUT65488:TUT65490 UEP65488:UEP65490 UOL65488:UOL65490 UYH65488:UYH65490 VID65488:VID65490 VRZ65488:VRZ65490 WBV65488:WBV65490 WLR65488:WLR65490 WVN65488:WVN65490 JB131024:JB131026 SX131024:SX131026 ACT131024:ACT131026 AMP131024:AMP131026 AWL131024:AWL131026 BGH131024:BGH131026 BQD131024:BQD131026 BZZ131024:BZZ131026 CJV131024:CJV131026 CTR131024:CTR131026 DDN131024:DDN131026 DNJ131024:DNJ131026 DXF131024:DXF131026 EHB131024:EHB131026 EQX131024:EQX131026 FAT131024:FAT131026 FKP131024:FKP131026 FUL131024:FUL131026 GEH131024:GEH131026 GOD131024:GOD131026 GXZ131024:GXZ131026 HHV131024:HHV131026 HRR131024:HRR131026 IBN131024:IBN131026 ILJ131024:ILJ131026 IVF131024:IVF131026 JFB131024:JFB131026 JOX131024:JOX131026 JYT131024:JYT131026 KIP131024:KIP131026 KSL131024:KSL131026 LCH131024:LCH131026 LMD131024:LMD131026 LVZ131024:LVZ131026 MFV131024:MFV131026 MPR131024:MPR131026 MZN131024:MZN131026 NJJ131024:NJJ131026 NTF131024:NTF131026 ODB131024:ODB131026 OMX131024:OMX131026 OWT131024:OWT131026 PGP131024:PGP131026 PQL131024:PQL131026 QAH131024:QAH131026 QKD131024:QKD131026 QTZ131024:QTZ131026 RDV131024:RDV131026 RNR131024:RNR131026 RXN131024:RXN131026 SHJ131024:SHJ131026 SRF131024:SRF131026 TBB131024:TBB131026 TKX131024:TKX131026 TUT131024:TUT131026 UEP131024:UEP131026 UOL131024:UOL131026 UYH131024:UYH131026 VID131024:VID131026 VRZ131024:VRZ131026 WBV131024:WBV131026 WLR131024:WLR131026 WVN131024:WVN131026 JB196560:JB196562 SX196560:SX196562 ACT196560:ACT196562 AMP196560:AMP196562 AWL196560:AWL196562 BGH196560:BGH196562 BQD196560:BQD196562 BZZ196560:BZZ196562 CJV196560:CJV196562 CTR196560:CTR196562 DDN196560:DDN196562 DNJ196560:DNJ196562 DXF196560:DXF196562 EHB196560:EHB196562 EQX196560:EQX196562 FAT196560:FAT196562 FKP196560:FKP196562 FUL196560:FUL196562 GEH196560:GEH196562 GOD196560:GOD196562 GXZ196560:GXZ196562 HHV196560:HHV196562 HRR196560:HRR196562 IBN196560:IBN196562 ILJ196560:ILJ196562 IVF196560:IVF196562 JFB196560:JFB196562 JOX196560:JOX196562 JYT196560:JYT196562 KIP196560:KIP196562 KSL196560:KSL196562 LCH196560:LCH196562 LMD196560:LMD196562 LVZ196560:LVZ196562 MFV196560:MFV196562 MPR196560:MPR196562 MZN196560:MZN196562 NJJ196560:NJJ196562 NTF196560:NTF196562 ODB196560:ODB196562 OMX196560:OMX196562 OWT196560:OWT196562 PGP196560:PGP196562 PQL196560:PQL196562 QAH196560:QAH196562 QKD196560:QKD196562 QTZ196560:QTZ196562 RDV196560:RDV196562 RNR196560:RNR196562 RXN196560:RXN196562 SHJ196560:SHJ196562 SRF196560:SRF196562 TBB196560:TBB196562 TKX196560:TKX196562 TUT196560:TUT196562 UEP196560:UEP196562 UOL196560:UOL196562 UYH196560:UYH196562 VID196560:VID196562 VRZ196560:VRZ196562 WBV196560:WBV196562 WLR196560:WLR196562 WVN196560:WVN196562 JB262096:JB262098 SX262096:SX262098 ACT262096:ACT262098 AMP262096:AMP262098 AWL262096:AWL262098 BGH262096:BGH262098 BQD262096:BQD262098 BZZ262096:BZZ262098 CJV262096:CJV262098 CTR262096:CTR262098 DDN262096:DDN262098 DNJ262096:DNJ262098 DXF262096:DXF262098 EHB262096:EHB262098 EQX262096:EQX262098 FAT262096:FAT262098 FKP262096:FKP262098 FUL262096:FUL262098 GEH262096:GEH262098 GOD262096:GOD262098 GXZ262096:GXZ262098 HHV262096:HHV262098 HRR262096:HRR262098 IBN262096:IBN262098 ILJ262096:ILJ262098 IVF262096:IVF262098 JFB262096:JFB262098 JOX262096:JOX262098 JYT262096:JYT262098 KIP262096:KIP262098 KSL262096:KSL262098 LCH262096:LCH262098 LMD262096:LMD262098 LVZ262096:LVZ262098 MFV262096:MFV262098 MPR262096:MPR262098 MZN262096:MZN262098 NJJ262096:NJJ262098 NTF262096:NTF262098 ODB262096:ODB262098 OMX262096:OMX262098 OWT262096:OWT262098 PGP262096:PGP262098 PQL262096:PQL262098 QAH262096:QAH262098 QKD262096:QKD262098 QTZ262096:QTZ262098 RDV262096:RDV262098 RNR262096:RNR262098 RXN262096:RXN262098 SHJ262096:SHJ262098 SRF262096:SRF262098 TBB262096:TBB262098 TKX262096:TKX262098 TUT262096:TUT262098 UEP262096:UEP262098 UOL262096:UOL262098 UYH262096:UYH262098 VID262096:VID262098 VRZ262096:VRZ262098 WBV262096:WBV262098 WLR262096:WLR262098 WVN262096:WVN262098 JB327632:JB327634 SX327632:SX327634 ACT327632:ACT327634 AMP327632:AMP327634 AWL327632:AWL327634 BGH327632:BGH327634 BQD327632:BQD327634 BZZ327632:BZZ327634 CJV327632:CJV327634 CTR327632:CTR327634 DDN327632:DDN327634 DNJ327632:DNJ327634 DXF327632:DXF327634 EHB327632:EHB327634 EQX327632:EQX327634 FAT327632:FAT327634 FKP327632:FKP327634 FUL327632:FUL327634 GEH327632:GEH327634 GOD327632:GOD327634 GXZ327632:GXZ327634 HHV327632:HHV327634 HRR327632:HRR327634 IBN327632:IBN327634 ILJ327632:ILJ327634 IVF327632:IVF327634 JFB327632:JFB327634 JOX327632:JOX327634 JYT327632:JYT327634 KIP327632:KIP327634 KSL327632:KSL327634 LCH327632:LCH327634 LMD327632:LMD327634 LVZ327632:LVZ327634 MFV327632:MFV327634 MPR327632:MPR327634 MZN327632:MZN327634 NJJ327632:NJJ327634 NTF327632:NTF327634 ODB327632:ODB327634 OMX327632:OMX327634 OWT327632:OWT327634 PGP327632:PGP327634 PQL327632:PQL327634 QAH327632:QAH327634 QKD327632:QKD327634 QTZ327632:QTZ327634 RDV327632:RDV327634 RNR327632:RNR327634 RXN327632:RXN327634 SHJ327632:SHJ327634 SRF327632:SRF327634 TBB327632:TBB327634 TKX327632:TKX327634 TUT327632:TUT327634 UEP327632:UEP327634 UOL327632:UOL327634 UYH327632:UYH327634 VID327632:VID327634 VRZ327632:VRZ327634 WBV327632:WBV327634 WLR327632:WLR327634 WVN327632:WVN327634 JB393168:JB393170 SX393168:SX393170 ACT393168:ACT393170 AMP393168:AMP393170 AWL393168:AWL393170 BGH393168:BGH393170 BQD393168:BQD393170 BZZ393168:BZZ393170 CJV393168:CJV393170 CTR393168:CTR393170 DDN393168:DDN393170 DNJ393168:DNJ393170 DXF393168:DXF393170 EHB393168:EHB393170 EQX393168:EQX393170 FAT393168:FAT393170 FKP393168:FKP393170 FUL393168:FUL393170 GEH393168:GEH393170 GOD393168:GOD393170 GXZ393168:GXZ393170 HHV393168:HHV393170 HRR393168:HRR393170 IBN393168:IBN393170 ILJ393168:ILJ393170 IVF393168:IVF393170 JFB393168:JFB393170 JOX393168:JOX393170 JYT393168:JYT393170 KIP393168:KIP393170 KSL393168:KSL393170 LCH393168:LCH393170 LMD393168:LMD393170 LVZ393168:LVZ393170 MFV393168:MFV393170 MPR393168:MPR393170 MZN393168:MZN393170 NJJ393168:NJJ393170 NTF393168:NTF393170 ODB393168:ODB393170 OMX393168:OMX393170 OWT393168:OWT393170 PGP393168:PGP393170 PQL393168:PQL393170 QAH393168:QAH393170 QKD393168:QKD393170 QTZ393168:QTZ393170 RDV393168:RDV393170 RNR393168:RNR393170 RXN393168:RXN393170 SHJ393168:SHJ393170 SRF393168:SRF393170 TBB393168:TBB393170 TKX393168:TKX393170 TUT393168:TUT393170 UEP393168:UEP393170 UOL393168:UOL393170 UYH393168:UYH393170 VID393168:VID393170 VRZ393168:VRZ393170 WBV393168:WBV393170 WLR393168:WLR393170 WVN393168:WVN393170 JB458704:JB458706 SX458704:SX458706 ACT458704:ACT458706 AMP458704:AMP458706 AWL458704:AWL458706 BGH458704:BGH458706 BQD458704:BQD458706 BZZ458704:BZZ458706 CJV458704:CJV458706 CTR458704:CTR458706 DDN458704:DDN458706 DNJ458704:DNJ458706 DXF458704:DXF458706 EHB458704:EHB458706 EQX458704:EQX458706 FAT458704:FAT458706 FKP458704:FKP458706 FUL458704:FUL458706 GEH458704:GEH458706 GOD458704:GOD458706 GXZ458704:GXZ458706 HHV458704:HHV458706 HRR458704:HRR458706 IBN458704:IBN458706 ILJ458704:ILJ458706 IVF458704:IVF458706 JFB458704:JFB458706 JOX458704:JOX458706 JYT458704:JYT458706 KIP458704:KIP458706 KSL458704:KSL458706 LCH458704:LCH458706 LMD458704:LMD458706 LVZ458704:LVZ458706 MFV458704:MFV458706 MPR458704:MPR458706 MZN458704:MZN458706 NJJ458704:NJJ458706 NTF458704:NTF458706 ODB458704:ODB458706 OMX458704:OMX458706 OWT458704:OWT458706 PGP458704:PGP458706 PQL458704:PQL458706 QAH458704:QAH458706 QKD458704:QKD458706 QTZ458704:QTZ458706 RDV458704:RDV458706 RNR458704:RNR458706 RXN458704:RXN458706 SHJ458704:SHJ458706 SRF458704:SRF458706 TBB458704:TBB458706 TKX458704:TKX458706 TUT458704:TUT458706 UEP458704:UEP458706 UOL458704:UOL458706 UYH458704:UYH458706 VID458704:VID458706 VRZ458704:VRZ458706 WBV458704:WBV458706 WLR458704:WLR458706 WVN458704:WVN458706 JB524240:JB524242 SX524240:SX524242 ACT524240:ACT524242 AMP524240:AMP524242 AWL524240:AWL524242 BGH524240:BGH524242 BQD524240:BQD524242 BZZ524240:BZZ524242 CJV524240:CJV524242 CTR524240:CTR524242 DDN524240:DDN524242 DNJ524240:DNJ524242 DXF524240:DXF524242 EHB524240:EHB524242 EQX524240:EQX524242 FAT524240:FAT524242 FKP524240:FKP524242 FUL524240:FUL524242 GEH524240:GEH524242 GOD524240:GOD524242 GXZ524240:GXZ524242 HHV524240:HHV524242 HRR524240:HRR524242 IBN524240:IBN524242 ILJ524240:ILJ524242 IVF524240:IVF524242 JFB524240:JFB524242 JOX524240:JOX524242 JYT524240:JYT524242 KIP524240:KIP524242 KSL524240:KSL524242 LCH524240:LCH524242 LMD524240:LMD524242 LVZ524240:LVZ524242 MFV524240:MFV524242 MPR524240:MPR524242 MZN524240:MZN524242 NJJ524240:NJJ524242 NTF524240:NTF524242 ODB524240:ODB524242 OMX524240:OMX524242 OWT524240:OWT524242 PGP524240:PGP524242 PQL524240:PQL524242 QAH524240:QAH524242 QKD524240:QKD524242 QTZ524240:QTZ524242 RDV524240:RDV524242 RNR524240:RNR524242 RXN524240:RXN524242 SHJ524240:SHJ524242 SRF524240:SRF524242 TBB524240:TBB524242 TKX524240:TKX524242 TUT524240:TUT524242 UEP524240:UEP524242 UOL524240:UOL524242 UYH524240:UYH524242 VID524240:VID524242 VRZ524240:VRZ524242 WBV524240:WBV524242 WLR524240:WLR524242 WVN524240:WVN524242 JB589776:JB589778 SX589776:SX589778 ACT589776:ACT589778 AMP589776:AMP589778 AWL589776:AWL589778 BGH589776:BGH589778 BQD589776:BQD589778 BZZ589776:BZZ589778 CJV589776:CJV589778 CTR589776:CTR589778 DDN589776:DDN589778 DNJ589776:DNJ589778 DXF589776:DXF589778 EHB589776:EHB589778 EQX589776:EQX589778 FAT589776:FAT589778 FKP589776:FKP589778 FUL589776:FUL589778 GEH589776:GEH589778 GOD589776:GOD589778 GXZ589776:GXZ589778 HHV589776:HHV589778 HRR589776:HRR589778 IBN589776:IBN589778 ILJ589776:ILJ589778 IVF589776:IVF589778 JFB589776:JFB589778 JOX589776:JOX589778 JYT589776:JYT589778 KIP589776:KIP589778 KSL589776:KSL589778 LCH589776:LCH589778 LMD589776:LMD589778 LVZ589776:LVZ589778 MFV589776:MFV589778 MPR589776:MPR589778 MZN589776:MZN589778 NJJ589776:NJJ589778 NTF589776:NTF589778 ODB589776:ODB589778 OMX589776:OMX589778 OWT589776:OWT589778 PGP589776:PGP589778 PQL589776:PQL589778 QAH589776:QAH589778 QKD589776:QKD589778 QTZ589776:QTZ589778 RDV589776:RDV589778 RNR589776:RNR589778 RXN589776:RXN589778 SHJ589776:SHJ589778 SRF589776:SRF589778 TBB589776:TBB589778 TKX589776:TKX589778 TUT589776:TUT589778 UEP589776:UEP589778 UOL589776:UOL589778 UYH589776:UYH589778 VID589776:VID589778 VRZ589776:VRZ589778 WBV589776:WBV589778 WLR589776:WLR589778 WVN589776:WVN589778 JB655312:JB655314 SX655312:SX655314 ACT655312:ACT655314 AMP655312:AMP655314 AWL655312:AWL655314 BGH655312:BGH655314 BQD655312:BQD655314 BZZ655312:BZZ655314 CJV655312:CJV655314 CTR655312:CTR655314 DDN655312:DDN655314 DNJ655312:DNJ655314 DXF655312:DXF655314 EHB655312:EHB655314 EQX655312:EQX655314 FAT655312:FAT655314 FKP655312:FKP655314 FUL655312:FUL655314 GEH655312:GEH655314 GOD655312:GOD655314 GXZ655312:GXZ655314 HHV655312:HHV655314 HRR655312:HRR655314 IBN655312:IBN655314 ILJ655312:ILJ655314 IVF655312:IVF655314 JFB655312:JFB655314 JOX655312:JOX655314 JYT655312:JYT655314 KIP655312:KIP655314 KSL655312:KSL655314 LCH655312:LCH655314 LMD655312:LMD655314 LVZ655312:LVZ655314 MFV655312:MFV655314 MPR655312:MPR655314 MZN655312:MZN655314 NJJ655312:NJJ655314 NTF655312:NTF655314 ODB655312:ODB655314 OMX655312:OMX655314 OWT655312:OWT655314 PGP655312:PGP655314 PQL655312:PQL655314 QAH655312:QAH655314 QKD655312:QKD655314 QTZ655312:QTZ655314 RDV655312:RDV655314 RNR655312:RNR655314 RXN655312:RXN655314 SHJ655312:SHJ655314 SRF655312:SRF655314 TBB655312:TBB655314 TKX655312:TKX655314 TUT655312:TUT655314 UEP655312:UEP655314 UOL655312:UOL655314 UYH655312:UYH655314 VID655312:VID655314 VRZ655312:VRZ655314 WBV655312:WBV655314 WLR655312:WLR655314 WVN655312:WVN655314 JB720848:JB720850 SX720848:SX720850 ACT720848:ACT720850 AMP720848:AMP720850 AWL720848:AWL720850 BGH720848:BGH720850 BQD720848:BQD720850 BZZ720848:BZZ720850 CJV720848:CJV720850 CTR720848:CTR720850 DDN720848:DDN720850 DNJ720848:DNJ720850 DXF720848:DXF720850 EHB720848:EHB720850 EQX720848:EQX720850 FAT720848:FAT720850 FKP720848:FKP720850 FUL720848:FUL720850 GEH720848:GEH720850 GOD720848:GOD720850 GXZ720848:GXZ720850 HHV720848:HHV720850 HRR720848:HRR720850 IBN720848:IBN720850 ILJ720848:ILJ720850 IVF720848:IVF720850 JFB720848:JFB720850 JOX720848:JOX720850 JYT720848:JYT720850 KIP720848:KIP720850 KSL720848:KSL720850 LCH720848:LCH720850 LMD720848:LMD720850 LVZ720848:LVZ720850 MFV720848:MFV720850 MPR720848:MPR720850 MZN720848:MZN720850 NJJ720848:NJJ720850 NTF720848:NTF720850 ODB720848:ODB720850 OMX720848:OMX720850 OWT720848:OWT720850 PGP720848:PGP720850 PQL720848:PQL720850 QAH720848:QAH720850 QKD720848:QKD720850 QTZ720848:QTZ720850 RDV720848:RDV720850 RNR720848:RNR720850 RXN720848:RXN720850 SHJ720848:SHJ720850 SRF720848:SRF720850 TBB720848:TBB720850 TKX720848:TKX720850 TUT720848:TUT720850 UEP720848:UEP720850 UOL720848:UOL720850 UYH720848:UYH720850 VID720848:VID720850 VRZ720848:VRZ720850 WBV720848:WBV720850 WLR720848:WLR720850 WVN720848:WVN720850 JB786384:JB786386 SX786384:SX786386 ACT786384:ACT786386 AMP786384:AMP786386 AWL786384:AWL786386 BGH786384:BGH786386 BQD786384:BQD786386 BZZ786384:BZZ786386 CJV786384:CJV786386 CTR786384:CTR786386 DDN786384:DDN786386 DNJ786384:DNJ786386 DXF786384:DXF786386 EHB786384:EHB786386 EQX786384:EQX786386 FAT786384:FAT786386 FKP786384:FKP786386 FUL786384:FUL786386 GEH786384:GEH786386 GOD786384:GOD786386 GXZ786384:GXZ786386 HHV786384:HHV786386 HRR786384:HRR786386 IBN786384:IBN786386 ILJ786384:ILJ786386 IVF786384:IVF786386 JFB786384:JFB786386 JOX786384:JOX786386 JYT786384:JYT786386 KIP786384:KIP786386 KSL786384:KSL786386 LCH786384:LCH786386 LMD786384:LMD786386 LVZ786384:LVZ786386 MFV786384:MFV786386 MPR786384:MPR786386 MZN786384:MZN786386 NJJ786384:NJJ786386 NTF786384:NTF786386 ODB786384:ODB786386 OMX786384:OMX786386 OWT786384:OWT786386 PGP786384:PGP786386 PQL786384:PQL786386 QAH786384:QAH786386 QKD786384:QKD786386 QTZ786384:QTZ786386 RDV786384:RDV786386 RNR786384:RNR786386 RXN786384:RXN786386 SHJ786384:SHJ786386 SRF786384:SRF786386 TBB786384:TBB786386 TKX786384:TKX786386 TUT786384:TUT786386 UEP786384:UEP786386 UOL786384:UOL786386 UYH786384:UYH786386 VID786384:VID786386 VRZ786384:VRZ786386 WBV786384:WBV786386 WLR786384:WLR786386 WVN786384:WVN786386 JB851920:JB851922 SX851920:SX851922 ACT851920:ACT851922 AMP851920:AMP851922 AWL851920:AWL851922 BGH851920:BGH851922 BQD851920:BQD851922 BZZ851920:BZZ851922 CJV851920:CJV851922 CTR851920:CTR851922 DDN851920:DDN851922 DNJ851920:DNJ851922 DXF851920:DXF851922 EHB851920:EHB851922 EQX851920:EQX851922 FAT851920:FAT851922 FKP851920:FKP851922 FUL851920:FUL851922 GEH851920:GEH851922 GOD851920:GOD851922 GXZ851920:GXZ851922 HHV851920:HHV851922 HRR851920:HRR851922 IBN851920:IBN851922 ILJ851920:ILJ851922 IVF851920:IVF851922 JFB851920:JFB851922 JOX851920:JOX851922 JYT851920:JYT851922 KIP851920:KIP851922 KSL851920:KSL851922 LCH851920:LCH851922 LMD851920:LMD851922 LVZ851920:LVZ851922 MFV851920:MFV851922 MPR851920:MPR851922 MZN851920:MZN851922 NJJ851920:NJJ851922 NTF851920:NTF851922 ODB851920:ODB851922 OMX851920:OMX851922 OWT851920:OWT851922 PGP851920:PGP851922 PQL851920:PQL851922 QAH851920:QAH851922 QKD851920:QKD851922 QTZ851920:QTZ851922 RDV851920:RDV851922 RNR851920:RNR851922 RXN851920:RXN851922 SHJ851920:SHJ851922 SRF851920:SRF851922 TBB851920:TBB851922 TKX851920:TKX851922 TUT851920:TUT851922 UEP851920:UEP851922 UOL851920:UOL851922 UYH851920:UYH851922 VID851920:VID851922 VRZ851920:VRZ851922 WBV851920:WBV851922 WLR851920:WLR851922 WVN851920:WVN851922 JB917456:JB917458 SX917456:SX917458 ACT917456:ACT917458 AMP917456:AMP917458 AWL917456:AWL917458 BGH917456:BGH917458 BQD917456:BQD917458 BZZ917456:BZZ917458 CJV917456:CJV917458 CTR917456:CTR917458 DDN917456:DDN917458 DNJ917456:DNJ917458 DXF917456:DXF917458 EHB917456:EHB917458 EQX917456:EQX917458 FAT917456:FAT917458 FKP917456:FKP917458 FUL917456:FUL917458 GEH917456:GEH917458 GOD917456:GOD917458 GXZ917456:GXZ917458 HHV917456:HHV917458 HRR917456:HRR917458 IBN917456:IBN917458 ILJ917456:ILJ917458 IVF917456:IVF917458 JFB917456:JFB917458 JOX917456:JOX917458 JYT917456:JYT917458 KIP917456:KIP917458 KSL917456:KSL917458 LCH917456:LCH917458 LMD917456:LMD917458 LVZ917456:LVZ917458 MFV917456:MFV917458 MPR917456:MPR917458 MZN917456:MZN917458 NJJ917456:NJJ917458 NTF917456:NTF917458 ODB917456:ODB917458 OMX917456:OMX917458 OWT917456:OWT917458 PGP917456:PGP917458 PQL917456:PQL917458 QAH917456:QAH917458 QKD917456:QKD917458 QTZ917456:QTZ917458 RDV917456:RDV917458 RNR917456:RNR917458 RXN917456:RXN917458 SHJ917456:SHJ917458 SRF917456:SRF917458 TBB917456:TBB917458 TKX917456:TKX917458 TUT917456:TUT917458 UEP917456:UEP917458 UOL917456:UOL917458 UYH917456:UYH917458 VID917456:VID917458 VRZ917456:VRZ917458 WBV917456:WBV917458 WLR917456:WLR917458 WVN917456:WVN917458 JB982992:JB982994 SX982992:SX982994 ACT982992:ACT982994 AMP982992:AMP982994 AWL982992:AWL982994 BGH982992:BGH982994 BQD982992:BQD982994 BZZ982992:BZZ982994 CJV982992:CJV982994 CTR982992:CTR982994 DDN982992:DDN982994 DNJ982992:DNJ982994 DXF982992:DXF982994 EHB982992:EHB982994 EQX982992:EQX982994 FAT982992:FAT982994 FKP982992:FKP982994 FUL982992:FUL982994 GEH982992:GEH982994 GOD982992:GOD982994 GXZ982992:GXZ982994 HHV982992:HHV982994 HRR982992:HRR982994 IBN982992:IBN982994 ILJ982992:ILJ982994 IVF982992:IVF982994 JFB982992:JFB982994 JOX982992:JOX982994 JYT982992:JYT982994 KIP982992:KIP982994 KSL982992:KSL982994 LCH982992:LCH982994 LMD982992:LMD982994 LVZ982992:LVZ982994 MFV982992:MFV982994 MPR982992:MPR982994 MZN982992:MZN982994 NJJ982992:NJJ982994 NTF982992:NTF982994 ODB982992:ODB982994 OMX982992:OMX982994 OWT982992:OWT982994 PGP982992:PGP982994 PQL982992:PQL982994 QAH982992:QAH982994 QKD982992:QKD982994 QTZ982992:QTZ982994 RDV982992:RDV982994 RNR982992:RNR982994 RXN982992:RXN982994 SHJ982992:SHJ982994 SRF982992:SRF982994 TBB982992:TBB982994 TKX982992:TKX982994 TUT982992:TUT982994 UEP982992:UEP982994 UOL982992:UOL982994 UYH982992:UYH982994 VID982992:VID982994 VRZ982992:VRZ982994 WBV982992:WBV982994 WLR982992:WLR982994 WVN982992:WVN982994 JB65492:JB65503 SX65492:SX65503 ACT65492:ACT65503 AMP65492:AMP65503 AWL65492:AWL65503 BGH65492:BGH65503 BQD65492:BQD65503 BZZ65492:BZZ65503 CJV65492:CJV65503 CTR65492:CTR65503 DDN65492:DDN65503 DNJ65492:DNJ65503 DXF65492:DXF65503 EHB65492:EHB65503 EQX65492:EQX65503 FAT65492:FAT65503 FKP65492:FKP65503 FUL65492:FUL65503 GEH65492:GEH65503 GOD65492:GOD65503 GXZ65492:GXZ65503 HHV65492:HHV65503 HRR65492:HRR65503 IBN65492:IBN65503 ILJ65492:ILJ65503 IVF65492:IVF65503 JFB65492:JFB65503 JOX65492:JOX65503 JYT65492:JYT65503 KIP65492:KIP65503 KSL65492:KSL65503 LCH65492:LCH65503 LMD65492:LMD65503 LVZ65492:LVZ65503 MFV65492:MFV65503 MPR65492:MPR65503 MZN65492:MZN65503 NJJ65492:NJJ65503 NTF65492:NTF65503 ODB65492:ODB65503 OMX65492:OMX65503 OWT65492:OWT65503 PGP65492:PGP65503 PQL65492:PQL65503 QAH65492:QAH65503 QKD65492:QKD65503 QTZ65492:QTZ65503 RDV65492:RDV65503 RNR65492:RNR65503 RXN65492:RXN65503 SHJ65492:SHJ65503 SRF65492:SRF65503 TBB65492:TBB65503 TKX65492:TKX65503 TUT65492:TUT65503 UEP65492:UEP65503 UOL65492:UOL65503 UYH65492:UYH65503 VID65492:VID65503 VRZ65492:VRZ65503 WBV65492:WBV65503 WLR65492:WLR65503 WVN65492:WVN65503 JB131028:JB131039 SX131028:SX131039 ACT131028:ACT131039 AMP131028:AMP131039 AWL131028:AWL131039 BGH131028:BGH131039 BQD131028:BQD131039 BZZ131028:BZZ131039 CJV131028:CJV131039 CTR131028:CTR131039 DDN131028:DDN131039 DNJ131028:DNJ131039 DXF131028:DXF131039 EHB131028:EHB131039 EQX131028:EQX131039 FAT131028:FAT131039 FKP131028:FKP131039 FUL131028:FUL131039 GEH131028:GEH131039 GOD131028:GOD131039 GXZ131028:GXZ131039 HHV131028:HHV131039 HRR131028:HRR131039 IBN131028:IBN131039 ILJ131028:ILJ131039 IVF131028:IVF131039 JFB131028:JFB131039 JOX131028:JOX131039 JYT131028:JYT131039 KIP131028:KIP131039 KSL131028:KSL131039 LCH131028:LCH131039 LMD131028:LMD131039 LVZ131028:LVZ131039 MFV131028:MFV131039 MPR131028:MPR131039 MZN131028:MZN131039 NJJ131028:NJJ131039 NTF131028:NTF131039 ODB131028:ODB131039 OMX131028:OMX131039 OWT131028:OWT131039 PGP131028:PGP131039 PQL131028:PQL131039 QAH131028:QAH131039 QKD131028:QKD131039 QTZ131028:QTZ131039 RDV131028:RDV131039 RNR131028:RNR131039 RXN131028:RXN131039 SHJ131028:SHJ131039 SRF131028:SRF131039 TBB131028:TBB131039 TKX131028:TKX131039 TUT131028:TUT131039 UEP131028:UEP131039 UOL131028:UOL131039 UYH131028:UYH131039 VID131028:VID131039 VRZ131028:VRZ131039 WBV131028:WBV131039 WLR131028:WLR131039 WVN131028:WVN131039 JB196564:JB196575 SX196564:SX196575 ACT196564:ACT196575 AMP196564:AMP196575 AWL196564:AWL196575 BGH196564:BGH196575 BQD196564:BQD196575 BZZ196564:BZZ196575 CJV196564:CJV196575 CTR196564:CTR196575 DDN196564:DDN196575 DNJ196564:DNJ196575 DXF196564:DXF196575 EHB196564:EHB196575 EQX196564:EQX196575 FAT196564:FAT196575 FKP196564:FKP196575 FUL196564:FUL196575 GEH196564:GEH196575 GOD196564:GOD196575 GXZ196564:GXZ196575 HHV196564:HHV196575 HRR196564:HRR196575 IBN196564:IBN196575 ILJ196564:ILJ196575 IVF196564:IVF196575 JFB196564:JFB196575 JOX196564:JOX196575 JYT196564:JYT196575 KIP196564:KIP196575 KSL196564:KSL196575 LCH196564:LCH196575 LMD196564:LMD196575 LVZ196564:LVZ196575 MFV196564:MFV196575 MPR196564:MPR196575 MZN196564:MZN196575 NJJ196564:NJJ196575 NTF196564:NTF196575 ODB196564:ODB196575 OMX196564:OMX196575 OWT196564:OWT196575 PGP196564:PGP196575 PQL196564:PQL196575 QAH196564:QAH196575 QKD196564:QKD196575 QTZ196564:QTZ196575 RDV196564:RDV196575 RNR196564:RNR196575 RXN196564:RXN196575 SHJ196564:SHJ196575 SRF196564:SRF196575 TBB196564:TBB196575 TKX196564:TKX196575 TUT196564:TUT196575 UEP196564:UEP196575 UOL196564:UOL196575 UYH196564:UYH196575 VID196564:VID196575 VRZ196564:VRZ196575 WBV196564:WBV196575 WLR196564:WLR196575 WVN196564:WVN196575 JB262100:JB262111 SX262100:SX262111 ACT262100:ACT262111 AMP262100:AMP262111 AWL262100:AWL262111 BGH262100:BGH262111 BQD262100:BQD262111 BZZ262100:BZZ262111 CJV262100:CJV262111 CTR262100:CTR262111 DDN262100:DDN262111 DNJ262100:DNJ262111 DXF262100:DXF262111 EHB262100:EHB262111 EQX262100:EQX262111 FAT262100:FAT262111 FKP262100:FKP262111 FUL262100:FUL262111 GEH262100:GEH262111 GOD262100:GOD262111 GXZ262100:GXZ262111 HHV262100:HHV262111 HRR262100:HRR262111 IBN262100:IBN262111 ILJ262100:ILJ262111 IVF262100:IVF262111 JFB262100:JFB262111 JOX262100:JOX262111 JYT262100:JYT262111 KIP262100:KIP262111 KSL262100:KSL262111 LCH262100:LCH262111 LMD262100:LMD262111 LVZ262100:LVZ262111 MFV262100:MFV262111 MPR262100:MPR262111 MZN262100:MZN262111 NJJ262100:NJJ262111 NTF262100:NTF262111 ODB262100:ODB262111 OMX262100:OMX262111 OWT262100:OWT262111 PGP262100:PGP262111 PQL262100:PQL262111 QAH262100:QAH262111 QKD262100:QKD262111 QTZ262100:QTZ262111 RDV262100:RDV262111 RNR262100:RNR262111 RXN262100:RXN262111 SHJ262100:SHJ262111 SRF262100:SRF262111 TBB262100:TBB262111 TKX262100:TKX262111 TUT262100:TUT262111 UEP262100:UEP262111 UOL262100:UOL262111 UYH262100:UYH262111 VID262100:VID262111 VRZ262100:VRZ262111 WBV262100:WBV262111 WLR262100:WLR262111 WVN262100:WVN262111 JB327636:JB327647 SX327636:SX327647 ACT327636:ACT327647 AMP327636:AMP327647 AWL327636:AWL327647 BGH327636:BGH327647 BQD327636:BQD327647 BZZ327636:BZZ327647 CJV327636:CJV327647 CTR327636:CTR327647 DDN327636:DDN327647 DNJ327636:DNJ327647 DXF327636:DXF327647 EHB327636:EHB327647 EQX327636:EQX327647 FAT327636:FAT327647 FKP327636:FKP327647 FUL327636:FUL327647 GEH327636:GEH327647 GOD327636:GOD327647 GXZ327636:GXZ327647 HHV327636:HHV327647 HRR327636:HRR327647 IBN327636:IBN327647 ILJ327636:ILJ327647 IVF327636:IVF327647 JFB327636:JFB327647 JOX327636:JOX327647 JYT327636:JYT327647 KIP327636:KIP327647 KSL327636:KSL327647 LCH327636:LCH327647 LMD327636:LMD327647 LVZ327636:LVZ327647 MFV327636:MFV327647 MPR327636:MPR327647 MZN327636:MZN327647 NJJ327636:NJJ327647 NTF327636:NTF327647 ODB327636:ODB327647 OMX327636:OMX327647 OWT327636:OWT327647 PGP327636:PGP327647 PQL327636:PQL327647 QAH327636:QAH327647 QKD327636:QKD327647 QTZ327636:QTZ327647 RDV327636:RDV327647 RNR327636:RNR327647 RXN327636:RXN327647 SHJ327636:SHJ327647 SRF327636:SRF327647 TBB327636:TBB327647 TKX327636:TKX327647 TUT327636:TUT327647 UEP327636:UEP327647 UOL327636:UOL327647 UYH327636:UYH327647 VID327636:VID327647 VRZ327636:VRZ327647 WBV327636:WBV327647 WLR327636:WLR327647 WVN327636:WVN327647 JB393172:JB393183 SX393172:SX393183 ACT393172:ACT393183 AMP393172:AMP393183 AWL393172:AWL393183 BGH393172:BGH393183 BQD393172:BQD393183 BZZ393172:BZZ393183 CJV393172:CJV393183 CTR393172:CTR393183 DDN393172:DDN393183 DNJ393172:DNJ393183 DXF393172:DXF393183 EHB393172:EHB393183 EQX393172:EQX393183 FAT393172:FAT393183 FKP393172:FKP393183 FUL393172:FUL393183 GEH393172:GEH393183 GOD393172:GOD393183 GXZ393172:GXZ393183 HHV393172:HHV393183 HRR393172:HRR393183 IBN393172:IBN393183 ILJ393172:ILJ393183 IVF393172:IVF393183 JFB393172:JFB393183 JOX393172:JOX393183 JYT393172:JYT393183 KIP393172:KIP393183 KSL393172:KSL393183 LCH393172:LCH393183 LMD393172:LMD393183 LVZ393172:LVZ393183 MFV393172:MFV393183 MPR393172:MPR393183 MZN393172:MZN393183 NJJ393172:NJJ393183 NTF393172:NTF393183 ODB393172:ODB393183 OMX393172:OMX393183 OWT393172:OWT393183 PGP393172:PGP393183 PQL393172:PQL393183 QAH393172:QAH393183 QKD393172:QKD393183 QTZ393172:QTZ393183 RDV393172:RDV393183 RNR393172:RNR393183 RXN393172:RXN393183 SHJ393172:SHJ393183 SRF393172:SRF393183 TBB393172:TBB393183 TKX393172:TKX393183 TUT393172:TUT393183 UEP393172:UEP393183 UOL393172:UOL393183 UYH393172:UYH393183 VID393172:VID393183 VRZ393172:VRZ393183 WBV393172:WBV393183 WLR393172:WLR393183 WVN393172:WVN393183 JB458708:JB458719 SX458708:SX458719 ACT458708:ACT458719 AMP458708:AMP458719 AWL458708:AWL458719 BGH458708:BGH458719 BQD458708:BQD458719 BZZ458708:BZZ458719 CJV458708:CJV458719 CTR458708:CTR458719 DDN458708:DDN458719 DNJ458708:DNJ458719 DXF458708:DXF458719 EHB458708:EHB458719 EQX458708:EQX458719 FAT458708:FAT458719 FKP458708:FKP458719 FUL458708:FUL458719 GEH458708:GEH458719 GOD458708:GOD458719 GXZ458708:GXZ458719 HHV458708:HHV458719 HRR458708:HRR458719 IBN458708:IBN458719 ILJ458708:ILJ458719 IVF458708:IVF458719 JFB458708:JFB458719 JOX458708:JOX458719 JYT458708:JYT458719 KIP458708:KIP458719 KSL458708:KSL458719 LCH458708:LCH458719 LMD458708:LMD458719 LVZ458708:LVZ458719 MFV458708:MFV458719 MPR458708:MPR458719 MZN458708:MZN458719 NJJ458708:NJJ458719 NTF458708:NTF458719 ODB458708:ODB458719 OMX458708:OMX458719 OWT458708:OWT458719 PGP458708:PGP458719 PQL458708:PQL458719 QAH458708:QAH458719 QKD458708:QKD458719 QTZ458708:QTZ458719 RDV458708:RDV458719 RNR458708:RNR458719 RXN458708:RXN458719 SHJ458708:SHJ458719 SRF458708:SRF458719 TBB458708:TBB458719 TKX458708:TKX458719 TUT458708:TUT458719 UEP458708:UEP458719 UOL458708:UOL458719 UYH458708:UYH458719 VID458708:VID458719 VRZ458708:VRZ458719 WBV458708:WBV458719 WLR458708:WLR458719 WVN458708:WVN458719 JB524244:JB524255 SX524244:SX524255 ACT524244:ACT524255 AMP524244:AMP524255 AWL524244:AWL524255 BGH524244:BGH524255 BQD524244:BQD524255 BZZ524244:BZZ524255 CJV524244:CJV524255 CTR524244:CTR524255 DDN524244:DDN524255 DNJ524244:DNJ524255 DXF524244:DXF524255 EHB524244:EHB524255 EQX524244:EQX524255 FAT524244:FAT524255 FKP524244:FKP524255 FUL524244:FUL524255 GEH524244:GEH524255 GOD524244:GOD524255 GXZ524244:GXZ524255 HHV524244:HHV524255 HRR524244:HRR524255 IBN524244:IBN524255 ILJ524244:ILJ524255 IVF524244:IVF524255 JFB524244:JFB524255 JOX524244:JOX524255 JYT524244:JYT524255 KIP524244:KIP524255 KSL524244:KSL524255 LCH524244:LCH524255 LMD524244:LMD524255 LVZ524244:LVZ524255 MFV524244:MFV524255 MPR524244:MPR524255 MZN524244:MZN524255 NJJ524244:NJJ524255 NTF524244:NTF524255 ODB524244:ODB524255 OMX524244:OMX524255 OWT524244:OWT524255 PGP524244:PGP524255 PQL524244:PQL524255 QAH524244:QAH524255 QKD524244:QKD524255 QTZ524244:QTZ524255 RDV524244:RDV524255 RNR524244:RNR524255 RXN524244:RXN524255 SHJ524244:SHJ524255 SRF524244:SRF524255 TBB524244:TBB524255 TKX524244:TKX524255 TUT524244:TUT524255 UEP524244:UEP524255 UOL524244:UOL524255 UYH524244:UYH524255 VID524244:VID524255 VRZ524244:VRZ524255 WBV524244:WBV524255 WLR524244:WLR524255 WVN524244:WVN524255 JB589780:JB589791 SX589780:SX589791 ACT589780:ACT589791 AMP589780:AMP589791 AWL589780:AWL589791 BGH589780:BGH589791 BQD589780:BQD589791 BZZ589780:BZZ589791 CJV589780:CJV589791 CTR589780:CTR589791 DDN589780:DDN589791 DNJ589780:DNJ589791 DXF589780:DXF589791 EHB589780:EHB589791 EQX589780:EQX589791 FAT589780:FAT589791 FKP589780:FKP589791 FUL589780:FUL589791 GEH589780:GEH589791 GOD589780:GOD589791 GXZ589780:GXZ589791 HHV589780:HHV589791 HRR589780:HRR589791 IBN589780:IBN589791 ILJ589780:ILJ589791 IVF589780:IVF589791 JFB589780:JFB589791 JOX589780:JOX589791 JYT589780:JYT589791 KIP589780:KIP589791 KSL589780:KSL589791 LCH589780:LCH589791 LMD589780:LMD589791 LVZ589780:LVZ589791 MFV589780:MFV589791 MPR589780:MPR589791 MZN589780:MZN589791 NJJ589780:NJJ589791 NTF589780:NTF589791 ODB589780:ODB589791 OMX589780:OMX589791 OWT589780:OWT589791 PGP589780:PGP589791 PQL589780:PQL589791 QAH589780:QAH589791 QKD589780:QKD589791 QTZ589780:QTZ589791 RDV589780:RDV589791 RNR589780:RNR589791 RXN589780:RXN589791 SHJ589780:SHJ589791 SRF589780:SRF589791 TBB589780:TBB589791 TKX589780:TKX589791 TUT589780:TUT589791 UEP589780:UEP589791 UOL589780:UOL589791 UYH589780:UYH589791 VID589780:VID589791 VRZ589780:VRZ589791 WBV589780:WBV589791 WLR589780:WLR589791 WVN589780:WVN589791 JB655316:JB655327 SX655316:SX655327 ACT655316:ACT655327 AMP655316:AMP655327 AWL655316:AWL655327 BGH655316:BGH655327 BQD655316:BQD655327 BZZ655316:BZZ655327 CJV655316:CJV655327 CTR655316:CTR655327 DDN655316:DDN655327 DNJ655316:DNJ655327 DXF655316:DXF655327 EHB655316:EHB655327 EQX655316:EQX655327 FAT655316:FAT655327 FKP655316:FKP655327 FUL655316:FUL655327 GEH655316:GEH655327 GOD655316:GOD655327 GXZ655316:GXZ655327 HHV655316:HHV655327 HRR655316:HRR655327 IBN655316:IBN655327 ILJ655316:ILJ655327 IVF655316:IVF655327 JFB655316:JFB655327 JOX655316:JOX655327 JYT655316:JYT655327 KIP655316:KIP655327 KSL655316:KSL655327 LCH655316:LCH655327 LMD655316:LMD655327 LVZ655316:LVZ655327 MFV655316:MFV655327 MPR655316:MPR655327 MZN655316:MZN655327 NJJ655316:NJJ655327 NTF655316:NTF655327 ODB655316:ODB655327 OMX655316:OMX655327 OWT655316:OWT655327 PGP655316:PGP655327 PQL655316:PQL655327 QAH655316:QAH655327 QKD655316:QKD655327 QTZ655316:QTZ655327 RDV655316:RDV655327 RNR655316:RNR655327 RXN655316:RXN655327 SHJ655316:SHJ655327 SRF655316:SRF655327 TBB655316:TBB655327 TKX655316:TKX655327 TUT655316:TUT655327 UEP655316:UEP655327 UOL655316:UOL655327 UYH655316:UYH655327 VID655316:VID655327 VRZ655316:VRZ655327 WBV655316:WBV655327 WLR655316:WLR655327 WVN655316:WVN655327 JB720852:JB720863 SX720852:SX720863 ACT720852:ACT720863 AMP720852:AMP720863 AWL720852:AWL720863 BGH720852:BGH720863 BQD720852:BQD720863 BZZ720852:BZZ720863 CJV720852:CJV720863 CTR720852:CTR720863 DDN720852:DDN720863 DNJ720852:DNJ720863 DXF720852:DXF720863 EHB720852:EHB720863 EQX720852:EQX720863 FAT720852:FAT720863 FKP720852:FKP720863 FUL720852:FUL720863 GEH720852:GEH720863 GOD720852:GOD720863 GXZ720852:GXZ720863 HHV720852:HHV720863 HRR720852:HRR720863 IBN720852:IBN720863 ILJ720852:ILJ720863 IVF720852:IVF720863 JFB720852:JFB720863 JOX720852:JOX720863 JYT720852:JYT720863 KIP720852:KIP720863 KSL720852:KSL720863 LCH720852:LCH720863 LMD720852:LMD720863 LVZ720852:LVZ720863 MFV720852:MFV720863 MPR720852:MPR720863 MZN720852:MZN720863 NJJ720852:NJJ720863 NTF720852:NTF720863 ODB720852:ODB720863 OMX720852:OMX720863 OWT720852:OWT720863 PGP720852:PGP720863 PQL720852:PQL720863 QAH720852:QAH720863 QKD720852:QKD720863 QTZ720852:QTZ720863 RDV720852:RDV720863 RNR720852:RNR720863 RXN720852:RXN720863 SHJ720852:SHJ720863 SRF720852:SRF720863 TBB720852:TBB720863 TKX720852:TKX720863 TUT720852:TUT720863 UEP720852:UEP720863 UOL720852:UOL720863 UYH720852:UYH720863 VID720852:VID720863 VRZ720852:VRZ720863 WBV720852:WBV720863 WLR720852:WLR720863 WVN720852:WVN720863 JB786388:JB786399 SX786388:SX786399 ACT786388:ACT786399 AMP786388:AMP786399 AWL786388:AWL786399 BGH786388:BGH786399 BQD786388:BQD786399 BZZ786388:BZZ786399 CJV786388:CJV786399 CTR786388:CTR786399 DDN786388:DDN786399 DNJ786388:DNJ786399 DXF786388:DXF786399 EHB786388:EHB786399 EQX786388:EQX786399 FAT786388:FAT786399 FKP786388:FKP786399 FUL786388:FUL786399 GEH786388:GEH786399 GOD786388:GOD786399 GXZ786388:GXZ786399 HHV786388:HHV786399 HRR786388:HRR786399 IBN786388:IBN786399 ILJ786388:ILJ786399 IVF786388:IVF786399 JFB786388:JFB786399 JOX786388:JOX786399 JYT786388:JYT786399 KIP786388:KIP786399 KSL786388:KSL786399 LCH786388:LCH786399 LMD786388:LMD786399 LVZ786388:LVZ786399 MFV786388:MFV786399 MPR786388:MPR786399 MZN786388:MZN786399 NJJ786388:NJJ786399 NTF786388:NTF786399 ODB786388:ODB786399 OMX786388:OMX786399 OWT786388:OWT786399 PGP786388:PGP786399 PQL786388:PQL786399 QAH786388:QAH786399 QKD786388:QKD786399 QTZ786388:QTZ786399 RDV786388:RDV786399 RNR786388:RNR786399 RXN786388:RXN786399 SHJ786388:SHJ786399 SRF786388:SRF786399 TBB786388:TBB786399 TKX786388:TKX786399 TUT786388:TUT786399 UEP786388:UEP786399 UOL786388:UOL786399 UYH786388:UYH786399 VID786388:VID786399 VRZ786388:VRZ786399 WBV786388:WBV786399 WLR786388:WLR786399 WVN786388:WVN786399 JB851924:JB851935 SX851924:SX851935 ACT851924:ACT851935 AMP851924:AMP851935 AWL851924:AWL851935 BGH851924:BGH851935 BQD851924:BQD851935 BZZ851924:BZZ851935 CJV851924:CJV851935 CTR851924:CTR851935 DDN851924:DDN851935 DNJ851924:DNJ851935 DXF851924:DXF851935 EHB851924:EHB851935 EQX851924:EQX851935 FAT851924:FAT851935 FKP851924:FKP851935 FUL851924:FUL851935 GEH851924:GEH851935 GOD851924:GOD851935 GXZ851924:GXZ851935 HHV851924:HHV851935 HRR851924:HRR851935 IBN851924:IBN851935 ILJ851924:ILJ851935 IVF851924:IVF851935 JFB851924:JFB851935 JOX851924:JOX851935 JYT851924:JYT851935 KIP851924:KIP851935 KSL851924:KSL851935 LCH851924:LCH851935 LMD851924:LMD851935 LVZ851924:LVZ851935 MFV851924:MFV851935 MPR851924:MPR851935 MZN851924:MZN851935 NJJ851924:NJJ851935 NTF851924:NTF851935 ODB851924:ODB851935 OMX851924:OMX851935 OWT851924:OWT851935 PGP851924:PGP851935 PQL851924:PQL851935 QAH851924:QAH851935 QKD851924:QKD851935 QTZ851924:QTZ851935 RDV851924:RDV851935 RNR851924:RNR851935 RXN851924:RXN851935 SHJ851924:SHJ851935 SRF851924:SRF851935 TBB851924:TBB851935 TKX851924:TKX851935 TUT851924:TUT851935 UEP851924:UEP851935 UOL851924:UOL851935 UYH851924:UYH851935 VID851924:VID851935 VRZ851924:VRZ851935 WBV851924:WBV851935 WLR851924:WLR851935 WVN851924:WVN851935 JB917460:JB917471 SX917460:SX917471 ACT917460:ACT917471 AMP917460:AMP917471 AWL917460:AWL917471 BGH917460:BGH917471 BQD917460:BQD917471 BZZ917460:BZZ917471 CJV917460:CJV917471 CTR917460:CTR917471 DDN917460:DDN917471 DNJ917460:DNJ917471 DXF917460:DXF917471 EHB917460:EHB917471 EQX917460:EQX917471 FAT917460:FAT917471 FKP917460:FKP917471 FUL917460:FUL917471 GEH917460:GEH917471 GOD917460:GOD917471 GXZ917460:GXZ917471 HHV917460:HHV917471 HRR917460:HRR917471 IBN917460:IBN917471 ILJ917460:ILJ917471 IVF917460:IVF917471 JFB917460:JFB917471 JOX917460:JOX917471 JYT917460:JYT917471 KIP917460:KIP917471 KSL917460:KSL917471 LCH917460:LCH917471 LMD917460:LMD917471 LVZ917460:LVZ917471 MFV917460:MFV917471 MPR917460:MPR917471 MZN917460:MZN917471 NJJ917460:NJJ917471 NTF917460:NTF917471 ODB917460:ODB917471 OMX917460:OMX917471 OWT917460:OWT917471 PGP917460:PGP917471 PQL917460:PQL917471 QAH917460:QAH917471 QKD917460:QKD917471 QTZ917460:QTZ917471 RDV917460:RDV917471 RNR917460:RNR917471 RXN917460:RXN917471 SHJ917460:SHJ917471 SRF917460:SRF917471 TBB917460:TBB917471 TKX917460:TKX917471 TUT917460:TUT917471 UEP917460:UEP917471 UOL917460:UOL917471 UYH917460:UYH917471 VID917460:VID917471 VRZ917460:VRZ917471 WBV917460:WBV917471 WLR917460:WLR917471 WVN917460:WVN917471 JB982996:JB983007 SX982996:SX983007 ACT982996:ACT983007 AMP982996:AMP983007 AWL982996:AWL983007 BGH982996:BGH983007 BQD982996:BQD983007 BZZ982996:BZZ983007 CJV982996:CJV983007 CTR982996:CTR983007 DDN982996:DDN983007 DNJ982996:DNJ983007 DXF982996:DXF983007 EHB982996:EHB983007 EQX982996:EQX983007 FAT982996:FAT983007 FKP982996:FKP983007 FUL982996:FUL983007 GEH982996:GEH983007 GOD982996:GOD983007 GXZ982996:GXZ983007 HHV982996:HHV983007 HRR982996:HRR983007 IBN982996:IBN983007 ILJ982996:ILJ983007 IVF982996:IVF983007 JFB982996:JFB983007 JOX982996:JOX983007 JYT982996:JYT983007 KIP982996:KIP983007 KSL982996:KSL983007 LCH982996:LCH983007 LMD982996:LMD983007 LVZ982996:LVZ983007 MFV982996:MFV983007 MPR982996:MPR983007 MZN982996:MZN983007 NJJ982996:NJJ983007 NTF982996:NTF983007 ODB982996:ODB983007 OMX982996:OMX983007 OWT982996:OWT983007 PGP982996:PGP983007 PQL982996:PQL983007 QAH982996:QAH983007 QKD982996:QKD983007 QTZ982996:QTZ983007 RDV982996:RDV983007 RNR982996:RNR983007 RXN982996:RXN983007 SHJ982996:SHJ983007 SRF982996:SRF983007 TBB982996:TBB983007 TKX982996:TKX983007 TUT982996:TUT983007 UEP982996:UEP983007 UOL982996:UOL983007 UYH982996:UYH983007 VID982996:VID983007 VRZ982996:VRZ983007 WBV982996:WBV983007 WLR982996:WLR983007 WVN982996:WVN983007 JB65505 SX65505 ACT65505 AMP65505 AWL65505 BGH65505 BQD65505 BZZ65505 CJV65505 CTR65505 DDN65505 DNJ65505 DXF65505 EHB65505 EQX65505 FAT65505 FKP65505 FUL65505 GEH65505 GOD65505 GXZ65505 HHV65505 HRR65505 IBN65505 ILJ65505 IVF65505 JFB65505 JOX65505 JYT65505 KIP65505 KSL65505 LCH65505 LMD65505 LVZ65505 MFV65505 MPR65505 MZN65505 NJJ65505 NTF65505 ODB65505 OMX65505 OWT65505 PGP65505 PQL65505 QAH65505 QKD65505 QTZ65505 RDV65505 RNR65505 RXN65505 SHJ65505 SRF65505 TBB65505 TKX65505 TUT65505 UEP65505 UOL65505 UYH65505 VID65505 VRZ65505 WBV65505 WLR65505 WVN65505 JB131041 SX131041 ACT131041 AMP131041 AWL131041 BGH131041 BQD131041 BZZ131041 CJV131041 CTR131041 DDN131041 DNJ131041 DXF131041 EHB131041 EQX131041 FAT131041 FKP131041 FUL131041 GEH131041 GOD131041 GXZ131041 HHV131041 HRR131041 IBN131041 ILJ131041 IVF131041 JFB131041 JOX131041 JYT131041 KIP131041 KSL131041 LCH131041 LMD131041 LVZ131041 MFV131041 MPR131041 MZN131041 NJJ131041 NTF131041 ODB131041 OMX131041 OWT131041 PGP131041 PQL131041 QAH131041 QKD131041 QTZ131041 RDV131041 RNR131041 RXN131041 SHJ131041 SRF131041 TBB131041 TKX131041 TUT131041 UEP131041 UOL131041 UYH131041 VID131041 VRZ131041 WBV131041 WLR131041 WVN131041 JB196577 SX196577 ACT196577 AMP196577 AWL196577 BGH196577 BQD196577 BZZ196577 CJV196577 CTR196577 DDN196577 DNJ196577 DXF196577 EHB196577 EQX196577 FAT196577 FKP196577 FUL196577 GEH196577 GOD196577 GXZ196577 HHV196577 HRR196577 IBN196577 ILJ196577 IVF196577 JFB196577 JOX196577 JYT196577 KIP196577 KSL196577 LCH196577 LMD196577 LVZ196577 MFV196577 MPR196577 MZN196577 NJJ196577 NTF196577 ODB196577 OMX196577 OWT196577 PGP196577 PQL196577 QAH196577 QKD196577 QTZ196577 RDV196577 RNR196577 RXN196577 SHJ196577 SRF196577 TBB196577 TKX196577 TUT196577 UEP196577 UOL196577 UYH196577 VID196577 VRZ196577 WBV196577 WLR196577 WVN196577 JB262113 SX262113 ACT262113 AMP262113 AWL262113 BGH262113 BQD262113 BZZ262113 CJV262113 CTR262113 DDN262113 DNJ262113 DXF262113 EHB262113 EQX262113 FAT262113 FKP262113 FUL262113 GEH262113 GOD262113 GXZ262113 HHV262113 HRR262113 IBN262113 ILJ262113 IVF262113 JFB262113 JOX262113 JYT262113 KIP262113 KSL262113 LCH262113 LMD262113 LVZ262113 MFV262113 MPR262113 MZN262113 NJJ262113 NTF262113 ODB262113 OMX262113 OWT262113 PGP262113 PQL262113 QAH262113 QKD262113 QTZ262113 RDV262113 RNR262113 RXN262113 SHJ262113 SRF262113 TBB262113 TKX262113 TUT262113 UEP262113 UOL262113 UYH262113 VID262113 VRZ262113 WBV262113 WLR262113 WVN262113 JB327649 SX327649 ACT327649 AMP327649 AWL327649 BGH327649 BQD327649 BZZ327649 CJV327649 CTR327649 DDN327649 DNJ327649 DXF327649 EHB327649 EQX327649 FAT327649 FKP327649 FUL327649 GEH327649 GOD327649 GXZ327649 HHV327649 HRR327649 IBN327649 ILJ327649 IVF327649 JFB327649 JOX327649 JYT327649 KIP327649 KSL327649 LCH327649 LMD327649 LVZ327649 MFV327649 MPR327649 MZN327649 NJJ327649 NTF327649 ODB327649 OMX327649 OWT327649 PGP327649 PQL327649 QAH327649 QKD327649 QTZ327649 RDV327649 RNR327649 RXN327649 SHJ327649 SRF327649 TBB327649 TKX327649 TUT327649 UEP327649 UOL327649 UYH327649 VID327649 VRZ327649 WBV327649 WLR327649 WVN327649 JB393185 SX393185 ACT393185 AMP393185 AWL393185 BGH393185 BQD393185 BZZ393185 CJV393185 CTR393185 DDN393185 DNJ393185 DXF393185 EHB393185 EQX393185 FAT393185 FKP393185 FUL393185 GEH393185 GOD393185 GXZ393185 HHV393185 HRR393185 IBN393185 ILJ393185 IVF393185 JFB393185 JOX393185 JYT393185 KIP393185 KSL393185 LCH393185 LMD393185 LVZ393185 MFV393185 MPR393185 MZN393185 NJJ393185 NTF393185 ODB393185 OMX393185 OWT393185 PGP393185 PQL393185 QAH393185 QKD393185 QTZ393185 RDV393185 RNR393185 RXN393185 SHJ393185 SRF393185 TBB393185 TKX393185 TUT393185 UEP393185 UOL393185 UYH393185 VID393185 VRZ393185 WBV393185 WLR393185 WVN393185 JB458721 SX458721 ACT458721 AMP458721 AWL458721 BGH458721 BQD458721 BZZ458721 CJV458721 CTR458721 DDN458721 DNJ458721 DXF458721 EHB458721 EQX458721 FAT458721 FKP458721 FUL458721 GEH458721 GOD458721 GXZ458721 HHV458721 HRR458721 IBN458721 ILJ458721 IVF458721 JFB458721 JOX458721 JYT458721 KIP458721 KSL458721 LCH458721 LMD458721 LVZ458721 MFV458721 MPR458721 MZN458721 NJJ458721 NTF458721 ODB458721 OMX458721 OWT458721 PGP458721 PQL458721 QAH458721 QKD458721 QTZ458721 RDV458721 RNR458721 RXN458721 SHJ458721 SRF458721 TBB458721 TKX458721 TUT458721 UEP458721 UOL458721 UYH458721 VID458721 VRZ458721 WBV458721 WLR458721 WVN458721 JB524257 SX524257 ACT524257 AMP524257 AWL524257 BGH524257 BQD524257 BZZ524257 CJV524257 CTR524257 DDN524257 DNJ524257 DXF524257 EHB524257 EQX524257 FAT524257 FKP524257 FUL524257 GEH524257 GOD524257 GXZ524257 HHV524257 HRR524257 IBN524257 ILJ524257 IVF524257 JFB524257 JOX524257 JYT524257 KIP524257 KSL524257 LCH524257 LMD524257 LVZ524257 MFV524257 MPR524257 MZN524257 NJJ524257 NTF524257 ODB524257 OMX524257 OWT524257 PGP524257 PQL524257 QAH524257 QKD524257 QTZ524257 RDV524257 RNR524257 RXN524257 SHJ524257 SRF524257 TBB524257 TKX524257 TUT524257 UEP524257 UOL524257 UYH524257 VID524257 VRZ524257 WBV524257 WLR524257 WVN524257 JB589793 SX589793 ACT589793 AMP589793 AWL589793 BGH589793 BQD589793 BZZ589793 CJV589793 CTR589793 DDN589793 DNJ589793 DXF589793 EHB589793 EQX589793 FAT589793 FKP589793 FUL589793 GEH589793 GOD589793 GXZ589793 HHV589793 HRR589793 IBN589793 ILJ589793 IVF589793 JFB589793 JOX589793 JYT589793 KIP589793 KSL589793 LCH589793 LMD589793 LVZ589793 MFV589793 MPR589793 MZN589793 NJJ589793 NTF589793 ODB589793 OMX589793 OWT589793 PGP589793 PQL589793 QAH589793 QKD589793 QTZ589793 RDV589793 RNR589793 RXN589793 SHJ589793 SRF589793 TBB589793 TKX589793 TUT589793 UEP589793 UOL589793 UYH589793 VID589793 VRZ589793 WBV589793 WLR589793 WVN589793 JB655329 SX655329 ACT655329 AMP655329 AWL655329 BGH655329 BQD655329 BZZ655329 CJV655329 CTR655329 DDN655329 DNJ655329 DXF655329 EHB655329 EQX655329 FAT655329 FKP655329 FUL655329 GEH655329 GOD655329 GXZ655329 HHV655329 HRR655329 IBN655329 ILJ655329 IVF655329 JFB655329 JOX655329 JYT655329 KIP655329 KSL655329 LCH655329 LMD655329 LVZ655329 MFV655329 MPR655329 MZN655329 NJJ655329 NTF655329 ODB655329 OMX655329 OWT655329 PGP655329 PQL655329 QAH655329 QKD655329 QTZ655329 RDV655329 RNR655329 RXN655329 SHJ655329 SRF655329 TBB655329 TKX655329 TUT655329 UEP655329 UOL655329 UYH655329 VID655329 VRZ655329 WBV655329 WLR655329 WVN655329 JB720865 SX720865 ACT720865 AMP720865 AWL720865 BGH720865 BQD720865 BZZ720865 CJV720865 CTR720865 DDN720865 DNJ720865 DXF720865 EHB720865 EQX720865 FAT720865 FKP720865 FUL720865 GEH720865 GOD720865 GXZ720865 HHV720865 HRR720865 IBN720865 ILJ720865 IVF720865 JFB720865 JOX720865 JYT720865 KIP720865 KSL720865 LCH720865 LMD720865 LVZ720865 MFV720865 MPR720865 MZN720865 NJJ720865 NTF720865 ODB720865 OMX720865 OWT720865 PGP720865 PQL720865 QAH720865 QKD720865 QTZ720865 RDV720865 RNR720865 RXN720865 SHJ720865 SRF720865 TBB720865 TKX720865 TUT720865 UEP720865 UOL720865 UYH720865 VID720865 VRZ720865 WBV720865 WLR720865 WVN720865 JB786401 SX786401 ACT786401 AMP786401 AWL786401 BGH786401 BQD786401 BZZ786401 CJV786401 CTR786401 DDN786401 DNJ786401 DXF786401 EHB786401 EQX786401 FAT786401 FKP786401 FUL786401 GEH786401 GOD786401 GXZ786401 HHV786401 HRR786401 IBN786401 ILJ786401 IVF786401 JFB786401 JOX786401 JYT786401 KIP786401 KSL786401 LCH786401 LMD786401 LVZ786401 MFV786401 MPR786401 MZN786401 NJJ786401 NTF786401 ODB786401 OMX786401 OWT786401 PGP786401 PQL786401 QAH786401 QKD786401 QTZ786401 RDV786401 RNR786401 RXN786401 SHJ786401 SRF786401 TBB786401 TKX786401 TUT786401 UEP786401 UOL786401 UYH786401 VID786401 VRZ786401 WBV786401 WLR786401 WVN786401 JB851937 SX851937 ACT851937 AMP851937 AWL851937 BGH851937 BQD851937 BZZ851937 CJV851937 CTR851937 DDN851937 DNJ851937 DXF851937 EHB851937 EQX851937 FAT851937 FKP851937 FUL851937 GEH851937 GOD851937 GXZ851937 HHV851937 HRR851937 IBN851937 ILJ851937 IVF851937 JFB851937 JOX851937 JYT851937 KIP851937 KSL851937 LCH851937 LMD851937 LVZ851937 MFV851937 MPR851937 MZN851937 NJJ851937 NTF851937 ODB851937 OMX851937 OWT851937 PGP851937 PQL851937 QAH851937 QKD851937 QTZ851937 RDV851937 RNR851937 RXN851937 SHJ851937 SRF851937 TBB851937 TKX851937 TUT851937 UEP851937 UOL851937 UYH851937 VID851937 VRZ851937 WBV851937 WLR851937 WVN851937 JB917473 SX917473 ACT917473 AMP917473 AWL917473 BGH917473 BQD917473 BZZ917473 CJV917473 CTR917473 DDN917473 DNJ917473 DXF917473 EHB917473 EQX917473 FAT917473 FKP917473 FUL917473 GEH917473 GOD917473 GXZ917473 HHV917473 HRR917473 IBN917473 ILJ917473 IVF917473 JFB917473 JOX917473 JYT917473 KIP917473 KSL917473 LCH917473 LMD917473 LVZ917473 MFV917473 MPR917473 MZN917473 NJJ917473 NTF917473 ODB917473 OMX917473 OWT917473 PGP917473 PQL917473 QAH917473 QKD917473 QTZ917473 RDV917473 RNR917473 RXN917473 SHJ917473 SRF917473 TBB917473 TKX917473 TUT917473 UEP917473 UOL917473 UYH917473 VID917473 VRZ917473 WBV917473 WLR917473 WVN917473 JB983009 SX983009 ACT983009 AMP983009 AWL983009 BGH983009 BQD983009 BZZ983009 CJV983009 CTR983009 DDN983009 DNJ983009 DXF983009 EHB983009 EQX983009 FAT983009 FKP983009 FUL983009 GEH983009 GOD983009 GXZ983009 HHV983009 HRR983009 IBN983009 ILJ983009 IVF983009 JFB983009 JOX983009 JYT983009 KIP983009 KSL983009 LCH983009 LMD983009 LVZ983009 MFV983009 MPR983009 MZN983009 NJJ983009 NTF983009 ODB983009 OMX983009 OWT983009 PGP983009 PQL983009 QAH983009 QKD983009 QTZ983009 RDV983009 RNR983009 RXN983009 SHJ983009 SRF983009 TBB983009 TKX983009 TUT983009 UEP983009 UOL983009 UYH983009 VID983009 VRZ983009 WBV983009 WLR983009 WVN983009 JB65473:JB65485 SX65473:SX65485 ACT65473:ACT65485 AMP65473:AMP65485 AWL65473:AWL65485 BGH65473:BGH65485 BQD65473:BQD65485 BZZ65473:BZZ65485 CJV65473:CJV65485 CTR65473:CTR65485 DDN65473:DDN65485 DNJ65473:DNJ65485 DXF65473:DXF65485 EHB65473:EHB65485 EQX65473:EQX65485 FAT65473:FAT65485 FKP65473:FKP65485 FUL65473:FUL65485 GEH65473:GEH65485 GOD65473:GOD65485 GXZ65473:GXZ65485 HHV65473:HHV65485 HRR65473:HRR65485 IBN65473:IBN65485 ILJ65473:ILJ65485 IVF65473:IVF65485 JFB65473:JFB65485 JOX65473:JOX65485 JYT65473:JYT65485 KIP65473:KIP65485 KSL65473:KSL65485 LCH65473:LCH65485 LMD65473:LMD65485 LVZ65473:LVZ65485 MFV65473:MFV65485 MPR65473:MPR65485 MZN65473:MZN65485 NJJ65473:NJJ65485 NTF65473:NTF65485 ODB65473:ODB65485 OMX65473:OMX65485 OWT65473:OWT65485 PGP65473:PGP65485 PQL65473:PQL65485 QAH65473:QAH65485 QKD65473:QKD65485 QTZ65473:QTZ65485 RDV65473:RDV65485 RNR65473:RNR65485 RXN65473:RXN65485 SHJ65473:SHJ65485 SRF65473:SRF65485 TBB65473:TBB65485 TKX65473:TKX65485 TUT65473:TUT65485 UEP65473:UEP65485 UOL65473:UOL65485 UYH65473:UYH65485 VID65473:VID65485 VRZ65473:VRZ65485 WBV65473:WBV65485 WLR65473:WLR65485 WVN65473:WVN65485 JB131009:JB131021 SX131009:SX131021 ACT131009:ACT131021 AMP131009:AMP131021 AWL131009:AWL131021 BGH131009:BGH131021 BQD131009:BQD131021 BZZ131009:BZZ131021 CJV131009:CJV131021 CTR131009:CTR131021 DDN131009:DDN131021 DNJ131009:DNJ131021 DXF131009:DXF131021 EHB131009:EHB131021 EQX131009:EQX131021 FAT131009:FAT131021 FKP131009:FKP131021 FUL131009:FUL131021 GEH131009:GEH131021 GOD131009:GOD131021 GXZ131009:GXZ131021 HHV131009:HHV131021 HRR131009:HRR131021 IBN131009:IBN131021 ILJ131009:ILJ131021 IVF131009:IVF131021 JFB131009:JFB131021 JOX131009:JOX131021 JYT131009:JYT131021 KIP131009:KIP131021 KSL131009:KSL131021 LCH131009:LCH131021 LMD131009:LMD131021 LVZ131009:LVZ131021 MFV131009:MFV131021 MPR131009:MPR131021 MZN131009:MZN131021 NJJ131009:NJJ131021 NTF131009:NTF131021 ODB131009:ODB131021 OMX131009:OMX131021 OWT131009:OWT131021 PGP131009:PGP131021 PQL131009:PQL131021 QAH131009:QAH131021 QKD131009:QKD131021 QTZ131009:QTZ131021 RDV131009:RDV131021 RNR131009:RNR131021 RXN131009:RXN131021 SHJ131009:SHJ131021 SRF131009:SRF131021 TBB131009:TBB131021 TKX131009:TKX131021 TUT131009:TUT131021 UEP131009:UEP131021 UOL131009:UOL131021 UYH131009:UYH131021 VID131009:VID131021 VRZ131009:VRZ131021 WBV131009:WBV131021 WLR131009:WLR131021 WVN131009:WVN131021 JB196545:JB196557 SX196545:SX196557 ACT196545:ACT196557 AMP196545:AMP196557 AWL196545:AWL196557 BGH196545:BGH196557 BQD196545:BQD196557 BZZ196545:BZZ196557 CJV196545:CJV196557 CTR196545:CTR196557 DDN196545:DDN196557 DNJ196545:DNJ196557 DXF196545:DXF196557 EHB196545:EHB196557 EQX196545:EQX196557 FAT196545:FAT196557 FKP196545:FKP196557 FUL196545:FUL196557 GEH196545:GEH196557 GOD196545:GOD196557 GXZ196545:GXZ196557 HHV196545:HHV196557 HRR196545:HRR196557 IBN196545:IBN196557 ILJ196545:ILJ196557 IVF196545:IVF196557 JFB196545:JFB196557 JOX196545:JOX196557 JYT196545:JYT196557 KIP196545:KIP196557 KSL196545:KSL196557 LCH196545:LCH196557 LMD196545:LMD196557 LVZ196545:LVZ196557 MFV196545:MFV196557 MPR196545:MPR196557 MZN196545:MZN196557 NJJ196545:NJJ196557 NTF196545:NTF196557 ODB196545:ODB196557 OMX196545:OMX196557 OWT196545:OWT196557 PGP196545:PGP196557 PQL196545:PQL196557 QAH196545:QAH196557 QKD196545:QKD196557 QTZ196545:QTZ196557 RDV196545:RDV196557 RNR196545:RNR196557 RXN196545:RXN196557 SHJ196545:SHJ196557 SRF196545:SRF196557 TBB196545:TBB196557 TKX196545:TKX196557 TUT196545:TUT196557 UEP196545:UEP196557 UOL196545:UOL196557 UYH196545:UYH196557 VID196545:VID196557 VRZ196545:VRZ196557 WBV196545:WBV196557 WLR196545:WLR196557 WVN196545:WVN196557 JB262081:JB262093 SX262081:SX262093 ACT262081:ACT262093 AMP262081:AMP262093 AWL262081:AWL262093 BGH262081:BGH262093 BQD262081:BQD262093 BZZ262081:BZZ262093 CJV262081:CJV262093 CTR262081:CTR262093 DDN262081:DDN262093 DNJ262081:DNJ262093 DXF262081:DXF262093 EHB262081:EHB262093 EQX262081:EQX262093 FAT262081:FAT262093 FKP262081:FKP262093 FUL262081:FUL262093 GEH262081:GEH262093 GOD262081:GOD262093 GXZ262081:GXZ262093 HHV262081:HHV262093 HRR262081:HRR262093 IBN262081:IBN262093 ILJ262081:ILJ262093 IVF262081:IVF262093 JFB262081:JFB262093 JOX262081:JOX262093 JYT262081:JYT262093 KIP262081:KIP262093 KSL262081:KSL262093 LCH262081:LCH262093 LMD262081:LMD262093 LVZ262081:LVZ262093 MFV262081:MFV262093 MPR262081:MPR262093 MZN262081:MZN262093 NJJ262081:NJJ262093 NTF262081:NTF262093 ODB262081:ODB262093 OMX262081:OMX262093 OWT262081:OWT262093 PGP262081:PGP262093 PQL262081:PQL262093 QAH262081:QAH262093 QKD262081:QKD262093 QTZ262081:QTZ262093 RDV262081:RDV262093 RNR262081:RNR262093 RXN262081:RXN262093 SHJ262081:SHJ262093 SRF262081:SRF262093 TBB262081:TBB262093 TKX262081:TKX262093 TUT262081:TUT262093 UEP262081:UEP262093 UOL262081:UOL262093 UYH262081:UYH262093 VID262081:VID262093 VRZ262081:VRZ262093 WBV262081:WBV262093 WLR262081:WLR262093 WVN262081:WVN262093 JB327617:JB327629 SX327617:SX327629 ACT327617:ACT327629 AMP327617:AMP327629 AWL327617:AWL327629 BGH327617:BGH327629 BQD327617:BQD327629 BZZ327617:BZZ327629 CJV327617:CJV327629 CTR327617:CTR327629 DDN327617:DDN327629 DNJ327617:DNJ327629 DXF327617:DXF327629 EHB327617:EHB327629 EQX327617:EQX327629 FAT327617:FAT327629 FKP327617:FKP327629 FUL327617:FUL327629 GEH327617:GEH327629 GOD327617:GOD327629 GXZ327617:GXZ327629 HHV327617:HHV327629 HRR327617:HRR327629 IBN327617:IBN327629 ILJ327617:ILJ327629 IVF327617:IVF327629 JFB327617:JFB327629 JOX327617:JOX327629 JYT327617:JYT327629 KIP327617:KIP327629 KSL327617:KSL327629 LCH327617:LCH327629 LMD327617:LMD327629 LVZ327617:LVZ327629 MFV327617:MFV327629 MPR327617:MPR327629 MZN327617:MZN327629 NJJ327617:NJJ327629 NTF327617:NTF327629 ODB327617:ODB327629 OMX327617:OMX327629 OWT327617:OWT327629 PGP327617:PGP327629 PQL327617:PQL327629 QAH327617:QAH327629 QKD327617:QKD327629 QTZ327617:QTZ327629 RDV327617:RDV327629 RNR327617:RNR327629 RXN327617:RXN327629 SHJ327617:SHJ327629 SRF327617:SRF327629 TBB327617:TBB327629 TKX327617:TKX327629 TUT327617:TUT327629 UEP327617:UEP327629 UOL327617:UOL327629 UYH327617:UYH327629 VID327617:VID327629 VRZ327617:VRZ327629 WBV327617:WBV327629 WLR327617:WLR327629 WVN327617:WVN327629 JB393153:JB393165 SX393153:SX393165 ACT393153:ACT393165 AMP393153:AMP393165 AWL393153:AWL393165 BGH393153:BGH393165 BQD393153:BQD393165 BZZ393153:BZZ393165 CJV393153:CJV393165 CTR393153:CTR393165 DDN393153:DDN393165 DNJ393153:DNJ393165 DXF393153:DXF393165 EHB393153:EHB393165 EQX393153:EQX393165 FAT393153:FAT393165 FKP393153:FKP393165 FUL393153:FUL393165 GEH393153:GEH393165 GOD393153:GOD393165 GXZ393153:GXZ393165 HHV393153:HHV393165 HRR393153:HRR393165 IBN393153:IBN393165 ILJ393153:ILJ393165 IVF393153:IVF393165 JFB393153:JFB393165 JOX393153:JOX393165 JYT393153:JYT393165 KIP393153:KIP393165 KSL393153:KSL393165 LCH393153:LCH393165 LMD393153:LMD393165 LVZ393153:LVZ393165 MFV393153:MFV393165 MPR393153:MPR393165 MZN393153:MZN393165 NJJ393153:NJJ393165 NTF393153:NTF393165 ODB393153:ODB393165 OMX393153:OMX393165 OWT393153:OWT393165 PGP393153:PGP393165 PQL393153:PQL393165 QAH393153:QAH393165 QKD393153:QKD393165 QTZ393153:QTZ393165 RDV393153:RDV393165 RNR393153:RNR393165 RXN393153:RXN393165 SHJ393153:SHJ393165 SRF393153:SRF393165 TBB393153:TBB393165 TKX393153:TKX393165 TUT393153:TUT393165 UEP393153:UEP393165 UOL393153:UOL393165 UYH393153:UYH393165 VID393153:VID393165 VRZ393153:VRZ393165 WBV393153:WBV393165 WLR393153:WLR393165 WVN393153:WVN393165 JB458689:JB458701 SX458689:SX458701 ACT458689:ACT458701 AMP458689:AMP458701 AWL458689:AWL458701 BGH458689:BGH458701 BQD458689:BQD458701 BZZ458689:BZZ458701 CJV458689:CJV458701 CTR458689:CTR458701 DDN458689:DDN458701 DNJ458689:DNJ458701 DXF458689:DXF458701 EHB458689:EHB458701 EQX458689:EQX458701 FAT458689:FAT458701 FKP458689:FKP458701 FUL458689:FUL458701 GEH458689:GEH458701 GOD458689:GOD458701 GXZ458689:GXZ458701 HHV458689:HHV458701 HRR458689:HRR458701 IBN458689:IBN458701 ILJ458689:ILJ458701 IVF458689:IVF458701 JFB458689:JFB458701 JOX458689:JOX458701 JYT458689:JYT458701 KIP458689:KIP458701 KSL458689:KSL458701 LCH458689:LCH458701 LMD458689:LMD458701 LVZ458689:LVZ458701 MFV458689:MFV458701 MPR458689:MPR458701 MZN458689:MZN458701 NJJ458689:NJJ458701 NTF458689:NTF458701 ODB458689:ODB458701 OMX458689:OMX458701 OWT458689:OWT458701 PGP458689:PGP458701 PQL458689:PQL458701 QAH458689:QAH458701 QKD458689:QKD458701 QTZ458689:QTZ458701 RDV458689:RDV458701 RNR458689:RNR458701 RXN458689:RXN458701 SHJ458689:SHJ458701 SRF458689:SRF458701 TBB458689:TBB458701 TKX458689:TKX458701 TUT458689:TUT458701 UEP458689:UEP458701 UOL458689:UOL458701 UYH458689:UYH458701 VID458689:VID458701 VRZ458689:VRZ458701 WBV458689:WBV458701 WLR458689:WLR458701 WVN458689:WVN458701 JB524225:JB524237 SX524225:SX524237 ACT524225:ACT524237 AMP524225:AMP524237 AWL524225:AWL524237 BGH524225:BGH524237 BQD524225:BQD524237 BZZ524225:BZZ524237 CJV524225:CJV524237 CTR524225:CTR524237 DDN524225:DDN524237 DNJ524225:DNJ524237 DXF524225:DXF524237 EHB524225:EHB524237 EQX524225:EQX524237 FAT524225:FAT524237 FKP524225:FKP524237 FUL524225:FUL524237 GEH524225:GEH524237 GOD524225:GOD524237 GXZ524225:GXZ524237 HHV524225:HHV524237 HRR524225:HRR524237 IBN524225:IBN524237 ILJ524225:ILJ524237 IVF524225:IVF524237 JFB524225:JFB524237 JOX524225:JOX524237 JYT524225:JYT524237 KIP524225:KIP524237 KSL524225:KSL524237 LCH524225:LCH524237 LMD524225:LMD524237 LVZ524225:LVZ524237 MFV524225:MFV524237 MPR524225:MPR524237 MZN524225:MZN524237 NJJ524225:NJJ524237 NTF524225:NTF524237 ODB524225:ODB524237 OMX524225:OMX524237 OWT524225:OWT524237 PGP524225:PGP524237 PQL524225:PQL524237 QAH524225:QAH524237 QKD524225:QKD524237 QTZ524225:QTZ524237 RDV524225:RDV524237 RNR524225:RNR524237 RXN524225:RXN524237 SHJ524225:SHJ524237 SRF524225:SRF524237 TBB524225:TBB524237 TKX524225:TKX524237 TUT524225:TUT524237 UEP524225:UEP524237 UOL524225:UOL524237 UYH524225:UYH524237 VID524225:VID524237 VRZ524225:VRZ524237 WBV524225:WBV524237 WLR524225:WLR524237 WVN524225:WVN524237 JB589761:JB589773 SX589761:SX589773 ACT589761:ACT589773 AMP589761:AMP589773 AWL589761:AWL589773 BGH589761:BGH589773 BQD589761:BQD589773 BZZ589761:BZZ589773 CJV589761:CJV589773 CTR589761:CTR589773 DDN589761:DDN589773 DNJ589761:DNJ589773 DXF589761:DXF589773 EHB589761:EHB589773 EQX589761:EQX589773 FAT589761:FAT589773 FKP589761:FKP589773 FUL589761:FUL589773 GEH589761:GEH589773 GOD589761:GOD589773 GXZ589761:GXZ589773 HHV589761:HHV589773 HRR589761:HRR589773 IBN589761:IBN589773 ILJ589761:ILJ589773 IVF589761:IVF589773 JFB589761:JFB589773 JOX589761:JOX589773 JYT589761:JYT589773 KIP589761:KIP589773 KSL589761:KSL589773 LCH589761:LCH589773 LMD589761:LMD589773 LVZ589761:LVZ589773 MFV589761:MFV589773 MPR589761:MPR589773 MZN589761:MZN589773 NJJ589761:NJJ589773 NTF589761:NTF589773 ODB589761:ODB589773 OMX589761:OMX589773 OWT589761:OWT589773 PGP589761:PGP589773 PQL589761:PQL589773 QAH589761:QAH589773 QKD589761:QKD589773 QTZ589761:QTZ589773 RDV589761:RDV589773 RNR589761:RNR589773 RXN589761:RXN589773 SHJ589761:SHJ589773 SRF589761:SRF589773 TBB589761:TBB589773 TKX589761:TKX589773 TUT589761:TUT589773 UEP589761:UEP589773 UOL589761:UOL589773 UYH589761:UYH589773 VID589761:VID589773 VRZ589761:VRZ589773 WBV589761:WBV589773 WLR589761:WLR589773 WVN589761:WVN589773 JB655297:JB655309 SX655297:SX655309 ACT655297:ACT655309 AMP655297:AMP655309 AWL655297:AWL655309 BGH655297:BGH655309 BQD655297:BQD655309 BZZ655297:BZZ655309 CJV655297:CJV655309 CTR655297:CTR655309 DDN655297:DDN655309 DNJ655297:DNJ655309 DXF655297:DXF655309 EHB655297:EHB655309 EQX655297:EQX655309 FAT655297:FAT655309 FKP655297:FKP655309 FUL655297:FUL655309 GEH655297:GEH655309 GOD655297:GOD655309 GXZ655297:GXZ655309 HHV655297:HHV655309 HRR655297:HRR655309 IBN655297:IBN655309 ILJ655297:ILJ655309 IVF655297:IVF655309 JFB655297:JFB655309 JOX655297:JOX655309 JYT655297:JYT655309 KIP655297:KIP655309 KSL655297:KSL655309 LCH655297:LCH655309 LMD655297:LMD655309 LVZ655297:LVZ655309 MFV655297:MFV655309 MPR655297:MPR655309 MZN655297:MZN655309 NJJ655297:NJJ655309 NTF655297:NTF655309 ODB655297:ODB655309 OMX655297:OMX655309 OWT655297:OWT655309 PGP655297:PGP655309 PQL655297:PQL655309 QAH655297:QAH655309 QKD655297:QKD655309 QTZ655297:QTZ655309 RDV655297:RDV655309 RNR655297:RNR655309 RXN655297:RXN655309 SHJ655297:SHJ655309 SRF655297:SRF655309 TBB655297:TBB655309 TKX655297:TKX655309 TUT655297:TUT655309 UEP655297:UEP655309 UOL655297:UOL655309 UYH655297:UYH655309 VID655297:VID655309 VRZ655297:VRZ655309 WBV655297:WBV655309 WLR655297:WLR655309 WVN655297:WVN655309 JB720833:JB720845 SX720833:SX720845 ACT720833:ACT720845 AMP720833:AMP720845 AWL720833:AWL720845 BGH720833:BGH720845 BQD720833:BQD720845 BZZ720833:BZZ720845 CJV720833:CJV720845 CTR720833:CTR720845 DDN720833:DDN720845 DNJ720833:DNJ720845 DXF720833:DXF720845 EHB720833:EHB720845 EQX720833:EQX720845 FAT720833:FAT720845 FKP720833:FKP720845 FUL720833:FUL720845 GEH720833:GEH720845 GOD720833:GOD720845 GXZ720833:GXZ720845 HHV720833:HHV720845 HRR720833:HRR720845 IBN720833:IBN720845 ILJ720833:ILJ720845 IVF720833:IVF720845 JFB720833:JFB720845 JOX720833:JOX720845 JYT720833:JYT720845 KIP720833:KIP720845 KSL720833:KSL720845 LCH720833:LCH720845 LMD720833:LMD720845 LVZ720833:LVZ720845 MFV720833:MFV720845 MPR720833:MPR720845 MZN720833:MZN720845 NJJ720833:NJJ720845 NTF720833:NTF720845 ODB720833:ODB720845 OMX720833:OMX720845 OWT720833:OWT720845 PGP720833:PGP720845 PQL720833:PQL720845 QAH720833:QAH720845 QKD720833:QKD720845 QTZ720833:QTZ720845 RDV720833:RDV720845 RNR720833:RNR720845 RXN720833:RXN720845 SHJ720833:SHJ720845 SRF720833:SRF720845 TBB720833:TBB720845 TKX720833:TKX720845 TUT720833:TUT720845 UEP720833:UEP720845 UOL720833:UOL720845 UYH720833:UYH720845 VID720833:VID720845 VRZ720833:VRZ720845 WBV720833:WBV720845 WLR720833:WLR720845 WVN720833:WVN720845 JB786369:JB786381 SX786369:SX786381 ACT786369:ACT786381 AMP786369:AMP786381 AWL786369:AWL786381 BGH786369:BGH786381 BQD786369:BQD786381 BZZ786369:BZZ786381 CJV786369:CJV786381 CTR786369:CTR786381 DDN786369:DDN786381 DNJ786369:DNJ786381 DXF786369:DXF786381 EHB786369:EHB786381 EQX786369:EQX786381 FAT786369:FAT786381 FKP786369:FKP786381 FUL786369:FUL786381 GEH786369:GEH786381 GOD786369:GOD786381 GXZ786369:GXZ786381 HHV786369:HHV786381 HRR786369:HRR786381 IBN786369:IBN786381 ILJ786369:ILJ786381 IVF786369:IVF786381 JFB786369:JFB786381 JOX786369:JOX786381 JYT786369:JYT786381 KIP786369:KIP786381 KSL786369:KSL786381 LCH786369:LCH786381 LMD786369:LMD786381 LVZ786369:LVZ786381 MFV786369:MFV786381 MPR786369:MPR786381 MZN786369:MZN786381 NJJ786369:NJJ786381 NTF786369:NTF786381 ODB786369:ODB786381 OMX786369:OMX786381 OWT786369:OWT786381 PGP786369:PGP786381 PQL786369:PQL786381 QAH786369:QAH786381 QKD786369:QKD786381 QTZ786369:QTZ786381 RDV786369:RDV786381 RNR786369:RNR786381 RXN786369:RXN786381 SHJ786369:SHJ786381 SRF786369:SRF786381 TBB786369:TBB786381 TKX786369:TKX786381 TUT786369:TUT786381 UEP786369:UEP786381 UOL786369:UOL786381 UYH786369:UYH786381 VID786369:VID786381 VRZ786369:VRZ786381 WBV786369:WBV786381 WLR786369:WLR786381 WVN786369:WVN786381 JB851905:JB851917 SX851905:SX851917 ACT851905:ACT851917 AMP851905:AMP851917 AWL851905:AWL851917 BGH851905:BGH851917 BQD851905:BQD851917 BZZ851905:BZZ851917 CJV851905:CJV851917 CTR851905:CTR851917 DDN851905:DDN851917 DNJ851905:DNJ851917 DXF851905:DXF851917 EHB851905:EHB851917 EQX851905:EQX851917 FAT851905:FAT851917 FKP851905:FKP851917 FUL851905:FUL851917 GEH851905:GEH851917 GOD851905:GOD851917 GXZ851905:GXZ851917 HHV851905:HHV851917 HRR851905:HRR851917 IBN851905:IBN851917 ILJ851905:ILJ851917 IVF851905:IVF851917 JFB851905:JFB851917 JOX851905:JOX851917 JYT851905:JYT851917 KIP851905:KIP851917 KSL851905:KSL851917 LCH851905:LCH851917 LMD851905:LMD851917 LVZ851905:LVZ851917 MFV851905:MFV851917 MPR851905:MPR851917 MZN851905:MZN851917 NJJ851905:NJJ851917 NTF851905:NTF851917 ODB851905:ODB851917 OMX851905:OMX851917 OWT851905:OWT851917 PGP851905:PGP851917 PQL851905:PQL851917 QAH851905:QAH851917 QKD851905:QKD851917 QTZ851905:QTZ851917 RDV851905:RDV851917 RNR851905:RNR851917 RXN851905:RXN851917 SHJ851905:SHJ851917 SRF851905:SRF851917 TBB851905:TBB851917 TKX851905:TKX851917 TUT851905:TUT851917 UEP851905:UEP851917 UOL851905:UOL851917 UYH851905:UYH851917 VID851905:VID851917 VRZ851905:VRZ851917 WBV851905:WBV851917 WLR851905:WLR851917 WVN851905:WVN851917 JB917441:JB917453 SX917441:SX917453 ACT917441:ACT917453 AMP917441:AMP917453 AWL917441:AWL917453 BGH917441:BGH917453 BQD917441:BQD917453 BZZ917441:BZZ917453 CJV917441:CJV917453 CTR917441:CTR917453 DDN917441:DDN917453 DNJ917441:DNJ917453 DXF917441:DXF917453 EHB917441:EHB917453 EQX917441:EQX917453 FAT917441:FAT917453 FKP917441:FKP917453 FUL917441:FUL917453 GEH917441:GEH917453 GOD917441:GOD917453 GXZ917441:GXZ917453 HHV917441:HHV917453 HRR917441:HRR917453 IBN917441:IBN917453 ILJ917441:ILJ917453 IVF917441:IVF917453 JFB917441:JFB917453 JOX917441:JOX917453 JYT917441:JYT917453 KIP917441:KIP917453 KSL917441:KSL917453 LCH917441:LCH917453 LMD917441:LMD917453 LVZ917441:LVZ917453 MFV917441:MFV917453 MPR917441:MPR917453 MZN917441:MZN917453 NJJ917441:NJJ917453 NTF917441:NTF917453 ODB917441:ODB917453 OMX917441:OMX917453 OWT917441:OWT917453 PGP917441:PGP917453 PQL917441:PQL917453 QAH917441:QAH917453 QKD917441:QKD917453 QTZ917441:QTZ917453 RDV917441:RDV917453 RNR917441:RNR917453 RXN917441:RXN917453 SHJ917441:SHJ917453 SRF917441:SRF917453 TBB917441:TBB917453 TKX917441:TKX917453 TUT917441:TUT917453 UEP917441:UEP917453 UOL917441:UOL917453 UYH917441:UYH917453 VID917441:VID917453 VRZ917441:VRZ917453 WBV917441:WBV917453 WLR917441:WLR917453 WVN917441:WVN917453 JB982977:JB982989 SX982977:SX982989 ACT982977:ACT982989 AMP982977:AMP982989 AWL982977:AWL982989 BGH982977:BGH982989 BQD982977:BQD982989 BZZ982977:BZZ982989 CJV982977:CJV982989 CTR982977:CTR982989 DDN982977:DDN982989 DNJ982977:DNJ982989 DXF982977:DXF982989 EHB982977:EHB982989 EQX982977:EQX982989 FAT982977:FAT982989 FKP982977:FKP982989 FUL982977:FUL982989 GEH982977:GEH982989 GOD982977:GOD982989 GXZ982977:GXZ982989 HHV982977:HHV982989 HRR982977:HRR982989 IBN982977:IBN982989 ILJ982977:ILJ982989 IVF982977:IVF982989 JFB982977:JFB982989 JOX982977:JOX982989 JYT982977:JYT982989 KIP982977:KIP982989 KSL982977:KSL982989 LCH982977:LCH982989 LMD982977:LMD982989 LVZ982977:LVZ982989 MFV982977:MFV982989 MPR982977:MPR982989 MZN982977:MZN982989 NJJ982977:NJJ982989 NTF982977:NTF982989 ODB982977:ODB982989 OMX982977:OMX982989 OWT982977:OWT982989 PGP982977:PGP982989 PQL982977:PQL982989 QAH982977:QAH982989 QKD982977:QKD982989 QTZ982977:QTZ982989 RDV982977:RDV982989 RNR982977:RNR982989 RXN982977:RXN982989 SHJ982977:SHJ982989 SRF982977:SRF982989 TBB982977:TBB982989 TKX982977:TKX982989 TUT982977:TUT982989 UEP982977:UEP982989 UOL982977:UOL982989 UYH982977:UYH982989 VID982977:VID982989 VRZ982977:VRZ982989 WBV982977:WBV982989 WLR982977:WLR982989 WVN982977:WVN982989 JB65513 SX65513 ACT65513 AMP65513 AWL65513 BGH65513 BQD65513 BZZ65513 CJV65513 CTR65513 DDN65513 DNJ65513 DXF65513 EHB65513 EQX65513 FAT65513 FKP65513 FUL65513 GEH65513 GOD65513 GXZ65513 HHV65513 HRR65513 IBN65513 ILJ65513 IVF65513 JFB65513 JOX65513 JYT65513 KIP65513 KSL65513 LCH65513 LMD65513 LVZ65513 MFV65513 MPR65513 MZN65513 NJJ65513 NTF65513 ODB65513 OMX65513 OWT65513 PGP65513 PQL65513 QAH65513 QKD65513 QTZ65513 RDV65513 RNR65513 RXN65513 SHJ65513 SRF65513 TBB65513 TKX65513 TUT65513 UEP65513 UOL65513 UYH65513 VID65513 VRZ65513 WBV65513 WLR65513 WVN65513 JB131049 SX131049 ACT131049 AMP131049 AWL131049 BGH131049 BQD131049 BZZ131049 CJV131049 CTR131049 DDN131049 DNJ131049 DXF131049 EHB131049 EQX131049 FAT131049 FKP131049 FUL131049 GEH131049 GOD131049 GXZ131049 HHV131049 HRR131049 IBN131049 ILJ131049 IVF131049 JFB131049 JOX131049 JYT131049 KIP131049 KSL131049 LCH131049 LMD131049 LVZ131049 MFV131049 MPR131049 MZN131049 NJJ131049 NTF131049 ODB131049 OMX131049 OWT131049 PGP131049 PQL131049 QAH131049 QKD131049 QTZ131049 RDV131049 RNR131049 RXN131049 SHJ131049 SRF131049 TBB131049 TKX131049 TUT131049 UEP131049 UOL131049 UYH131049 VID131049 VRZ131049 WBV131049 WLR131049 WVN131049 JB196585 SX196585 ACT196585 AMP196585 AWL196585 BGH196585 BQD196585 BZZ196585 CJV196585 CTR196585 DDN196585 DNJ196585 DXF196585 EHB196585 EQX196585 FAT196585 FKP196585 FUL196585 GEH196585 GOD196585 GXZ196585 HHV196585 HRR196585 IBN196585 ILJ196585 IVF196585 JFB196585 JOX196585 JYT196585 KIP196585 KSL196585 LCH196585 LMD196585 LVZ196585 MFV196585 MPR196585 MZN196585 NJJ196585 NTF196585 ODB196585 OMX196585 OWT196585 PGP196585 PQL196585 QAH196585 QKD196585 QTZ196585 RDV196585 RNR196585 RXN196585 SHJ196585 SRF196585 TBB196585 TKX196585 TUT196585 UEP196585 UOL196585 UYH196585 VID196585 VRZ196585 WBV196585 WLR196585 WVN196585 JB262121 SX262121 ACT262121 AMP262121 AWL262121 BGH262121 BQD262121 BZZ262121 CJV262121 CTR262121 DDN262121 DNJ262121 DXF262121 EHB262121 EQX262121 FAT262121 FKP262121 FUL262121 GEH262121 GOD262121 GXZ262121 HHV262121 HRR262121 IBN262121 ILJ262121 IVF262121 JFB262121 JOX262121 JYT262121 KIP262121 KSL262121 LCH262121 LMD262121 LVZ262121 MFV262121 MPR262121 MZN262121 NJJ262121 NTF262121 ODB262121 OMX262121 OWT262121 PGP262121 PQL262121 QAH262121 QKD262121 QTZ262121 RDV262121 RNR262121 RXN262121 SHJ262121 SRF262121 TBB262121 TKX262121 TUT262121 UEP262121 UOL262121 UYH262121 VID262121 VRZ262121 WBV262121 WLR262121 WVN262121 JB327657 SX327657 ACT327657 AMP327657 AWL327657 BGH327657 BQD327657 BZZ327657 CJV327657 CTR327657 DDN327657 DNJ327657 DXF327657 EHB327657 EQX327657 FAT327657 FKP327657 FUL327657 GEH327657 GOD327657 GXZ327657 HHV327657 HRR327657 IBN327657 ILJ327657 IVF327657 JFB327657 JOX327657 JYT327657 KIP327657 KSL327657 LCH327657 LMD327657 LVZ327657 MFV327657 MPR327657 MZN327657 NJJ327657 NTF327657 ODB327657 OMX327657 OWT327657 PGP327657 PQL327657 QAH327657 QKD327657 QTZ327657 RDV327657 RNR327657 RXN327657 SHJ327657 SRF327657 TBB327657 TKX327657 TUT327657 UEP327657 UOL327657 UYH327657 VID327657 VRZ327657 WBV327657 WLR327657 WVN327657 JB393193 SX393193 ACT393193 AMP393193 AWL393193 BGH393193 BQD393193 BZZ393193 CJV393193 CTR393193 DDN393193 DNJ393193 DXF393193 EHB393193 EQX393193 FAT393193 FKP393193 FUL393193 GEH393193 GOD393193 GXZ393193 HHV393193 HRR393193 IBN393193 ILJ393193 IVF393193 JFB393193 JOX393193 JYT393193 KIP393193 KSL393193 LCH393193 LMD393193 LVZ393193 MFV393193 MPR393193 MZN393193 NJJ393193 NTF393193 ODB393193 OMX393193 OWT393193 PGP393193 PQL393193 QAH393193 QKD393193 QTZ393193 RDV393193 RNR393193 RXN393193 SHJ393193 SRF393193 TBB393193 TKX393193 TUT393193 UEP393193 UOL393193 UYH393193 VID393193 VRZ393193 WBV393193 WLR393193 WVN393193 JB458729 SX458729 ACT458729 AMP458729 AWL458729 BGH458729 BQD458729 BZZ458729 CJV458729 CTR458729 DDN458729 DNJ458729 DXF458729 EHB458729 EQX458729 FAT458729 FKP458729 FUL458729 GEH458729 GOD458729 GXZ458729 HHV458729 HRR458729 IBN458729 ILJ458729 IVF458729 JFB458729 JOX458729 JYT458729 KIP458729 KSL458729 LCH458729 LMD458729 LVZ458729 MFV458729 MPR458729 MZN458729 NJJ458729 NTF458729 ODB458729 OMX458729 OWT458729 PGP458729 PQL458729 QAH458729 QKD458729 QTZ458729 RDV458729 RNR458729 RXN458729 SHJ458729 SRF458729 TBB458729 TKX458729 TUT458729 UEP458729 UOL458729 UYH458729 VID458729 VRZ458729 WBV458729 WLR458729 WVN458729 JB524265 SX524265 ACT524265 AMP524265 AWL524265 BGH524265 BQD524265 BZZ524265 CJV524265 CTR524265 DDN524265 DNJ524265 DXF524265 EHB524265 EQX524265 FAT524265 FKP524265 FUL524265 GEH524265 GOD524265 GXZ524265 HHV524265 HRR524265 IBN524265 ILJ524265 IVF524265 JFB524265 JOX524265 JYT524265 KIP524265 KSL524265 LCH524265 LMD524265 LVZ524265 MFV524265 MPR524265 MZN524265 NJJ524265 NTF524265 ODB524265 OMX524265 OWT524265 PGP524265 PQL524265 QAH524265 QKD524265 QTZ524265 RDV524265 RNR524265 RXN524265 SHJ524265 SRF524265 TBB524265 TKX524265 TUT524265 UEP524265 UOL524265 UYH524265 VID524265 VRZ524265 WBV524265 WLR524265 WVN524265 JB589801 SX589801 ACT589801 AMP589801 AWL589801 BGH589801 BQD589801 BZZ589801 CJV589801 CTR589801 DDN589801 DNJ589801 DXF589801 EHB589801 EQX589801 FAT589801 FKP589801 FUL589801 GEH589801 GOD589801 GXZ589801 HHV589801 HRR589801 IBN589801 ILJ589801 IVF589801 JFB589801 JOX589801 JYT589801 KIP589801 KSL589801 LCH589801 LMD589801 LVZ589801 MFV589801 MPR589801 MZN589801 NJJ589801 NTF589801 ODB589801 OMX589801 OWT589801 PGP589801 PQL589801 QAH589801 QKD589801 QTZ589801 RDV589801 RNR589801 RXN589801 SHJ589801 SRF589801 TBB589801 TKX589801 TUT589801 UEP589801 UOL589801 UYH589801 VID589801 VRZ589801 WBV589801 WLR589801 WVN589801 JB655337 SX655337 ACT655337 AMP655337 AWL655337 BGH655337 BQD655337 BZZ655337 CJV655337 CTR655337 DDN655337 DNJ655337 DXF655337 EHB655337 EQX655337 FAT655337 FKP655337 FUL655337 GEH655337 GOD655337 GXZ655337 HHV655337 HRR655337 IBN655337 ILJ655337 IVF655337 JFB655337 JOX655337 JYT655337 KIP655337 KSL655337 LCH655337 LMD655337 LVZ655337 MFV655337 MPR655337 MZN655337 NJJ655337 NTF655337 ODB655337 OMX655337 OWT655337 PGP655337 PQL655337 QAH655337 QKD655337 QTZ655337 RDV655337 RNR655337 RXN655337 SHJ655337 SRF655337 TBB655337 TKX655337 TUT655337 UEP655337 UOL655337 UYH655337 VID655337 VRZ655337 WBV655337 WLR655337 WVN655337 JB720873 SX720873 ACT720873 AMP720873 AWL720873 BGH720873 BQD720873 BZZ720873 CJV720873 CTR720873 DDN720873 DNJ720873 DXF720873 EHB720873 EQX720873 FAT720873 FKP720873 FUL720873 GEH720873 GOD720873 GXZ720873 HHV720873 HRR720873 IBN720873 ILJ720873 IVF720873 JFB720873 JOX720873 JYT720873 KIP720873 KSL720873 LCH720873 LMD720873 LVZ720873 MFV720873 MPR720873 MZN720873 NJJ720873 NTF720873 ODB720873 OMX720873 OWT720873 PGP720873 PQL720873 QAH720873 QKD720873 QTZ720873 RDV720873 RNR720873 RXN720873 SHJ720873 SRF720873 TBB720873 TKX720873 TUT720873 UEP720873 UOL720873 UYH720873 VID720873 VRZ720873 WBV720873 WLR720873 WVN720873 JB786409 SX786409 ACT786409 AMP786409 AWL786409 BGH786409 BQD786409 BZZ786409 CJV786409 CTR786409 DDN786409 DNJ786409 DXF786409 EHB786409 EQX786409 FAT786409 FKP786409 FUL786409 GEH786409 GOD786409 GXZ786409 HHV786409 HRR786409 IBN786409 ILJ786409 IVF786409 JFB786409 JOX786409 JYT786409 KIP786409 KSL786409 LCH786409 LMD786409 LVZ786409 MFV786409 MPR786409 MZN786409 NJJ786409 NTF786409 ODB786409 OMX786409 OWT786409 PGP786409 PQL786409 QAH786409 QKD786409 QTZ786409 RDV786409 RNR786409 RXN786409 SHJ786409 SRF786409 TBB786409 TKX786409 TUT786409 UEP786409 UOL786409 UYH786409 VID786409 VRZ786409 WBV786409 WLR786409 WVN786409 JB851945 SX851945 ACT851945 AMP851945 AWL851945 BGH851945 BQD851945 BZZ851945 CJV851945 CTR851945 DDN851945 DNJ851945 DXF851945 EHB851945 EQX851945 FAT851945 FKP851945 FUL851945 GEH851945 GOD851945 GXZ851945 HHV851945 HRR851945 IBN851945 ILJ851945 IVF851945 JFB851945 JOX851945 JYT851945 KIP851945 KSL851945 LCH851945 LMD851945 LVZ851945 MFV851945 MPR851945 MZN851945 NJJ851945 NTF851945 ODB851945 OMX851945 OWT851945 PGP851945 PQL851945 QAH851945 QKD851945 QTZ851945 RDV851945 RNR851945 RXN851945 SHJ851945 SRF851945 TBB851945 TKX851945 TUT851945 UEP851945 UOL851945 UYH851945 VID851945 VRZ851945 WBV851945 WLR851945 WVN851945 JB917481 SX917481 ACT917481 AMP917481 AWL917481 BGH917481 BQD917481 BZZ917481 CJV917481 CTR917481 DDN917481 DNJ917481 DXF917481 EHB917481 EQX917481 FAT917481 FKP917481 FUL917481 GEH917481 GOD917481 GXZ917481 HHV917481 HRR917481 IBN917481 ILJ917481 IVF917481 JFB917481 JOX917481 JYT917481 KIP917481 KSL917481 LCH917481 LMD917481 LVZ917481 MFV917481 MPR917481 MZN917481 NJJ917481 NTF917481 ODB917481 OMX917481 OWT917481 PGP917481 PQL917481 QAH917481 QKD917481 QTZ917481 RDV917481 RNR917481 RXN917481 SHJ917481 SRF917481 TBB917481 TKX917481 TUT917481 UEP917481 UOL917481 UYH917481 VID917481 VRZ917481 WBV917481 WLR917481 WVN917481 JB983017 SX983017 ACT983017 AMP983017 AWL983017 BGH983017 BQD983017 BZZ983017 CJV983017 CTR983017 DDN983017 DNJ983017 DXF983017 EHB983017 EQX983017 FAT983017 FKP983017 FUL983017 GEH983017 GOD983017 GXZ983017 HHV983017 HRR983017 IBN983017 ILJ983017 IVF983017 JFB983017 JOX983017 JYT983017 KIP983017 KSL983017 LCH983017 LMD983017 LVZ983017 MFV983017 MPR983017 MZN983017 NJJ983017 NTF983017 ODB983017 OMX983017 OWT983017 PGP983017 PQL983017 QAH983017 QKD983017 QTZ983017 RDV983017 RNR983017 RXN983017 SHJ983017 SRF983017 TBB983017 TKX983017 TUT983017 UEP983017 UOL983017 UYH983017 VID983017 VRZ983017 WBV983017 G87:AE87 WVN45:WVN56 WLR45:WLR56 WBV45:WBV56 VRZ45:VRZ56 VID45:VID56 UYH45:UYH56 UOL45:UOL56 UEP45:UEP56 TUT45:TUT56 TKX45:TKX56 TBB45:TBB56 SRF45:SRF56 SHJ45:SHJ56 RXN45:RXN56 RNR45:RNR56 RDV45:RDV56 QTZ45:QTZ56 QKD45:QKD56 QAH45:QAH56 PQL45:PQL56 PGP45:PGP56 OWT45:OWT56 OMX45:OMX56 ODB45:ODB56 NTF45:NTF56 NJJ45:NJJ56 MZN45:MZN56 MPR45:MPR56 MFV45:MFV56 LVZ45:LVZ56 LMD45:LMD56 LCH45:LCH56 KSL45:KSL56 KIP45:KIP56 JYT45:JYT56 JOX45:JOX56 JFB45:JFB56 IVF45:IVF56 ILJ45:ILJ56 IBN45:IBN56 HRR45:HRR56 HHV45:HHV56 GXZ45:GXZ56 GOD45:GOD56 GEH45:GEH56 FUL45:FUL56 FKP45:FKP56 FAT45:FAT56 EQX45:EQX56 EHB45:EHB56 DXF45:DXF56 DNJ45:DNJ56 DDN45:DDN56 CTR45:CTR56 CJV45:CJV56 BZZ45:BZZ56 BQD45:BQD56 BGH45:BGH56 AWL45:AWL56 AMP45:AMP56 ACT45:ACT56 SX45:SX56 JB45:JB56 ACS80:ACU80 JA80:JC80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JB58:JB71 SX58:SX71 ACT58:ACT71 AMP58:AMP71 AWL58:AWL71 BGH58:BGH71 BQD58:BQD71 BZZ58:BZZ71 CJV58:CJV71 CTR58:CTR71 DDN58:DDN71 DNJ58:DNJ71 DXF58:DXF71 EHB58:EHB71 EQX58:EQX71 FAT58:FAT71 FKP58:FKP71 FUL58:FUL71 GEH58:GEH71 GOD58:GOD71 GXZ58:GXZ71 HHV58:HHV71 HRR58:HRR71 IBN58:IBN71 ILJ58:ILJ71 IVF58:IVF71 JFB58:JFB71 JOX58:JOX71 JYT58:JYT71 KIP58:KIP71 KSL58:KSL71 LCH58:LCH71 LMD58:LMD71 LVZ58:LVZ71 MFV58:MFV71 MPR58:MPR71 MZN58:MZN71 NJJ58:NJJ71 NTF58:NTF71 ODB58:ODB71 OMX58:OMX71 OWT58:OWT71 PGP58:PGP71 PQL58:PQL71 QAH58:QAH71 QKD58:QKD71 QTZ58:QTZ71 RDV58:RDV71 RNR58:RNR71 RXN58:RXN71 SHJ58:SHJ71 SRF58:SRF71 TBB58:TBB71 TKX58:TKX71 TUT58:TUT71 UEP58:UEP71 UOL58:UOL71 UYH58:UYH71 VID58:VID71 VRZ58:VRZ71 WBV58:WBV71 WLR58:WLR71 WVN58:WVN71 JB73:JB76 SX73:SX76 ACT73:ACT76 AMP73:AMP76 AWL73:AWL76 BGH73:BGH76 BQD73:BQD76 BZZ73:BZZ76 CJV73:CJV76 CTR73:CTR76 DDN73:DDN76 DNJ73:DNJ76 DXF73:DXF76 EHB73:EHB76 EQX73:EQX76 FAT73:FAT76 FKP73:FKP76 FUL73:FUL76 GEH73:GEH76 GOD73:GOD76 GXZ73:GXZ76 HHV73:HHV76 HRR73:HRR76 IBN73:IBN76 ILJ73:ILJ76 IVF73:IVF76 JFB73:JFB76 JOX73:JOX76 JYT73:JYT76 KIP73:KIP76 KSL73:KSL76 LCH73:LCH76 LMD73:LMD76 LVZ73:LVZ76 MFV73:MFV76 MPR73:MPR76 MZN73:MZN76 NJJ73:NJJ76 NTF73:NTF76 ODB73:ODB76 OMX73:OMX76 OWT73:OWT76 PGP73:PGP76 PQL73:PQL76 QAH73:QAH76 QKD73:QKD76 QTZ73:QTZ76 RDV73:RDV76 RNR73:RNR76 RXN73:RXN76 SHJ73:SHJ76 SRF73:SRF76 TBB73:TBB76 TKX73:TKX76 TUT73:TUT76 UEP73:UEP76 UOL73:UOL76 UYH73:UYH76 VID73:VID76 VRZ73:VRZ76 WBV73:WBV76 WLR73:WLR76 WVN73:WVN76 JB26:JB38 SX26:SX38 ACT26:ACT38 AMP26:AMP38 AWL26:AWL38 BGH26:BGH38 BQD26:BQD38 BZZ26:BZZ38 CJV26:CJV38 CTR26:CTR38 DDN26:DDN38 DNJ26:DNJ38 DXF26:DXF38 EHB26:EHB38 EQX26:EQX38 FAT26:FAT38 FKP26:FKP38 FUL26:FUL38 GEH26:GEH38 GOD26:GOD38 GXZ26:GXZ38 HHV26:HHV38 HRR26:HRR38 IBN26:IBN38 ILJ26:ILJ38 IVF26:IVF38 JFB26:JFB38 JOX26:JOX38 JYT26:JYT38 KIP26:KIP38 KSL26:KSL38 LCH26:LCH38 LMD26:LMD38 LVZ26:LVZ38 MFV26:MFV38 MPR26:MPR38 MZN26:MZN38 NJJ26:NJJ38 NTF26:NTF38 ODB26:ODB38 OMX26:OMX38 OWT26:OWT38 PGP26:PGP38 PQL26:PQL38 QAH26:QAH38 QKD26:QKD38 QTZ26:QTZ38 RDV26:RDV38 RNR26:RNR38 RXN26:RXN38 SHJ26:SHJ38 SRF26:SRF38 TBB26:TBB38 TKX26:TKX38 TUT26:TUT38 UEP26:UEP38 UOL26:UOL38 UYH26:UYH38 VID26:VID38 VRZ26:VRZ38 WBV26:WBV38 WLR26:WLR38 WVN26:WVN38 WVN17:WVN19 WLR17:WLR19 WBV17:WBV19 VRZ17:VRZ19 VID17:VID19 UYH17:UYH19 UOL17:UOL19 UEP17:UEP19 TUT17:TUT19 TKX17:TKX19 TBB17:TBB19 SRF17:SRF19 SHJ17:SHJ19 RXN17:RXN19 RNR17:RNR19 RDV17:RDV19 QTZ17:QTZ19 QKD17:QKD19 QAH17:QAH19 PQL17:PQL19 PGP17:PGP19 OWT17:OWT19 OMX17:OMX19 ODB17:ODB19 NTF17:NTF19 NJJ17:NJJ19 MZN17:MZN19 MPR17:MPR19 MFV17:MFV19 LVZ17:LVZ19 LMD17:LMD19 LCH17:LCH19 KSL17:KSL19 KIP17:KIP19 JYT17:JYT19 JOX17:JOX19 JFB17:JFB19 IVF17:IVF19 ILJ17:ILJ19 IBN17:IBN19 HRR17:HRR19 HHV17:HHV19 GXZ17:GXZ19 GOD17:GOD19 GEH17:GEH19 FUL17:FUL19 FKP17:FKP19 FAT17:FAT19 EQX17:EQX19 EHB17:EHB19 DXF17:DXF19 DNJ17:DNJ19 DDN17:DDN19 CTR17:CTR19 CJV17:CJV19 BZZ17:BZZ19 BQD17:BQD19 BGH17:BGH19 AWL17:AWL19 AMP17:AMP19 ACT17:ACT19 SX17:SX19 JB17:JB19 SW80:SY80 WVM80:WVO80 WLQ80:WLS80 WBU80:WBW80 VRY80:VSA80 VIC80:VIE80 UYG80:UYI80 UOK80:UOM80 UEO80:UEQ80 TUS80:TUU80 TKW80:TKY80 TBA80:TBC80 SRE80:SRG80 SHI80:SHK80 RXM80:RXO80 RNQ80:RNS80 RDU80:RDW80 QTY80:QUA80 QKC80:QKE80 QAG80:QAI80 PQK80:PQM80 PGO80:PGQ80 OWS80:OWU80 OMW80:OMY80 ODA80:ODC80 NTE80:NTG80 NJI80:NJK80 MZM80:MZO80 MPQ80:MPS80 MFU80:MFW80 LVY80:LWA80 LMC80:LME80 LCG80:LCI80 KSK80:KSM80 KIO80:KIQ80 JYS80:JYU80 JOW80:JOY80 JFA80:JFC80 IVE80:IVG80 ILI80:ILK80 IBM80:IBO80 HRQ80:HRS80 HHU80:HHW80 GXY80:GYA80 GOC80:GOE80 GEG80:GEI80 FUK80:FUM80 FKO80:FKQ80 FAS80:FAU80 EQW80:EQY80 EHA80:EHC80 DXE80:DXG80 DNI80:DNK80 DDM80:DDO80 CTQ80:CTS80 CJU80:CJW80 BZY80:CAA80 BQC80:BQE80 BGG80:BGI80 AWK80:AWM80 AMO80:AMQ80 JB83:JB86 SX83:SX86 ACT83:ACT86 AMP83:AMP86 AWL83:AWL86 BGH83:BGH86 BQD83:BQD86 BZZ83:BZZ86 CJV83:CJV86 CTR83:CTR86 DDN83:DDN86 DNJ83:DNJ86 DXF83:DXF86 EHB83:EHB86 EQX83:EQX86 FAT83:FAT86 FKP83:FKP86 FUL83:FUL86 GEH83:GEH86 GOD83:GOD86 GXZ83:GXZ86 HHV83:HHV86 HRR83:HRR86 IBN83:IBN86 ILJ83:ILJ86 IVF83:IVF86 JFB83:JFB86 JOX83:JOX86 JYT83:JYT86 KIP83:KIP86 KSL83:KSL86 LCH83:LCH86 LMD83:LMD86 LVZ83:LVZ86 MFV83:MFV86 MPR83:MPR86 MZN83:MZN86 NJJ83:NJJ86 NTF83:NTF86 ODB83:ODB86 OMX83:OMX86 OWT83:OWT86 PGP83:PGP86 PQL83:PQL86 QAH83:QAH86 QKD83:QKD86 QTZ83:QTZ86 RDV83:RDV86 RNR83:RNR86 RXN83:RXN86 SHJ83:SHJ86 SRF83:SRF86 TBB83:TBB86 TKX83:TKX86 TUT83:TUT86 UEP83:UEP86 UOL83:UOL86 UYH83:UYH86 VID83:VID86 VRZ83:VRZ86 WBV83:WBV86 WLR83:WLR86 WVN83:WVN86 WVM87:WVN87 WLQ87:WLR87 WBU87:WBV87 VRY87:VRZ87 VIC87:VID87 UYG87:UYH87 UOK87:UOL87 UEO87:UEP87 TUS87:TUT87 TKW87:TKX87 TBA87:TBB87 SRE87:SRF87 SHI87:SHJ87 RXM87:RXN87 RNQ87:RNR87 RDU87:RDV87 QTY87:QTZ87 QKC87:QKD87 QAG87:QAH87 PQK87:PQL87 PGO87:PGP87 OWS87:OWT87 OMW87:OMX87 ODA87:ODB87 NTE87:NTF87 NJI87:NJJ87 MZM87:MZN87 MPQ87:MPR87 MFU87:MFV87 LVY87:LVZ87 LMC87:LMD87 LCG87:LCH87 KSK87:KSL87 KIO87:KIP87 JYS87:JYT87 JOW87:JOX87 JFA87:JFB87 IVE87:IVF87 ILI87:ILJ87 IBM87:IBN87 HRQ87:HRR87 HHU87:HHV87 GXY87:GXZ87 GOC87:GOD87 GEG87:GEH87 FUK87:FUL87 FKO87:FKP87 FAS87:FAT87 EQW87:EQX87 EHA87:EHB87 DXE87:DXF87 DNI87:DNJ87 DDM87:DDN87 CTQ87:CTR87 CJU87:CJV87 BZY87:BZZ87 BQC87:BQD87 BGG87:BGH87 AWK87:AWL87 AMO87:AMP87 ACS87:ACT87 SW87:SX87 JA87:JB87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theme="3" tint="0.79998168889431442"/>
    <pageSetUpPr fitToPage="1"/>
  </sheetPr>
  <dimension ref="A1:E49"/>
  <sheetViews>
    <sheetView zoomScale="70" zoomScaleNormal="70" zoomScaleSheetLayoutView="100" workbookViewId="0">
      <selection activeCell="E9" sqref="E9"/>
    </sheetView>
  </sheetViews>
  <sheetFormatPr defaultColWidth="9.140625" defaultRowHeight="15.75"/>
  <cols>
    <col min="1" max="1" width="5.7109375" style="255" customWidth="1"/>
    <col min="2" max="2" width="77.140625" style="255" customWidth="1"/>
    <col min="3" max="3" width="18.42578125" style="255" customWidth="1"/>
    <col min="4" max="5" width="15.5703125" style="255" customWidth="1"/>
    <col min="6" max="16384" width="9.140625" style="254"/>
  </cols>
  <sheetData>
    <row r="1" spans="1:5" ht="94.5" customHeight="1">
      <c r="C1" s="497" t="s">
        <v>363</v>
      </c>
      <c r="D1" s="497"/>
      <c r="E1" s="497"/>
    </row>
    <row r="2" spans="1:5" ht="13.5" customHeight="1">
      <c r="A2" s="254"/>
      <c r="B2" s="254"/>
      <c r="C2" s="254"/>
      <c r="D2" s="254"/>
      <c r="E2" s="254"/>
    </row>
    <row r="3" spans="1:5" ht="33.75" customHeight="1">
      <c r="A3" s="453" t="s">
        <v>336</v>
      </c>
      <c r="B3" s="454"/>
      <c r="C3" s="454"/>
      <c r="D3" s="454"/>
      <c r="E3" s="454"/>
    </row>
    <row r="4" spans="1:5" ht="21.75" customHeight="1">
      <c r="A4" s="455"/>
      <c r="B4" s="456"/>
      <c r="C4" s="456"/>
      <c r="D4" s="456"/>
      <c r="E4" s="456"/>
    </row>
    <row r="5" spans="1:5" ht="40.5" customHeight="1">
      <c r="A5" s="259" t="s">
        <v>291</v>
      </c>
      <c r="B5" s="260" t="s">
        <v>1</v>
      </c>
      <c r="C5" s="259" t="s">
        <v>2</v>
      </c>
      <c r="D5" s="261" t="s">
        <v>3</v>
      </c>
      <c r="E5" s="261" t="s">
        <v>4</v>
      </c>
    </row>
    <row r="6" spans="1:5" ht="12.75">
      <c r="A6" s="262">
        <v>1</v>
      </c>
      <c r="B6" s="262">
        <v>2</v>
      </c>
      <c r="C6" s="262">
        <v>3</v>
      </c>
      <c r="D6" s="263">
        <v>4</v>
      </c>
      <c r="E6" s="263">
        <v>5</v>
      </c>
    </row>
    <row r="7" spans="1:5" s="204" customFormat="1" ht="15.75" customHeight="1">
      <c r="A7" s="264" t="s">
        <v>10</v>
      </c>
      <c r="B7" s="492" t="s">
        <v>337</v>
      </c>
      <c r="C7" s="492"/>
      <c r="D7" s="492"/>
      <c r="E7" s="492"/>
    </row>
    <row r="8" spans="1:5" s="256" customFormat="1" ht="196.5" customHeight="1">
      <c r="A8" s="491" t="s">
        <v>11</v>
      </c>
      <c r="B8" s="492" t="s">
        <v>338</v>
      </c>
      <c r="C8" s="492"/>
      <c r="D8" s="492"/>
      <c r="E8" s="492"/>
    </row>
    <row r="9" spans="1:5" s="256" customFormat="1" ht="18" customHeight="1">
      <c r="A9" s="491"/>
      <c r="B9" s="265" t="s">
        <v>339</v>
      </c>
      <c r="C9" s="266" t="s">
        <v>13</v>
      </c>
      <c r="D9" s="267">
        <v>1.1670346729147567</v>
      </c>
      <c r="E9" s="267">
        <v>1.5316061265705943</v>
      </c>
    </row>
    <row r="10" spans="1:5" s="256" customFormat="1" ht="207.75" customHeight="1">
      <c r="A10" s="491" t="s">
        <v>110</v>
      </c>
      <c r="B10" s="492" t="s">
        <v>340</v>
      </c>
      <c r="C10" s="492"/>
      <c r="D10" s="492"/>
      <c r="E10" s="492"/>
    </row>
    <row r="11" spans="1:5" s="256" customFormat="1" ht="18.75" customHeight="1">
      <c r="A11" s="493"/>
      <c r="B11" s="265" t="s">
        <v>339</v>
      </c>
      <c r="C11" s="266" t="s">
        <v>13</v>
      </c>
      <c r="D11" s="267">
        <v>0.28322616078027041</v>
      </c>
      <c r="E11" s="267">
        <v>0.57060621653516974</v>
      </c>
    </row>
    <row r="12" spans="1:5" s="256" customFormat="1" ht="193.5" customHeight="1">
      <c r="A12" s="491" t="s">
        <v>267</v>
      </c>
      <c r="B12" s="492" t="s">
        <v>341</v>
      </c>
      <c r="C12" s="492"/>
      <c r="D12" s="492"/>
      <c r="E12" s="492"/>
    </row>
    <row r="13" spans="1:5" s="256" customFormat="1" ht="18" customHeight="1">
      <c r="A13" s="493"/>
      <c r="B13" s="265" t="s">
        <v>339</v>
      </c>
      <c r="C13" s="266" t="s">
        <v>13</v>
      </c>
      <c r="D13" s="268" t="s">
        <v>342</v>
      </c>
      <c r="E13" s="268" t="s">
        <v>342</v>
      </c>
    </row>
    <row r="14" spans="1:5" s="204" customFormat="1" ht="15" customHeight="1">
      <c r="A14" s="264" t="s">
        <v>268</v>
      </c>
      <c r="B14" s="490" t="s">
        <v>304</v>
      </c>
      <c r="C14" s="490"/>
      <c r="D14" s="490"/>
      <c r="E14" s="490"/>
    </row>
    <row r="15" spans="1:5" s="256" customFormat="1" ht="66.75" customHeight="1">
      <c r="A15" s="491" t="s">
        <v>343</v>
      </c>
      <c r="B15" s="492" t="s">
        <v>344</v>
      </c>
      <c r="C15" s="492"/>
      <c r="D15" s="492"/>
      <c r="E15" s="492"/>
    </row>
    <row r="16" spans="1:5" s="256" customFormat="1" ht="17.25" customHeight="1">
      <c r="A16" s="491"/>
      <c r="B16" s="265" t="s">
        <v>339</v>
      </c>
      <c r="C16" s="266" t="s">
        <v>13</v>
      </c>
      <c r="D16" s="267">
        <v>0.98910628978559756</v>
      </c>
      <c r="E16" s="267">
        <v>1.3478894682477691</v>
      </c>
    </row>
    <row r="17" spans="1:5" s="256" customFormat="1" ht="54.75" customHeight="1">
      <c r="A17" s="491" t="s">
        <v>345</v>
      </c>
      <c r="B17" s="492" t="s">
        <v>346</v>
      </c>
      <c r="C17" s="492"/>
      <c r="D17" s="492"/>
      <c r="E17" s="492"/>
    </row>
    <row r="18" spans="1:5" s="256" customFormat="1" ht="15.75" customHeight="1">
      <c r="A18" s="491"/>
      <c r="B18" s="265" t="s">
        <v>339</v>
      </c>
      <c r="C18" s="266" t="s">
        <v>13</v>
      </c>
      <c r="D18" s="267">
        <v>1.3162840407228591</v>
      </c>
      <c r="E18" s="267">
        <v>1.6852261374430857</v>
      </c>
    </row>
    <row r="19" spans="1:5" s="256" customFormat="1" ht="41.25" customHeight="1">
      <c r="A19" s="491" t="s">
        <v>347</v>
      </c>
      <c r="B19" s="492" t="s">
        <v>348</v>
      </c>
      <c r="C19" s="492"/>
      <c r="D19" s="492"/>
      <c r="E19" s="492"/>
    </row>
    <row r="20" spans="1:5" s="256" customFormat="1" ht="12.75">
      <c r="A20" s="491"/>
      <c r="B20" s="265" t="s">
        <v>339</v>
      </c>
      <c r="C20" s="266" t="s">
        <v>13</v>
      </c>
      <c r="D20" s="267">
        <v>1.1998441024905253</v>
      </c>
      <c r="E20" s="267">
        <v>1.5712619746966234</v>
      </c>
    </row>
    <row r="21" spans="1:5" s="256" customFormat="1" ht="81.75" customHeight="1">
      <c r="A21" s="491" t="s">
        <v>349</v>
      </c>
      <c r="B21" s="494" t="s">
        <v>350</v>
      </c>
      <c r="C21" s="495"/>
      <c r="D21" s="495"/>
      <c r="E21" s="496"/>
    </row>
    <row r="22" spans="1:5" s="256" customFormat="1" ht="12.75">
      <c r="A22" s="491"/>
      <c r="B22" s="265" t="s">
        <v>339</v>
      </c>
      <c r="C22" s="266" t="s">
        <v>13</v>
      </c>
      <c r="D22" s="267">
        <v>1.1492660085174855</v>
      </c>
      <c r="E22" s="267">
        <v>1.5130415810092603</v>
      </c>
    </row>
    <row r="23" spans="1:5" s="204" customFormat="1" ht="17.25" hidden="1" customHeight="1">
      <c r="A23" s="264" t="s">
        <v>21</v>
      </c>
      <c r="B23" s="492" t="s">
        <v>359</v>
      </c>
      <c r="C23" s="492"/>
      <c r="D23" s="492"/>
      <c r="E23" s="492"/>
    </row>
    <row r="24" spans="1:5" s="256" customFormat="1" ht="131.25" hidden="1" customHeight="1">
      <c r="A24" s="491" t="s">
        <v>213</v>
      </c>
      <c r="B24" s="492" t="s">
        <v>351</v>
      </c>
      <c r="C24" s="492"/>
      <c r="D24" s="492"/>
      <c r="E24" s="492"/>
    </row>
    <row r="25" spans="1:5" s="256" customFormat="1" ht="12.75" hidden="1">
      <c r="A25" s="491"/>
      <c r="B25" s="265" t="s">
        <v>339</v>
      </c>
      <c r="C25" s="266" t="s">
        <v>13</v>
      </c>
      <c r="D25" s="266"/>
      <c r="E25" s="266"/>
    </row>
    <row r="26" spans="1:5" s="256" customFormat="1" ht="141.75" hidden="1" customHeight="1">
      <c r="A26" s="491" t="s">
        <v>214</v>
      </c>
      <c r="B26" s="492" t="s">
        <v>352</v>
      </c>
      <c r="C26" s="492"/>
      <c r="D26" s="492"/>
      <c r="E26" s="492"/>
    </row>
    <row r="27" spans="1:5" s="256" customFormat="1" ht="12.75" hidden="1">
      <c r="A27" s="493"/>
      <c r="B27" s="265" t="s">
        <v>339</v>
      </c>
      <c r="C27" s="266" t="s">
        <v>13</v>
      </c>
      <c r="D27" s="266"/>
      <c r="E27" s="266"/>
    </row>
    <row r="28" spans="1:5" s="256" customFormat="1" ht="142.5" hidden="1" customHeight="1">
      <c r="A28" s="493" t="s">
        <v>273</v>
      </c>
      <c r="B28" s="492" t="s">
        <v>302</v>
      </c>
      <c r="C28" s="492"/>
      <c r="D28" s="492"/>
      <c r="E28" s="492"/>
    </row>
    <row r="29" spans="1:5" s="256" customFormat="1" ht="39.75" hidden="1" customHeight="1">
      <c r="A29" s="493"/>
      <c r="B29" s="265" t="s">
        <v>339</v>
      </c>
      <c r="C29" s="266" t="s">
        <v>13</v>
      </c>
      <c r="D29" s="266"/>
      <c r="E29" s="266"/>
    </row>
    <row r="30" spans="1:5" s="204" customFormat="1" ht="15" hidden="1" customHeight="1">
      <c r="A30" s="264" t="s">
        <v>274</v>
      </c>
      <c r="B30" s="490" t="s">
        <v>353</v>
      </c>
      <c r="C30" s="490"/>
      <c r="D30" s="490"/>
      <c r="E30" s="490"/>
    </row>
    <row r="31" spans="1:5" s="256" customFormat="1" ht="27" hidden="1" customHeight="1">
      <c r="A31" s="491" t="s">
        <v>354</v>
      </c>
      <c r="B31" s="492" t="s">
        <v>306</v>
      </c>
      <c r="C31" s="492"/>
      <c r="D31" s="492"/>
      <c r="E31" s="492"/>
    </row>
    <row r="32" spans="1:5" s="256" customFormat="1" ht="39.75" hidden="1" customHeight="1">
      <c r="A32" s="491"/>
      <c r="B32" s="265" t="s">
        <v>339</v>
      </c>
      <c r="C32" s="266" t="s">
        <v>13</v>
      </c>
      <c r="D32" s="266"/>
      <c r="E32" s="266"/>
    </row>
    <row r="33" spans="1:5" s="256" customFormat="1" ht="27" hidden="1" customHeight="1">
      <c r="A33" s="491" t="s">
        <v>355</v>
      </c>
      <c r="B33" s="492" t="s">
        <v>308</v>
      </c>
      <c r="C33" s="492"/>
      <c r="D33" s="492"/>
      <c r="E33" s="492"/>
    </row>
    <row r="34" spans="1:5" s="256" customFormat="1" ht="12.75" hidden="1">
      <c r="A34" s="491"/>
      <c r="B34" s="265" t="s">
        <v>339</v>
      </c>
      <c r="C34" s="266" t="s">
        <v>13</v>
      </c>
      <c r="D34" s="266"/>
      <c r="E34" s="266"/>
    </row>
    <row r="35" spans="1:5" s="256" customFormat="1" ht="12.75" hidden="1" customHeight="1">
      <c r="A35" s="491" t="s">
        <v>356</v>
      </c>
      <c r="B35" s="492" t="s">
        <v>325</v>
      </c>
      <c r="C35" s="492"/>
      <c r="D35" s="492"/>
      <c r="E35" s="492"/>
    </row>
    <row r="36" spans="1:5" s="256" customFormat="1" ht="12.75" hidden="1">
      <c r="A36" s="491"/>
      <c r="B36" s="265" t="s">
        <v>339</v>
      </c>
      <c r="C36" s="266" t="s">
        <v>13</v>
      </c>
      <c r="D36" s="266"/>
      <c r="E36" s="266"/>
    </row>
    <row r="37" spans="1:5" s="256" customFormat="1" ht="54.75" hidden="1" customHeight="1">
      <c r="A37" s="491" t="s">
        <v>357</v>
      </c>
      <c r="B37" s="492" t="s">
        <v>327</v>
      </c>
      <c r="C37" s="492"/>
      <c r="D37" s="492"/>
      <c r="E37" s="492"/>
    </row>
    <row r="38" spans="1:5" s="256" customFormat="1" ht="12.75" hidden="1">
      <c r="A38" s="491"/>
      <c r="B38" s="265" t="s">
        <v>339</v>
      </c>
      <c r="C38" s="266" t="s">
        <v>13</v>
      </c>
      <c r="D38" s="266"/>
      <c r="E38" s="266"/>
    </row>
    <row r="39" spans="1:5" s="256" customFormat="1" ht="44.25" hidden="1" customHeight="1">
      <c r="A39" s="491" t="s">
        <v>358</v>
      </c>
      <c r="B39" s="492" t="s">
        <v>314</v>
      </c>
      <c r="C39" s="492"/>
      <c r="D39" s="492"/>
      <c r="E39" s="492"/>
    </row>
    <row r="40" spans="1:5" s="256" customFormat="1" ht="12.75" hidden="1">
      <c r="A40" s="491"/>
      <c r="B40" s="265" t="s">
        <v>339</v>
      </c>
      <c r="C40" s="266" t="s">
        <v>13</v>
      </c>
      <c r="D40" s="266"/>
      <c r="E40" s="266"/>
    </row>
    <row r="41" spans="1:5" ht="12.75" hidden="1">
      <c r="A41" s="257" t="s">
        <v>360</v>
      </c>
      <c r="B41" s="258"/>
      <c r="C41" s="258"/>
      <c r="D41" s="258"/>
      <c r="E41" s="204"/>
    </row>
    <row r="42" spans="1:5" ht="15" hidden="1">
      <c r="A42" s="251"/>
      <c r="B42" s="251"/>
      <c r="C42" s="190"/>
      <c r="D42" s="190"/>
      <c r="E42" s="190"/>
    </row>
    <row r="43" spans="1:5" ht="31.5" hidden="1" customHeight="1">
      <c r="A43" s="462" t="s">
        <v>361</v>
      </c>
      <c r="B43" s="462"/>
      <c r="C43" s="462"/>
      <c r="D43" s="462"/>
      <c r="E43" s="462"/>
    </row>
    <row r="44" spans="1:5" ht="31.5" hidden="1" customHeight="1">
      <c r="A44" s="462"/>
      <c r="B44" s="462"/>
      <c r="C44" s="462"/>
      <c r="D44" s="462"/>
      <c r="E44" s="462"/>
    </row>
    <row r="45" spans="1:5" ht="39" hidden="1" customHeight="1">
      <c r="A45" s="462"/>
      <c r="B45" s="462"/>
      <c r="C45" s="462"/>
      <c r="D45" s="462"/>
      <c r="E45" s="462"/>
    </row>
    <row r="46" spans="1:5" ht="76.5" hidden="1" customHeight="1">
      <c r="A46" s="462"/>
      <c r="B46" s="462"/>
      <c r="C46" s="462"/>
      <c r="D46" s="462"/>
      <c r="E46" s="462"/>
    </row>
    <row r="47" spans="1:5" ht="27.75" hidden="1" customHeight="1">
      <c r="A47" s="462"/>
      <c r="B47" s="462"/>
      <c r="C47" s="462"/>
      <c r="D47" s="462"/>
      <c r="E47" s="462"/>
    </row>
    <row r="48" spans="1:5" ht="27.75" hidden="1" customHeight="1">
      <c r="A48" s="462"/>
      <c r="B48" s="462"/>
      <c r="C48" s="462"/>
      <c r="D48" s="462"/>
      <c r="E48" s="462"/>
    </row>
    <row r="49" spans="1:5" ht="25.5" hidden="1" customHeight="1">
      <c r="A49" s="462" t="s">
        <v>362</v>
      </c>
      <c r="B49" s="462"/>
      <c r="C49" s="462"/>
      <c r="D49" s="462"/>
      <c r="E49" s="462"/>
    </row>
  </sheetData>
  <customSheetViews>
    <customSheetView guid="{049210FF-EE61-4F07-9A7D-A93788790594}" scale="70" fitToPage="1" hiddenRows="1" state="hidden">
      <selection activeCell="E9" sqref="E9"/>
      <pageMargins left="0.19685039370078741" right="0.19685039370078741" top="0.39370078740157483" bottom="0.19685039370078741" header="0.51181102362204722" footer="0.27559055118110237"/>
      <printOptions horizontalCentered="1"/>
      <pageSetup paperSize="9" scale="62" orientation="portrait" r:id="rId1"/>
    </customSheetView>
    <customSheetView guid="{5818FD20-4030-4898-A040-A45F6D39AA99}" scale="70" fitToPage="1" hiddenRows="1" state="hidden">
      <selection activeCell="E9" sqref="E9"/>
      <pageMargins left="0.19685039370078741" right="0.19685039370078741" top="0.39370078740157483" bottom="0.19685039370078741" header="0.51181102362204722" footer="0.27559055118110237"/>
      <printOptions horizontalCentered="1"/>
      <pageSetup paperSize="9" scale="62" orientation="portrait" r:id="rId2"/>
    </customSheetView>
  </customSheetViews>
  <mergeCells count="44">
    <mergeCell ref="A15:A16"/>
    <mergeCell ref="B15:E15"/>
    <mergeCell ref="C1:E1"/>
    <mergeCell ref="A3:E3"/>
    <mergeCell ref="A4:E4"/>
    <mergeCell ref="B7:E7"/>
    <mergeCell ref="A8:A9"/>
    <mergeCell ref="B8:E8"/>
    <mergeCell ref="A10:A11"/>
    <mergeCell ref="B10:E10"/>
    <mergeCell ref="A12:A13"/>
    <mergeCell ref="B12:E12"/>
    <mergeCell ref="B14:E14"/>
    <mergeCell ref="A28:A29"/>
    <mergeCell ref="B28:E28"/>
    <mergeCell ref="A17:A18"/>
    <mergeCell ref="B17:E17"/>
    <mergeCell ref="A19:A20"/>
    <mergeCell ref="B19:E19"/>
    <mergeCell ref="A21:A22"/>
    <mergeCell ref="B21:E21"/>
    <mergeCell ref="B23:E23"/>
    <mergeCell ref="A24:A25"/>
    <mergeCell ref="B24:E24"/>
    <mergeCell ref="A26:A27"/>
    <mergeCell ref="B26:E26"/>
    <mergeCell ref="A44:E44"/>
    <mergeCell ref="B30:E30"/>
    <mergeCell ref="A31:A32"/>
    <mergeCell ref="B31:E31"/>
    <mergeCell ref="A33:A34"/>
    <mergeCell ref="B33:E33"/>
    <mergeCell ref="A35:A36"/>
    <mergeCell ref="B35:E35"/>
    <mergeCell ref="A37:A38"/>
    <mergeCell ref="B37:E37"/>
    <mergeCell ref="A39:A40"/>
    <mergeCell ref="B39:E39"/>
    <mergeCell ref="A43:E43"/>
    <mergeCell ref="A45:E45"/>
    <mergeCell ref="A46:E46"/>
    <mergeCell ref="A47:E47"/>
    <mergeCell ref="A48:E48"/>
    <mergeCell ref="A49:E49"/>
  </mergeCells>
  <printOptions horizontalCentered="1"/>
  <pageMargins left="0.19685039370078741" right="0.19685039370078741" top="0.39370078740157483" bottom="0.19685039370078741" header="0.51181102362204722" footer="0.27559055118110237"/>
  <pageSetup paperSize="9" scale="62"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pageSetUpPr fitToPage="1"/>
  </sheetPr>
  <dimension ref="B1:V51"/>
  <sheetViews>
    <sheetView topLeftCell="A13" zoomScaleNormal="100" workbookViewId="0">
      <selection activeCell="C36" sqref="C36:H36"/>
    </sheetView>
  </sheetViews>
  <sheetFormatPr defaultColWidth="8.85546875" defaultRowHeight="15"/>
  <cols>
    <col min="1" max="1" width="8.85546875" style="2"/>
    <col min="2" max="2" width="10" style="1" customWidth="1"/>
    <col min="3" max="3" width="47.28515625" style="2" customWidth="1"/>
    <col min="4" max="4" width="14.140625" style="2" customWidth="1"/>
    <col min="5" max="12" width="12.28515625" style="2" customWidth="1"/>
    <col min="13" max="16384" width="8.85546875" style="2"/>
  </cols>
  <sheetData>
    <row r="1" spans="2:22" ht="93" customHeight="1">
      <c r="I1" s="498" t="str">
        <f>N1</f>
        <v xml:space="preserve">Приложение 4 к распоряжению
Комитета по тарифам 
Санкт-Петербурга
от 30.12.2014 № 625-р 
</v>
      </c>
      <c r="J1" s="498"/>
      <c r="K1" s="498"/>
      <c r="L1" s="498"/>
      <c r="N1" s="498" t="s">
        <v>255</v>
      </c>
      <c r="O1" s="498"/>
      <c r="P1" s="498"/>
      <c r="Q1" s="498"/>
      <c r="S1" s="498" t="s">
        <v>254</v>
      </c>
      <c r="T1" s="498"/>
      <c r="U1" s="498"/>
      <c r="V1" s="498"/>
    </row>
    <row r="2" spans="2:22" ht="35.25" customHeight="1">
      <c r="B2" s="502" t="s">
        <v>52</v>
      </c>
      <c r="C2" s="502"/>
      <c r="D2" s="502"/>
      <c r="E2" s="502"/>
      <c r="F2" s="502"/>
      <c r="G2" s="502"/>
      <c r="H2" s="502"/>
      <c r="I2" s="502"/>
      <c r="J2" s="502"/>
      <c r="K2" s="502"/>
      <c r="L2" s="502"/>
    </row>
    <row r="3" spans="2:22" ht="18.600000000000001" customHeight="1">
      <c r="B3" s="530" t="s">
        <v>0</v>
      </c>
      <c r="C3" s="530" t="s">
        <v>1</v>
      </c>
      <c r="D3" s="530" t="s">
        <v>2</v>
      </c>
      <c r="E3" s="503" t="s">
        <v>3</v>
      </c>
      <c r="F3" s="504"/>
      <c r="G3" s="504"/>
      <c r="H3" s="505"/>
      <c r="I3" s="503" t="s">
        <v>4</v>
      </c>
      <c r="J3" s="504"/>
      <c r="K3" s="504"/>
      <c r="L3" s="505"/>
    </row>
    <row r="4" spans="2:22" ht="26.45" customHeight="1">
      <c r="B4" s="531"/>
      <c r="C4" s="531"/>
      <c r="D4" s="531"/>
      <c r="E4" s="503" t="s">
        <v>5</v>
      </c>
      <c r="F4" s="504"/>
      <c r="G4" s="504"/>
      <c r="H4" s="505"/>
      <c r="I4" s="503" t="s">
        <v>5</v>
      </c>
      <c r="J4" s="504"/>
      <c r="K4" s="504"/>
      <c r="L4" s="505"/>
    </row>
    <row r="5" spans="2:22">
      <c r="B5" s="532"/>
      <c r="C5" s="532"/>
      <c r="D5" s="532"/>
      <c r="E5" s="19" t="s">
        <v>6</v>
      </c>
      <c r="F5" s="19" t="s">
        <v>7</v>
      </c>
      <c r="G5" s="19" t="s">
        <v>8</v>
      </c>
      <c r="H5" s="19" t="s">
        <v>9</v>
      </c>
      <c r="I5" s="19" t="s">
        <v>6</v>
      </c>
      <c r="J5" s="19" t="s">
        <v>7</v>
      </c>
      <c r="K5" s="19" t="s">
        <v>8</v>
      </c>
      <c r="L5" s="19" t="s">
        <v>9</v>
      </c>
    </row>
    <row r="6" spans="2:22">
      <c r="B6" s="3">
        <v>1</v>
      </c>
      <c r="C6" s="4">
        <v>2</v>
      </c>
      <c r="D6" s="4">
        <v>3</v>
      </c>
      <c r="E6" s="4">
        <v>4</v>
      </c>
      <c r="F6" s="4">
        <v>5</v>
      </c>
      <c r="G6" s="4">
        <v>6</v>
      </c>
      <c r="H6" s="4">
        <v>7</v>
      </c>
      <c r="I6" s="4">
        <v>8</v>
      </c>
      <c r="J6" s="4">
        <v>9</v>
      </c>
      <c r="K6" s="4">
        <v>10</v>
      </c>
      <c r="L6" s="4">
        <v>11</v>
      </c>
    </row>
    <row r="7" spans="2:22" ht="15" customHeight="1">
      <c r="B7" s="19" t="s">
        <v>10</v>
      </c>
      <c r="C7" s="499" t="s">
        <v>249</v>
      </c>
      <c r="D7" s="500"/>
      <c r="E7" s="500"/>
      <c r="F7" s="500"/>
      <c r="G7" s="500"/>
      <c r="H7" s="500"/>
      <c r="I7" s="500"/>
      <c r="J7" s="500"/>
      <c r="K7" s="500"/>
      <c r="L7" s="501"/>
    </row>
    <row r="8" spans="2:22">
      <c r="B8" s="21" t="s">
        <v>11</v>
      </c>
      <c r="C8" s="5" t="s">
        <v>12</v>
      </c>
      <c r="D8" s="6" t="s">
        <v>13</v>
      </c>
      <c r="E8" s="7">
        <v>0.58890049798015054</v>
      </c>
      <c r="F8" s="7">
        <v>1.3676438985327755</v>
      </c>
      <c r="G8" s="7">
        <v>1.9466442297516915</v>
      </c>
      <c r="H8" s="7">
        <v>2.1493179457325127</v>
      </c>
      <c r="I8" s="7">
        <v>0.83040320599999995</v>
      </c>
      <c r="J8" s="7">
        <v>1.7052704963999998</v>
      </c>
      <c r="K8" s="7">
        <v>2.3557398799000007</v>
      </c>
      <c r="L8" s="7">
        <v>2.5834361633000005</v>
      </c>
    </row>
    <row r="9" spans="2:22">
      <c r="B9" s="21" t="s">
        <v>14</v>
      </c>
      <c r="C9" s="541" t="s">
        <v>15</v>
      </c>
      <c r="D9" s="542"/>
      <c r="E9" s="542"/>
      <c r="F9" s="542"/>
      <c r="G9" s="542"/>
      <c r="H9" s="542"/>
      <c r="I9" s="542"/>
      <c r="J9" s="542"/>
      <c r="K9" s="542"/>
      <c r="L9" s="543"/>
    </row>
    <row r="10" spans="2:22">
      <c r="B10" s="21" t="s">
        <v>16</v>
      </c>
      <c r="C10" s="5" t="s">
        <v>17</v>
      </c>
      <c r="D10" s="8" t="s">
        <v>18</v>
      </c>
      <c r="E10" s="7">
        <v>189.20652449181841</v>
      </c>
      <c r="F10" s="7">
        <v>360.17597698157459</v>
      </c>
      <c r="G10" s="7">
        <v>427.65761828085135</v>
      </c>
      <c r="H10" s="7">
        <v>474.13249452409053</v>
      </c>
      <c r="I10" s="7">
        <v>280.4264120134539</v>
      </c>
      <c r="J10" s="7">
        <v>465.38587960675324</v>
      </c>
      <c r="K10" s="7">
        <v>536.81415202135781</v>
      </c>
      <c r="L10" s="7">
        <v>589.96883093812528</v>
      </c>
    </row>
    <row r="11" spans="2:22" ht="30">
      <c r="B11" s="20" t="s">
        <v>19</v>
      </c>
      <c r="C11" s="9" t="s">
        <v>20</v>
      </c>
      <c r="D11" s="10" t="s">
        <v>13</v>
      </c>
      <c r="E11" s="7">
        <v>7.6391700000000035E-2</v>
      </c>
      <c r="F11" s="7">
        <v>0.14152215000000001</v>
      </c>
      <c r="G11" s="7">
        <v>0.25810784999999997</v>
      </c>
      <c r="H11" s="7">
        <v>0.43838024999999997</v>
      </c>
      <c r="I11" s="7">
        <v>4.65166950395473E-2</v>
      </c>
      <c r="J11" s="7">
        <v>9.5869649308106195E-2</v>
      </c>
      <c r="K11" s="7">
        <v>0.23036714805275801</v>
      </c>
      <c r="L11" s="7">
        <v>0.4379846655186489</v>
      </c>
    </row>
    <row r="12" spans="2:22" ht="15" customHeight="1">
      <c r="B12" s="185" t="s">
        <v>21</v>
      </c>
      <c r="C12" s="499" t="s">
        <v>250</v>
      </c>
      <c r="D12" s="500"/>
      <c r="E12" s="500"/>
      <c r="F12" s="500"/>
      <c r="G12" s="500"/>
      <c r="H12" s="500"/>
      <c r="I12" s="500"/>
      <c r="J12" s="500"/>
      <c r="K12" s="500"/>
      <c r="L12" s="501"/>
    </row>
    <row r="13" spans="2:22" ht="15" customHeight="1">
      <c r="B13" s="506" t="s">
        <v>22</v>
      </c>
      <c r="C13" s="499" t="s">
        <v>245</v>
      </c>
      <c r="D13" s="500"/>
      <c r="E13" s="500"/>
      <c r="F13" s="500"/>
      <c r="G13" s="500"/>
      <c r="H13" s="500"/>
      <c r="I13" s="500"/>
      <c r="J13" s="500"/>
      <c r="K13" s="500"/>
      <c r="L13" s="501"/>
    </row>
    <row r="14" spans="2:22">
      <c r="B14" s="507"/>
      <c r="C14" s="11" t="s">
        <v>12</v>
      </c>
      <c r="D14" s="21" t="s">
        <v>13</v>
      </c>
      <c r="E14" s="508">
        <v>1.62236</v>
      </c>
      <c r="F14" s="508"/>
      <c r="G14" s="508"/>
      <c r="H14" s="508"/>
      <c r="I14" s="508">
        <v>1.8017300000000001</v>
      </c>
      <c r="J14" s="508"/>
      <c r="K14" s="508"/>
      <c r="L14" s="508"/>
    </row>
    <row r="15" spans="2:22" ht="30.75" customHeight="1">
      <c r="B15" s="506" t="s">
        <v>242</v>
      </c>
      <c r="C15" s="509" t="s">
        <v>47</v>
      </c>
      <c r="D15" s="510"/>
      <c r="E15" s="510"/>
      <c r="F15" s="510"/>
      <c r="G15" s="510"/>
      <c r="H15" s="510"/>
      <c r="I15" s="510"/>
      <c r="J15" s="510"/>
      <c r="K15" s="510"/>
      <c r="L15" s="511"/>
    </row>
    <row r="16" spans="2:22">
      <c r="B16" s="507"/>
      <c r="C16" s="11" t="s">
        <v>12</v>
      </c>
      <c r="D16" s="21" t="s">
        <v>13</v>
      </c>
      <c r="E16" s="508">
        <v>0.58459000000000005</v>
      </c>
      <c r="F16" s="508"/>
      <c r="G16" s="508"/>
      <c r="H16" s="508"/>
      <c r="I16" s="508">
        <v>0.67320999999999998</v>
      </c>
      <c r="J16" s="508"/>
      <c r="K16" s="508"/>
      <c r="L16" s="508"/>
    </row>
    <row r="17" spans="2:12">
      <c r="B17" s="506" t="s">
        <v>243</v>
      </c>
      <c r="C17" s="499" t="s">
        <v>48</v>
      </c>
      <c r="D17" s="500"/>
      <c r="E17" s="500"/>
      <c r="F17" s="500"/>
      <c r="G17" s="500"/>
      <c r="H17" s="500"/>
      <c r="I17" s="500"/>
      <c r="J17" s="500"/>
      <c r="K17" s="500"/>
      <c r="L17" s="501"/>
    </row>
    <row r="18" spans="2:12">
      <c r="B18" s="507"/>
      <c r="C18" s="11" t="s">
        <v>12</v>
      </c>
      <c r="D18" s="21" t="s">
        <v>13</v>
      </c>
      <c r="E18" s="529" t="s">
        <v>246</v>
      </c>
      <c r="F18" s="529"/>
      <c r="G18" s="529"/>
      <c r="H18" s="529"/>
      <c r="I18" s="529" t="s">
        <v>246</v>
      </c>
      <c r="J18" s="529"/>
      <c r="K18" s="529"/>
      <c r="L18" s="529"/>
    </row>
    <row r="19" spans="2:12" ht="16.5">
      <c r="B19" s="506" t="s">
        <v>244</v>
      </c>
      <c r="C19" s="499" t="s">
        <v>247</v>
      </c>
      <c r="D19" s="500"/>
      <c r="E19" s="500"/>
      <c r="F19" s="500"/>
      <c r="G19" s="500"/>
      <c r="H19" s="500"/>
      <c r="I19" s="500"/>
      <c r="J19" s="500"/>
      <c r="K19" s="500"/>
      <c r="L19" s="501"/>
    </row>
    <row r="20" spans="2:12">
      <c r="B20" s="507"/>
      <c r="C20" s="11" t="s">
        <v>12</v>
      </c>
      <c r="D20" s="21" t="s">
        <v>13</v>
      </c>
      <c r="E20" s="508">
        <f>E14</f>
        <v>1.62236</v>
      </c>
      <c r="F20" s="508"/>
      <c r="G20" s="508"/>
      <c r="H20" s="508"/>
      <c r="I20" s="508">
        <f>I14</f>
        <v>1.8017300000000001</v>
      </c>
      <c r="J20" s="508"/>
      <c r="K20" s="508"/>
      <c r="L20" s="508"/>
    </row>
    <row r="21" spans="2:12" ht="15" customHeight="1">
      <c r="B21" s="508" t="s">
        <v>49</v>
      </c>
      <c r="C21" s="508"/>
      <c r="D21" s="544" t="s">
        <v>24</v>
      </c>
      <c r="E21" s="503" t="s">
        <v>5</v>
      </c>
      <c r="F21" s="504"/>
      <c r="G21" s="504"/>
      <c r="H21" s="505"/>
      <c r="I21" s="503" t="s">
        <v>5</v>
      </c>
      <c r="J21" s="504"/>
      <c r="K21" s="504"/>
      <c r="L21" s="505"/>
    </row>
    <row r="22" spans="2:12">
      <c r="B22" s="508"/>
      <c r="C22" s="508"/>
      <c r="D22" s="545"/>
      <c r="E22" s="19" t="s">
        <v>6</v>
      </c>
      <c r="F22" s="19" t="s">
        <v>7</v>
      </c>
      <c r="G22" s="19" t="s">
        <v>8</v>
      </c>
      <c r="H22" s="19" t="s">
        <v>9</v>
      </c>
      <c r="I22" s="19" t="s">
        <v>6</v>
      </c>
      <c r="J22" s="19" t="s">
        <v>7</v>
      </c>
      <c r="K22" s="19" t="s">
        <v>8</v>
      </c>
      <c r="L22" s="19" t="s">
        <v>9</v>
      </c>
    </row>
    <row r="23" spans="2:12">
      <c r="B23" s="508"/>
      <c r="C23" s="508"/>
      <c r="D23" s="546"/>
      <c r="E23" s="184">
        <v>239791.79833228345</v>
      </c>
      <c r="F23" s="184">
        <v>169590.19243212591</v>
      </c>
      <c r="G23" s="184">
        <v>710351.61513341742</v>
      </c>
      <c r="H23" s="184">
        <v>-218702.19860068578</v>
      </c>
      <c r="I23" s="184">
        <v>368934.90390936803</v>
      </c>
      <c r="J23" s="184">
        <v>205775.71847856269</v>
      </c>
      <c r="K23" s="184">
        <v>799705.69436233561</v>
      </c>
      <c r="L23" s="184">
        <v>-304149.06006986904</v>
      </c>
    </row>
    <row r="24" spans="2:12" ht="72" customHeight="1">
      <c r="B24" s="506" t="s">
        <v>0</v>
      </c>
      <c r="C24" s="533" t="s">
        <v>23</v>
      </c>
      <c r="D24" s="534"/>
      <c r="E24" s="534"/>
      <c r="F24" s="534"/>
      <c r="G24" s="534"/>
      <c r="H24" s="535"/>
      <c r="I24" s="529" t="s">
        <v>50</v>
      </c>
      <c r="J24" s="529"/>
      <c r="K24" s="529"/>
      <c r="L24" s="529"/>
    </row>
    <row r="25" spans="2:12" ht="16.5" customHeight="1">
      <c r="B25" s="507"/>
      <c r="C25" s="536"/>
      <c r="D25" s="502"/>
      <c r="E25" s="502"/>
      <c r="F25" s="502"/>
      <c r="G25" s="502"/>
      <c r="H25" s="537"/>
      <c r="I25" s="538" t="s">
        <v>24</v>
      </c>
      <c r="J25" s="539"/>
      <c r="K25" s="539"/>
      <c r="L25" s="540"/>
    </row>
    <row r="26" spans="2:12">
      <c r="B26" s="21">
        <v>1</v>
      </c>
      <c r="C26" s="512" t="e">
        <f>#REF!</f>
        <v>#REF!</v>
      </c>
      <c r="D26" s="513"/>
      <c r="E26" s="513"/>
      <c r="F26" s="513"/>
      <c r="G26" s="513"/>
      <c r="H26" s="514"/>
      <c r="I26" s="515" t="e">
        <f>#REF!</f>
        <v>#REF!</v>
      </c>
      <c r="J26" s="515"/>
      <c r="K26" s="515"/>
      <c r="L26" s="515"/>
    </row>
    <row r="27" spans="2:12" ht="14.45" customHeight="1">
      <c r="B27" s="21">
        <f t="shared" ref="B27:B48" si="0">B26+1</f>
        <v>2</v>
      </c>
      <c r="C27" s="512" t="e">
        <f>#REF!</f>
        <v>#REF!</v>
      </c>
      <c r="D27" s="513"/>
      <c r="E27" s="513"/>
      <c r="F27" s="513"/>
      <c r="G27" s="513"/>
      <c r="H27" s="514"/>
      <c r="I27" s="515" t="e">
        <f>#REF!</f>
        <v>#REF!</v>
      </c>
      <c r="J27" s="515"/>
      <c r="K27" s="515"/>
      <c r="L27" s="515"/>
    </row>
    <row r="28" spans="2:12" ht="14.45" customHeight="1">
      <c r="B28" s="21">
        <f t="shared" si="0"/>
        <v>3</v>
      </c>
      <c r="C28" s="512" t="e">
        <f>#REF!</f>
        <v>#REF!</v>
      </c>
      <c r="D28" s="513"/>
      <c r="E28" s="513"/>
      <c r="F28" s="513"/>
      <c r="G28" s="513"/>
      <c r="H28" s="514"/>
      <c r="I28" s="528" t="e">
        <f>#REF!</f>
        <v>#REF!</v>
      </c>
      <c r="J28" s="528"/>
      <c r="K28" s="528"/>
      <c r="L28" s="528"/>
    </row>
    <row r="29" spans="2:12" ht="14.45" customHeight="1">
      <c r="B29" s="21">
        <f t="shared" si="0"/>
        <v>4</v>
      </c>
      <c r="C29" s="512" t="e">
        <f>#REF!</f>
        <v>#REF!</v>
      </c>
      <c r="D29" s="513"/>
      <c r="E29" s="513"/>
      <c r="F29" s="513"/>
      <c r="G29" s="513"/>
      <c r="H29" s="514"/>
      <c r="I29" s="515" t="e">
        <f>#REF!</f>
        <v>#REF!</v>
      </c>
      <c r="J29" s="515"/>
      <c r="K29" s="515"/>
      <c r="L29" s="515"/>
    </row>
    <row r="30" spans="2:12" ht="14.45" customHeight="1">
      <c r="B30" s="21">
        <f t="shared" si="0"/>
        <v>5</v>
      </c>
      <c r="C30" s="512" t="e">
        <f>#REF!</f>
        <v>#REF!</v>
      </c>
      <c r="D30" s="513"/>
      <c r="E30" s="513"/>
      <c r="F30" s="513"/>
      <c r="G30" s="513"/>
      <c r="H30" s="514"/>
      <c r="I30" s="515" t="e">
        <f>#REF!</f>
        <v>#REF!</v>
      </c>
      <c r="J30" s="515"/>
      <c r="K30" s="515"/>
      <c r="L30" s="515"/>
    </row>
    <row r="31" spans="2:12" ht="14.45" customHeight="1">
      <c r="B31" s="21">
        <f t="shared" si="0"/>
        <v>6</v>
      </c>
      <c r="C31" s="512" t="e">
        <f>#REF!</f>
        <v>#REF!</v>
      </c>
      <c r="D31" s="513"/>
      <c r="E31" s="513"/>
      <c r="F31" s="513"/>
      <c r="G31" s="513"/>
      <c r="H31" s="514"/>
      <c r="I31" s="515" t="e">
        <f>#REF!</f>
        <v>#REF!</v>
      </c>
      <c r="J31" s="515"/>
      <c r="K31" s="515"/>
      <c r="L31" s="515"/>
    </row>
    <row r="32" spans="2:12" ht="14.45" customHeight="1">
      <c r="B32" s="21">
        <f>B31+1</f>
        <v>7</v>
      </c>
      <c r="C32" s="512" t="e">
        <f>#REF!</f>
        <v>#REF!</v>
      </c>
      <c r="D32" s="513"/>
      <c r="E32" s="513"/>
      <c r="F32" s="513"/>
      <c r="G32" s="513"/>
      <c r="H32" s="514"/>
      <c r="I32" s="515" t="e">
        <f>#REF!</f>
        <v>#REF!</v>
      </c>
      <c r="J32" s="515"/>
      <c r="K32" s="515"/>
      <c r="L32" s="515"/>
    </row>
    <row r="33" spans="2:12" ht="14.45" customHeight="1">
      <c r="B33" s="21">
        <f>B32+1</f>
        <v>8</v>
      </c>
      <c r="C33" s="512" t="e">
        <f>#REF!</f>
        <v>#REF!</v>
      </c>
      <c r="D33" s="513"/>
      <c r="E33" s="513"/>
      <c r="F33" s="513"/>
      <c r="G33" s="513"/>
      <c r="H33" s="514"/>
      <c r="I33" s="515" t="e">
        <f>#REF!</f>
        <v>#REF!</v>
      </c>
      <c r="J33" s="515"/>
      <c r="K33" s="515"/>
      <c r="L33" s="515"/>
    </row>
    <row r="34" spans="2:12" ht="14.45" customHeight="1">
      <c r="B34" s="21">
        <f t="shared" si="0"/>
        <v>9</v>
      </c>
      <c r="C34" s="512" t="e">
        <f>#REF!</f>
        <v>#REF!</v>
      </c>
      <c r="D34" s="513"/>
      <c r="E34" s="513"/>
      <c r="F34" s="513"/>
      <c r="G34" s="513"/>
      <c r="H34" s="514"/>
      <c r="I34" s="515" t="e">
        <f>#REF!</f>
        <v>#REF!</v>
      </c>
      <c r="J34" s="515"/>
      <c r="K34" s="515"/>
      <c r="L34" s="515"/>
    </row>
    <row r="35" spans="2:12">
      <c r="B35" s="21">
        <f t="shared" si="0"/>
        <v>10</v>
      </c>
      <c r="C35" s="512" t="e">
        <f>#REF!</f>
        <v>#REF!</v>
      </c>
      <c r="D35" s="513"/>
      <c r="E35" s="513"/>
      <c r="F35" s="513"/>
      <c r="G35" s="513"/>
      <c r="H35" s="514"/>
      <c r="I35" s="515" t="e">
        <f>#REF!</f>
        <v>#REF!</v>
      </c>
      <c r="J35" s="515"/>
      <c r="K35" s="515"/>
      <c r="L35" s="515"/>
    </row>
    <row r="36" spans="2:12" ht="15" customHeight="1">
      <c r="B36" s="21">
        <f t="shared" si="0"/>
        <v>11</v>
      </c>
      <c r="C36" s="512" t="e">
        <f>#REF!</f>
        <v>#REF!</v>
      </c>
      <c r="D36" s="513"/>
      <c r="E36" s="513"/>
      <c r="F36" s="513"/>
      <c r="G36" s="513"/>
      <c r="H36" s="514"/>
      <c r="I36" s="528" t="e">
        <f>#REF!</f>
        <v>#REF!</v>
      </c>
      <c r="J36" s="528"/>
      <c r="K36" s="528"/>
      <c r="L36" s="528"/>
    </row>
    <row r="37" spans="2:12" ht="14.45" customHeight="1">
      <c r="B37" s="21">
        <f t="shared" si="0"/>
        <v>12</v>
      </c>
      <c r="C37" s="512" t="e">
        <f>#REF!</f>
        <v>#REF!</v>
      </c>
      <c r="D37" s="513"/>
      <c r="E37" s="513"/>
      <c r="F37" s="513"/>
      <c r="G37" s="513"/>
      <c r="H37" s="514"/>
      <c r="I37" s="515" t="e">
        <f>#REF!</f>
        <v>#REF!</v>
      </c>
      <c r="J37" s="515"/>
      <c r="K37" s="515"/>
      <c r="L37" s="515"/>
    </row>
    <row r="38" spans="2:12" ht="14.45" customHeight="1">
      <c r="B38" s="21">
        <f t="shared" si="0"/>
        <v>13</v>
      </c>
      <c r="C38" s="512" t="e">
        <f>#REF!</f>
        <v>#REF!</v>
      </c>
      <c r="D38" s="513"/>
      <c r="E38" s="513"/>
      <c r="F38" s="513"/>
      <c r="G38" s="513"/>
      <c r="H38" s="514"/>
      <c r="I38" s="515" t="e">
        <f>#REF!</f>
        <v>#REF!</v>
      </c>
      <c r="J38" s="515"/>
      <c r="K38" s="515"/>
      <c r="L38" s="515"/>
    </row>
    <row r="39" spans="2:12" ht="14.45" customHeight="1">
      <c r="B39" s="21">
        <f t="shared" si="0"/>
        <v>14</v>
      </c>
      <c r="C39" s="512" t="e">
        <f>#REF!</f>
        <v>#REF!</v>
      </c>
      <c r="D39" s="513"/>
      <c r="E39" s="513"/>
      <c r="F39" s="513"/>
      <c r="G39" s="513"/>
      <c r="H39" s="514"/>
      <c r="I39" s="515" t="e">
        <f>#REF!</f>
        <v>#REF!</v>
      </c>
      <c r="J39" s="515"/>
      <c r="K39" s="515"/>
      <c r="L39" s="515"/>
    </row>
    <row r="40" spans="2:12">
      <c r="B40" s="21">
        <f t="shared" si="0"/>
        <v>15</v>
      </c>
      <c r="C40" s="512" t="e">
        <f>#REF!</f>
        <v>#REF!</v>
      </c>
      <c r="D40" s="513"/>
      <c r="E40" s="513"/>
      <c r="F40" s="513"/>
      <c r="G40" s="513"/>
      <c r="H40" s="514"/>
      <c r="I40" s="515" t="e">
        <f>#REF!</f>
        <v>#REF!</v>
      </c>
      <c r="J40" s="515"/>
      <c r="K40" s="515"/>
      <c r="L40" s="515"/>
    </row>
    <row r="41" spans="2:12" ht="14.45" customHeight="1">
      <c r="B41" s="21">
        <f t="shared" si="0"/>
        <v>16</v>
      </c>
      <c r="C41" s="512" t="e">
        <f>#REF!</f>
        <v>#REF!</v>
      </c>
      <c r="D41" s="513"/>
      <c r="E41" s="513"/>
      <c r="F41" s="513"/>
      <c r="G41" s="513"/>
      <c r="H41" s="514"/>
      <c r="I41" s="515" t="e">
        <f>#REF!</f>
        <v>#REF!</v>
      </c>
      <c r="J41" s="515"/>
      <c r="K41" s="515"/>
      <c r="L41" s="515"/>
    </row>
    <row r="42" spans="2:12" ht="14.45" customHeight="1">
      <c r="B42" s="21">
        <f t="shared" si="0"/>
        <v>17</v>
      </c>
      <c r="C42" s="516" t="e">
        <f>#REF!</f>
        <v>#REF!</v>
      </c>
      <c r="D42" s="517"/>
      <c r="E42" s="517"/>
      <c r="F42" s="517"/>
      <c r="G42" s="517"/>
      <c r="H42" s="518"/>
      <c r="I42" s="519" t="e">
        <f>#REF!</f>
        <v>#REF!</v>
      </c>
      <c r="J42" s="520"/>
      <c r="K42" s="520"/>
      <c r="L42" s="521"/>
    </row>
    <row r="43" spans="2:12" ht="14.45" customHeight="1">
      <c r="B43" s="21">
        <f t="shared" si="0"/>
        <v>18</v>
      </c>
      <c r="C43" s="516" t="e">
        <f>#REF!</f>
        <v>#REF!</v>
      </c>
      <c r="D43" s="517"/>
      <c r="E43" s="517"/>
      <c r="F43" s="517"/>
      <c r="G43" s="517"/>
      <c r="H43" s="518"/>
      <c r="I43" s="519" t="e">
        <f>#REF!</f>
        <v>#REF!</v>
      </c>
      <c r="J43" s="520"/>
      <c r="K43" s="520"/>
      <c r="L43" s="521"/>
    </row>
    <row r="44" spans="2:12" ht="14.45" customHeight="1">
      <c r="B44" s="21">
        <f t="shared" si="0"/>
        <v>19</v>
      </c>
      <c r="C44" s="516" t="e">
        <f>#REF!</f>
        <v>#REF!</v>
      </c>
      <c r="D44" s="517"/>
      <c r="E44" s="517"/>
      <c r="F44" s="517"/>
      <c r="G44" s="517"/>
      <c r="H44" s="518"/>
      <c r="I44" s="519" t="e">
        <f>#REF!</f>
        <v>#REF!</v>
      </c>
      <c r="J44" s="520"/>
      <c r="K44" s="520"/>
      <c r="L44" s="521"/>
    </row>
    <row r="45" spans="2:12" ht="14.45" customHeight="1">
      <c r="B45" s="21">
        <f t="shared" si="0"/>
        <v>20</v>
      </c>
      <c r="C45" s="512" t="e">
        <f>#REF!</f>
        <v>#REF!</v>
      </c>
      <c r="D45" s="513"/>
      <c r="E45" s="513"/>
      <c r="F45" s="513"/>
      <c r="G45" s="513"/>
      <c r="H45" s="514"/>
      <c r="I45" s="515" t="e">
        <f>#REF!</f>
        <v>#REF!</v>
      </c>
      <c r="J45" s="515"/>
      <c r="K45" s="515"/>
      <c r="L45" s="515"/>
    </row>
    <row r="46" spans="2:12" ht="409.6">
      <c r="B46" s="21">
        <f t="shared" si="0"/>
        <v>21</v>
      </c>
      <c r="C46" s="512" t="e">
        <f>#REF!</f>
        <v>#REF!</v>
      </c>
      <c r="D46" s="513"/>
      <c r="E46" s="513"/>
      <c r="F46" s="513"/>
      <c r="G46" s="513"/>
      <c r="H46" s="514"/>
      <c r="I46" s="515" t="e">
        <f>#REF!</f>
        <v>#REF!</v>
      </c>
      <c r="J46" s="515"/>
      <c r="K46" s="515"/>
      <c r="L46" s="515"/>
    </row>
    <row r="47" spans="2:12" ht="14.45" customHeight="1">
      <c r="B47" s="21">
        <f t="shared" si="0"/>
        <v>22</v>
      </c>
      <c r="C47" s="512" t="e">
        <f>#REF!</f>
        <v>#REF!</v>
      </c>
      <c r="D47" s="513"/>
      <c r="E47" s="513"/>
      <c r="F47" s="513"/>
      <c r="G47" s="513"/>
      <c r="H47" s="514"/>
      <c r="I47" s="515" t="e">
        <f>#REF!</f>
        <v>#REF!</v>
      </c>
      <c r="J47" s="515"/>
      <c r="K47" s="515"/>
      <c r="L47" s="515"/>
    </row>
    <row r="48" spans="2:12" ht="14.45" customHeight="1">
      <c r="B48" s="23">
        <f t="shared" si="0"/>
        <v>23</v>
      </c>
      <c r="C48" s="512" t="e">
        <f>#REF!</f>
        <v>#REF!</v>
      </c>
      <c r="D48" s="513"/>
      <c r="E48" s="513"/>
      <c r="F48" s="513"/>
      <c r="G48" s="513"/>
      <c r="H48" s="514"/>
      <c r="I48" s="515" t="e">
        <f>#REF!</f>
        <v>#REF!</v>
      </c>
      <c r="J48" s="515"/>
      <c r="K48" s="515"/>
      <c r="L48" s="515"/>
    </row>
    <row r="49" spans="2:12" ht="409.6">
      <c r="B49" s="522" t="s">
        <v>26</v>
      </c>
      <c r="C49" s="523"/>
      <c r="D49" s="523"/>
      <c r="E49" s="523"/>
      <c r="F49" s="523"/>
      <c r="G49" s="523"/>
      <c r="H49" s="524"/>
      <c r="I49" s="525" t="e">
        <f>SUM(I26:L48)</f>
        <v>#REF!</v>
      </c>
      <c r="J49" s="526"/>
      <c r="K49" s="526"/>
      <c r="L49" s="527"/>
    </row>
    <row r="50" spans="2:12" ht="409.6">
      <c r="B50" s="22"/>
      <c r="C50" s="12"/>
      <c r="D50" s="12"/>
      <c r="E50" s="12"/>
      <c r="F50" s="12"/>
      <c r="G50" s="12"/>
      <c r="H50" s="12"/>
      <c r="I50" s="13"/>
      <c r="J50" s="13"/>
      <c r="K50" s="13"/>
      <c r="L50" s="13"/>
    </row>
    <row r="51" spans="2:12" ht="201.75" customHeight="1">
      <c r="B51" s="417" t="s">
        <v>248</v>
      </c>
      <c r="C51" s="417"/>
      <c r="D51" s="417"/>
      <c r="E51" s="417"/>
      <c r="F51" s="417"/>
      <c r="G51" s="417"/>
      <c r="H51" s="417"/>
      <c r="I51" s="417"/>
      <c r="J51" s="417"/>
      <c r="K51" s="417"/>
      <c r="L51" s="417"/>
    </row>
  </sheetData>
  <customSheetViews>
    <customSheetView guid="{049210FF-EE61-4F07-9A7D-A93788790594}" fitToPage="1" state="veryHidden" topLeftCell="A13">
      <selection activeCell="C36" sqref="C36:H36"/>
      <pageMargins left="0.35433070866141736" right="0.15748031496062992" top="0.35433070866141736" bottom="0.23622047244094491" header="0.31496062992125984" footer="0.19685039370078741"/>
      <printOptions horizontalCentered="1"/>
      <pageSetup paperSize="9" scale="58" orientation="portrait" r:id="rId1"/>
    </customSheetView>
    <customSheetView guid="{5818FD20-4030-4898-A040-A45F6D39AA99}" fitToPage="1" state="veryHidden" topLeftCell="A13">
      <selection activeCell="C36" sqref="C36:H36"/>
      <pageMargins left="0.35433070866141736" right="0.15748031496062992" top="0.35433070866141736" bottom="0.23622047244094491" header="0.31496062992125984" footer="0.19685039370078741"/>
      <printOptions horizontalCentered="1"/>
      <pageSetup paperSize="9" scale="58" orientation="portrait" r:id="rId2"/>
    </customSheetView>
  </customSheetViews>
  <mergeCells count="87">
    <mergeCell ref="D3:D5"/>
    <mergeCell ref="C3:C5"/>
    <mergeCell ref="C19:L19"/>
    <mergeCell ref="C9:L9"/>
    <mergeCell ref="D21:D23"/>
    <mergeCell ref="E21:H21"/>
    <mergeCell ref="I21:L21"/>
    <mergeCell ref="B19:B20"/>
    <mergeCell ref="E20:H20"/>
    <mergeCell ref="I20:L20"/>
    <mergeCell ref="I4:L4"/>
    <mergeCell ref="C28:H28"/>
    <mergeCell ref="I28:L28"/>
    <mergeCell ref="E18:H18"/>
    <mergeCell ref="I18:L18"/>
    <mergeCell ref="B21:C23"/>
    <mergeCell ref="B24:B25"/>
    <mergeCell ref="B3:B5"/>
    <mergeCell ref="C7:L7"/>
    <mergeCell ref="B17:B18"/>
    <mergeCell ref="C24:H25"/>
    <mergeCell ref="I24:L24"/>
    <mergeCell ref="I25:L25"/>
    <mergeCell ref="C29:H29"/>
    <mergeCell ref="I29:L29"/>
    <mergeCell ref="C26:H26"/>
    <mergeCell ref="I26:L26"/>
    <mergeCell ref="C27:H27"/>
    <mergeCell ref="I27:L27"/>
    <mergeCell ref="C30:H30"/>
    <mergeCell ref="I30:L30"/>
    <mergeCell ref="C31:H31"/>
    <mergeCell ref="I31:L31"/>
    <mergeCell ref="C37:H37"/>
    <mergeCell ref="I37:L37"/>
    <mergeCell ref="C36:H36"/>
    <mergeCell ref="I36:L36"/>
    <mergeCell ref="C32:H32"/>
    <mergeCell ref="I32:L32"/>
    <mergeCell ref="C34:H34"/>
    <mergeCell ref="I34:L34"/>
    <mergeCell ref="C35:H35"/>
    <mergeCell ref="I35:L35"/>
    <mergeCell ref="B49:H49"/>
    <mergeCell ref="I49:L49"/>
    <mergeCell ref="C38:H38"/>
    <mergeCell ref="I38:L38"/>
    <mergeCell ref="C44:H44"/>
    <mergeCell ref="I44:L44"/>
    <mergeCell ref="C42:H42"/>
    <mergeCell ref="I42:L42"/>
    <mergeCell ref="C39:H39"/>
    <mergeCell ref="I39:L39"/>
    <mergeCell ref="C46:H46"/>
    <mergeCell ref="I46:L46"/>
    <mergeCell ref="B51:L51"/>
    <mergeCell ref="C15:L15"/>
    <mergeCell ref="C47:H47"/>
    <mergeCell ref="I47:L47"/>
    <mergeCell ref="C48:H48"/>
    <mergeCell ref="I48:L48"/>
    <mergeCell ref="C43:H43"/>
    <mergeCell ref="I43:L43"/>
    <mergeCell ref="C45:H45"/>
    <mergeCell ref="I45:L45"/>
    <mergeCell ref="C40:H40"/>
    <mergeCell ref="I40:L40"/>
    <mergeCell ref="C33:H33"/>
    <mergeCell ref="I33:L33"/>
    <mergeCell ref="C41:H41"/>
    <mergeCell ref="I41:L41"/>
    <mergeCell ref="N1:Q1"/>
    <mergeCell ref="S1:V1"/>
    <mergeCell ref="C12:L12"/>
    <mergeCell ref="C13:L13"/>
    <mergeCell ref="C17:L17"/>
    <mergeCell ref="I1:L1"/>
    <mergeCell ref="B2:L2"/>
    <mergeCell ref="E4:H4"/>
    <mergeCell ref="B15:B16"/>
    <mergeCell ref="E16:H16"/>
    <mergeCell ref="I16:L16"/>
    <mergeCell ref="B13:B14"/>
    <mergeCell ref="E14:H14"/>
    <mergeCell ref="I14:L14"/>
    <mergeCell ref="E3:H3"/>
    <mergeCell ref="I3:L3"/>
  </mergeCells>
  <printOptions horizontalCentered="1"/>
  <pageMargins left="0.35433070866141736" right="0.15748031496062992" top="0.35433070866141736" bottom="0.23622047244094491" header="0.31496062992125984" footer="0.19685039370078741"/>
  <pageSetup paperSize="9" scale="58"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00B050"/>
    <pageSetUpPr fitToPage="1"/>
  </sheetPr>
  <dimension ref="A1:Y59"/>
  <sheetViews>
    <sheetView zoomScale="85" zoomScaleNormal="85" workbookViewId="0">
      <selection activeCell="F13" sqref="F13"/>
    </sheetView>
  </sheetViews>
  <sheetFormatPr defaultColWidth="9.140625" defaultRowHeight="15" outlineLevelRow="1"/>
  <cols>
    <col min="1" max="1" width="8" style="231" customWidth="1"/>
    <col min="2" max="2" width="46" style="231" customWidth="1"/>
    <col min="3" max="3" width="10.140625" style="232" customWidth="1"/>
    <col min="4" max="4" width="7.85546875" style="231" hidden="1" customWidth="1"/>
    <col min="5" max="8" width="10.7109375" style="231" customWidth="1"/>
    <col min="9" max="9" width="10.7109375" style="231" hidden="1" customWidth="1"/>
    <col min="10" max="12" width="10.7109375" style="231" customWidth="1"/>
    <col min="13" max="14" width="12.85546875" style="231" customWidth="1"/>
    <col min="15" max="15" width="15.7109375" style="233" customWidth="1"/>
    <col min="16" max="16" width="9.7109375" style="233" bestFit="1" customWidth="1"/>
    <col min="17" max="17" width="8.28515625" style="233" bestFit="1" customWidth="1"/>
    <col min="18" max="19" width="9.7109375" style="233" bestFit="1" customWidth="1"/>
    <col min="20" max="20" width="6.28515625" style="233" bestFit="1" customWidth="1"/>
    <col min="21" max="21" width="9.7109375" style="233" bestFit="1" customWidth="1"/>
    <col min="22" max="22" width="8.28515625" style="233" bestFit="1" customWidth="1"/>
    <col min="23" max="24" width="9.7109375" style="233" bestFit="1" customWidth="1"/>
    <col min="25" max="16384" width="9.140625" style="233"/>
  </cols>
  <sheetData>
    <row r="1" spans="1:25">
      <c r="L1" s="403" t="s">
        <v>289</v>
      </c>
      <c r="M1" s="403"/>
    </row>
    <row r="2" spans="1:25">
      <c r="L2" s="216"/>
      <c r="M2" s="216"/>
    </row>
    <row r="3" spans="1:25" ht="21.75" customHeight="1">
      <c r="A3" s="413" t="s">
        <v>290</v>
      </c>
      <c r="B3" s="413"/>
      <c r="C3" s="413"/>
      <c r="D3" s="413"/>
      <c r="E3" s="413"/>
      <c r="F3" s="413"/>
      <c r="G3" s="413"/>
      <c r="H3" s="413"/>
      <c r="I3" s="413"/>
      <c r="J3" s="413"/>
      <c r="K3" s="413"/>
      <c r="L3" s="413"/>
      <c r="M3" s="413"/>
    </row>
    <row r="4" spans="1:25" ht="21.75" customHeight="1">
      <c r="A4" s="215"/>
      <c r="B4" s="215"/>
      <c r="C4" s="215"/>
      <c r="D4" s="215"/>
      <c r="E4" s="215"/>
      <c r="F4" s="215"/>
      <c r="G4" s="215"/>
      <c r="H4" s="215"/>
      <c r="I4" s="215"/>
      <c r="J4" s="215"/>
      <c r="K4" s="215"/>
      <c r="L4" s="215"/>
      <c r="M4" s="215"/>
    </row>
    <row r="5" spans="1:25" hidden="1" outlineLevel="1">
      <c r="A5" s="234"/>
      <c r="B5" s="234"/>
      <c r="C5" s="234"/>
      <c r="D5" s="235"/>
      <c r="E5" s="236">
        <f>E6-E13</f>
        <v>4.0380065661338449E-4</v>
      </c>
      <c r="F5" s="236">
        <f t="shared" ref="F5:M5" si="0">F6-F13</f>
        <v>0</v>
      </c>
      <c r="G5" s="236">
        <f t="shared" si="0"/>
        <v>2.4368283811782021E-4</v>
      </c>
      <c r="H5" s="236">
        <f t="shared" si="0"/>
        <v>-1.4748349531146232E-4</v>
      </c>
      <c r="I5" s="236">
        <f t="shared" si="0"/>
        <v>0</v>
      </c>
      <c r="J5" s="236">
        <f t="shared" si="0"/>
        <v>-5.9264488595545117E-4</v>
      </c>
      <c r="K5" s="236">
        <f t="shared" si="0"/>
        <v>0</v>
      </c>
      <c r="L5" s="236">
        <f t="shared" si="0"/>
        <v>-9.4966462620504899E-4</v>
      </c>
      <c r="M5" s="236">
        <f t="shared" si="0"/>
        <v>6.42309512841166E-4</v>
      </c>
    </row>
    <row r="6" spans="1:25" hidden="1" outlineLevel="1">
      <c r="D6" s="237">
        <v>18181.690100000003</v>
      </c>
      <c r="E6" s="237">
        <v>1500.6990764919019</v>
      </c>
      <c r="F6" s="237">
        <v>202.85170691325547</v>
      </c>
      <c r="G6" s="237">
        <v>4066.7419938050625</v>
      </c>
      <c r="H6" s="237">
        <v>3492.4962227897804</v>
      </c>
      <c r="I6" s="237"/>
      <c r="J6" s="237">
        <v>1494.4558165592327</v>
      </c>
      <c r="K6" s="237">
        <v>201.02386563208077</v>
      </c>
      <c r="L6" s="237">
        <v>4031.6041227680771</v>
      </c>
      <c r="M6" s="237">
        <v>3191.8172950406115</v>
      </c>
    </row>
    <row r="7" spans="1:25" ht="19.5" customHeight="1" collapsed="1">
      <c r="A7" s="414" t="s">
        <v>291</v>
      </c>
      <c r="B7" s="414" t="s">
        <v>292</v>
      </c>
      <c r="C7" s="414" t="s">
        <v>2</v>
      </c>
      <c r="D7" s="414" t="s">
        <v>3</v>
      </c>
      <c r="E7" s="414"/>
      <c r="F7" s="414"/>
      <c r="G7" s="414"/>
      <c r="H7" s="414"/>
      <c r="I7" s="414" t="s">
        <v>4</v>
      </c>
      <c r="J7" s="414"/>
      <c r="K7" s="414"/>
      <c r="L7" s="414"/>
      <c r="M7" s="414"/>
      <c r="N7" s="238"/>
    </row>
    <row r="8" spans="1:25" ht="24.75" customHeight="1">
      <c r="A8" s="414"/>
      <c r="B8" s="414"/>
      <c r="C8" s="414"/>
      <c r="D8" s="414" t="s">
        <v>5</v>
      </c>
      <c r="E8" s="414"/>
      <c r="F8" s="414"/>
      <c r="G8" s="414"/>
      <c r="H8" s="414"/>
      <c r="I8" s="414" t="s">
        <v>5</v>
      </c>
      <c r="J8" s="414"/>
      <c r="K8" s="414"/>
      <c r="L8" s="414"/>
      <c r="M8" s="414"/>
      <c r="N8" s="238"/>
    </row>
    <row r="9" spans="1:25" ht="21" customHeight="1">
      <c r="A9" s="414"/>
      <c r="B9" s="414"/>
      <c r="C9" s="414"/>
      <c r="D9" s="239" t="s">
        <v>293</v>
      </c>
      <c r="E9" s="239" t="s">
        <v>6</v>
      </c>
      <c r="F9" s="239" t="s">
        <v>258</v>
      </c>
      <c r="G9" s="239" t="s">
        <v>259</v>
      </c>
      <c r="H9" s="239" t="s">
        <v>260</v>
      </c>
      <c r="I9" s="239" t="s">
        <v>293</v>
      </c>
      <c r="J9" s="239" t="s">
        <v>6</v>
      </c>
      <c r="K9" s="239" t="s">
        <v>258</v>
      </c>
      <c r="L9" s="239" t="s">
        <v>259</v>
      </c>
      <c r="M9" s="239" t="s">
        <v>260</v>
      </c>
      <c r="N9" s="238"/>
    </row>
    <row r="10" spans="1:25">
      <c r="A10" s="239">
        <v>1</v>
      </c>
      <c r="B10" s="239">
        <v>2</v>
      </c>
      <c r="C10" s="239">
        <v>3</v>
      </c>
      <c r="D10" s="239">
        <v>4</v>
      </c>
      <c r="E10" s="239">
        <v>4</v>
      </c>
      <c r="F10" s="239">
        <v>5</v>
      </c>
      <c r="G10" s="239">
        <v>6</v>
      </c>
      <c r="H10" s="239">
        <v>7</v>
      </c>
      <c r="I10" s="239">
        <v>9</v>
      </c>
      <c r="J10" s="239">
        <v>8</v>
      </c>
      <c r="K10" s="239">
        <v>9</v>
      </c>
      <c r="L10" s="239">
        <v>10</v>
      </c>
      <c r="M10" s="239">
        <v>11</v>
      </c>
      <c r="N10" s="238"/>
    </row>
    <row r="11" spans="1:25" ht="13.5" hidden="1" customHeight="1">
      <c r="A11" s="239"/>
      <c r="B11" s="239"/>
      <c r="C11" s="239"/>
      <c r="D11" s="240">
        <f>D16+D18+D20+D23+D25+D27+D29+D31</f>
        <v>0</v>
      </c>
      <c r="E11" s="240">
        <f t="shared" ref="E11:M11" si="1">E16+E18+E20+E23+E25+E27+E29+E31</f>
        <v>5.7029999999999994</v>
      </c>
      <c r="F11" s="240">
        <f t="shared" si="1"/>
        <v>0</v>
      </c>
      <c r="G11" s="240">
        <f t="shared" si="1"/>
        <v>118.18873285190821</v>
      </c>
      <c r="H11" s="240">
        <f t="shared" si="1"/>
        <v>2576.0302671480927</v>
      </c>
      <c r="I11" s="240">
        <f t="shared" si="1"/>
        <v>0</v>
      </c>
      <c r="J11" s="240">
        <f t="shared" si="1"/>
        <v>5.036999999999999</v>
      </c>
      <c r="K11" s="240">
        <f t="shared" si="1"/>
        <v>0</v>
      </c>
      <c r="L11" s="240">
        <f t="shared" si="1"/>
        <v>104.35640631258644</v>
      </c>
      <c r="M11" s="240">
        <f t="shared" si="1"/>
        <v>2275.2849936874131</v>
      </c>
      <c r="N11" s="238"/>
    </row>
    <row r="12" spans="1:25" s="238" customFormat="1" ht="25.5" customHeight="1">
      <c r="A12" s="241"/>
      <c r="B12" s="409" t="s">
        <v>294</v>
      </c>
      <c r="C12" s="409"/>
      <c r="D12" s="409"/>
      <c r="E12" s="409"/>
      <c r="F12" s="409"/>
      <c r="G12" s="409"/>
      <c r="H12" s="409"/>
      <c r="I12" s="409"/>
      <c r="J12" s="409"/>
      <c r="K12" s="409"/>
      <c r="L12" s="409"/>
      <c r="M12" s="409"/>
    </row>
    <row r="13" spans="1:25" s="238" customFormat="1" ht="75">
      <c r="A13" s="241" t="s">
        <v>60</v>
      </c>
      <c r="B13" s="242" t="s">
        <v>295</v>
      </c>
      <c r="C13" s="239" t="s">
        <v>296</v>
      </c>
      <c r="D13" s="243"/>
      <c r="E13" s="244">
        <f>E16+E18+E20+E23+E25+E27+E29+E31+E50</f>
        <v>1500.6986726912453</v>
      </c>
      <c r="F13" s="244">
        <f t="shared" ref="F13:M13" si="2">F16+F18+F20+F23+F25+F27+F29+F31+F50</f>
        <v>202.85170691325547</v>
      </c>
      <c r="G13" s="244">
        <f t="shared" si="2"/>
        <v>4066.7417501222244</v>
      </c>
      <c r="H13" s="244">
        <f t="shared" si="2"/>
        <v>3492.4963702732757</v>
      </c>
      <c r="I13" s="244">
        <f t="shared" si="2"/>
        <v>0</v>
      </c>
      <c r="J13" s="244">
        <f t="shared" si="2"/>
        <v>1494.4564092041187</v>
      </c>
      <c r="K13" s="244">
        <f t="shared" si="2"/>
        <v>201.02386563208077</v>
      </c>
      <c r="L13" s="244">
        <f t="shared" si="2"/>
        <v>4031.6050724327033</v>
      </c>
      <c r="M13" s="244">
        <f t="shared" si="2"/>
        <v>3191.8166527310987</v>
      </c>
      <c r="P13" s="245"/>
      <c r="Q13" s="245"/>
      <c r="R13" s="245"/>
      <c r="S13" s="245"/>
      <c r="T13" s="245"/>
      <c r="U13" s="245"/>
      <c r="V13" s="245"/>
      <c r="W13" s="245"/>
      <c r="X13" s="245"/>
      <c r="Y13" s="245"/>
    </row>
    <row r="14" spans="1:25" s="231" customFormat="1" ht="22.5" customHeight="1">
      <c r="A14" s="246" t="s">
        <v>104</v>
      </c>
      <c r="B14" s="409" t="s">
        <v>297</v>
      </c>
      <c r="C14" s="409"/>
      <c r="D14" s="409"/>
      <c r="E14" s="409"/>
      <c r="F14" s="409"/>
      <c r="G14" s="409"/>
      <c r="H14" s="409"/>
      <c r="I14" s="409"/>
      <c r="J14" s="409"/>
      <c r="K14" s="409"/>
      <c r="L14" s="409"/>
      <c r="M14" s="409"/>
      <c r="P14" s="247"/>
      <c r="Q14" s="247"/>
      <c r="R14" s="247"/>
      <c r="S14" s="247"/>
      <c r="T14" s="247"/>
      <c r="U14" s="247"/>
      <c r="V14" s="247"/>
      <c r="W14" s="247"/>
      <c r="X14" s="247"/>
    </row>
    <row r="15" spans="1:25" s="238" customFormat="1" ht="184.5" customHeight="1">
      <c r="A15" s="410" t="s">
        <v>106</v>
      </c>
      <c r="B15" s="409" t="s">
        <v>298</v>
      </c>
      <c r="C15" s="409"/>
      <c r="D15" s="409"/>
      <c r="E15" s="409"/>
      <c r="F15" s="409"/>
      <c r="G15" s="409"/>
      <c r="H15" s="409"/>
      <c r="I15" s="409"/>
      <c r="J15" s="409"/>
      <c r="K15" s="409"/>
      <c r="L15" s="409"/>
      <c r="M15" s="409"/>
      <c r="P15" s="245"/>
      <c r="Q15" s="245"/>
      <c r="R15" s="245"/>
      <c r="S15" s="245"/>
      <c r="T15" s="245"/>
      <c r="U15" s="245"/>
      <c r="V15" s="245"/>
      <c r="W15" s="245"/>
      <c r="X15" s="245"/>
    </row>
    <row r="16" spans="1:25" s="238" customFormat="1" ht="44.25" customHeight="1">
      <c r="A16" s="410"/>
      <c r="B16" s="242" t="s">
        <v>299</v>
      </c>
      <c r="C16" s="239" t="s">
        <v>296</v>
      </c>
      <c r="D16" s="248"/>
      <c r="E16" s="275">
        <v>0.90900000000000003</v>
      </c>
      <c r="F16" s="275">
        <v>0</v>
      </c>
      <c r="G16" s="275">
        <v>9.0709439264585647</v>
      </c>
      <c r="H16" s="275">
        <v>1343.9623637243837</v>
      </c>
      <c r="I16" s="275"/>
      <c r="J16" s="275">
        <v>0.72500000000000009</v>
      </c>
      <c r="K16" s="275">
        <v>0</v>
      </c>
      <c r="L16" s="275">
        <v>4.1811928958231555</v>
      </c>
      <c r="M16" s="275">
        <v>1191.2319946736875</v>
      </c>
    </row>
    <row r="17" spans="1:13" s="238" customFormat="1" ht="201" customHeight="1">
      <c r="A17" s="410" t="s">
        <v>108</v>
      </c>
      <c r="B17" s="409" t="s">
        <v>300</v>
      </c>
      <c r="C17" s="409"/>
      <c r="D17" s="409"/>
      <c r="E17" s="409"/>
      <c r="F17" s="409"/>
      <c r="G17" s="409"/>
      <c r="H17" s="409"/>
      <c r="I17" s="409"/>
      <c r="J17" s="409"/>
      <c r="K17" s="409"/>
      <c r="L17" s="409"/>
      <c r="M17" s="409"/>
    </row>
    <row r="18" spans="1:13" s="238" customFormat="1" ht="60">
      <c r="A18" s="410"/>
      <c r="B18" s="242" t="s">
        <v>299</v>
      </c>
      <c r="C18" s="239" t="s">
        <v>296</v>
      </c>
      <c r="D18" s="248"/>
      <c r="E18" s="275">
        <v>4.1239999999999997</v>
      </c>
      <c r="F18" s="275">
        <v>0</v>
      </c>
      <c r="G18" s="275">
        <v>65.559593460884017</v>
      </c>
      <c r="H18" s="275">
        <v>1192.9817088578257</v>
      </c>
      <c r="I18" s="275"/>
      <c r="J18" s="275">
        <v>3.6419999999999995</v>
      </c>
      <c r="K18" s="275">
        <v>0</v>
      </c>
      <c r="L18" s="275">
        <v>57.341081838240285</v>
      </c>
      <c r="M18" s="275">
        <v>1054.3256482535967</v>
      </c>
    </row>
    <row r="19" spans="1:13" s="238" customFormat="1" ht="150.75" customHeight="1">
      <c r="A19" s="410" t="s">
        <v>301</v>
      </c>
      <c r="B19" s="409" t="s">
        <v>302</v>
      </c>
      <c r="C19" s="409"/>
      <c r="D19" s="409"/>
      <c r="E19" s="409"/>
      <c r="F19" s="409"/>
      <c r="G19" s="409"/>
      <c r="H19" s="409"/>
      <c r="I19" s="409"/>
      <c r="J19" s="409"/>
      <c r="K19" s="409"/>
      <c r="L19" s="409"/>
      <c r="M19" s="409"/>
    </row>
    <row r="20" spans="1:13" s="238" customFormat="1" ht="54.75" customHeight="1">
      <c r="A20" s="412"/>
      <c r="B20" s="242" t="s">
        <v>299</v>
      </c>
      <c r="C20" s="239" t="s">
        <v>296</v>
      </c>
      <c r="D20" s="248"/>
      <c r="E20" s="275">
        <v>0</v>
      </c>
      <c r="F20" s="275">
        <v>0</v>
      </c>
      <c r="G20" s="275">
        <v>0</v>
      </c>
      <c r="H20" s="275">
        <v>0</v>
      </c>
      <c r="I20" s="275"/>
      <c r="J20" s="275">
        <v>0</v>
      </c>
      <c r="K20" s="275">
        <v>0</v>
      </c>
      <c r="L20" s="275">
        <v>0</v>
      </c>
      <c r="M20" s="275">
        <v>0</v>
      </c>
    </row>
    <row r="21" spans="1:13" s="238" customFormat="1" ht="25.5" customHeight="1">
      <c r="A21" s="246" t="s">
        <v>303</v>
      </c>
      <c r="B21" s="409" t="s">
        <v>304</v>
      </c>
      <c r="C21" s="409"/>
      <c r="D21" s="409"/>
      <c r="E21" s="409"/>
      <c r="F21" s="409"/>
      <c r="G21" s="409"/>
      <c r="H21" s="409"/>
      <c r="I21" s="409"/>
      <c r="J21" s="409"/>
      <c r="K21" s="409"/>
      <c r="L21" s="409"/>
      <c r="M21" s="409"/>
    </row>
    <row r="22" spans="1:13" s="238" customFormat="1" ht="58.5" customHeight="1">
      <c r="A22" s="410" t="s">
        <v>305</v>
      </c>
      <c r="B22" s="409" t="s">
        <v>306</v>
      </c>
      <c r="C22" s="409"/>
      <c r="D22" s="409"/>
      <c r="E22" s="409"/>
      <c r="F22" s="409"/>
      <c r="G22" s="409"/>
      <c r="H22" s="409"/>
      <c r="I22" s="409"/>
      <c r="J22" s="409"/>
      <c r="K22" s="409"/>
      <c r="L22" s="409"/>
      <c r="M22" s="409"/>
    </row>
    <row r="23" spans="1:13" s="238" customFormat="1" ht="52.5" customHeight="1">
      <c r="A23" s="410"/>
      <c r="B23" s="242" t="s">
        <v>299</v>
      </c>
      <c r="C23" s="239" t="s">
        <v>296</v>
      </c>
      <c r="D23" s="248"/>
      <c r="E23" s="275">
        <v>0.66999999999999993</v>
      </c>
      <c r="F23" s="275">
        <v>0</v>
      </c>
      <c r="G23" s="275">
        <v>31.195415802088082</v>
      </c>
      <c r="H23" s="275">
        <v>6.0499999999999972</v>
      </c>
      <c r="I23" s="275"/>
      <c r="J23" s="275">
        <v>0.66999999999999993</v>
      </c>
      <c r="K23" s="275">
        <v>0</v>
      </c>
      <c r="L23" s="275">
        <v>31.196306894934278</v>
      </c>
      <c r="M23" s="275">
        <v>1.6299999999999955</v>
      </c>
    </row>
    <row r="24" spans="1:13" s="238" customFormat="1" ht="30" customHeight="1">
      <c r="A24" s="410" t="s">
        <v>307</v>
      </c>
      <c r="B24" s="409" t="s">
        <v>308</v>
      </c>
      <c r="C24" s="409"/>
      <c r="D24" s="409"/>
      <c r="E24" s="409"/>
      <c r="F24" s="409"/>
      <c r="G24" s="409"/>
      <c r="H24" s="409"/>
      <c r="I24" s="409"/>
      <c r="J24" s="409"/>
      <c r="K24" s="409"/>
      <c r="L24" s="409"/>
      <c r="M24" s="409"/>
    </row>
    <row r="25" spans="1:13" s="238" customFormat="1" ht="53.25" customHeight="1">
      <c r="A25" s="410"/>
      <c r="B25" s="242" t="s">
        <v>299</v>
      </c>
      <c r="C25" s="239" t="s">
        <v>296</v>
      </c>
      <c r="D25" s="248"/>
      <c r="E25" s="275">
        <v>0</v>
      </c>
      <c r="F25" s="275">
        <v>0</v>
      </c>
      <c r="G25" s="275">
        <v>0</v>
      </c>
      <c r="H25" s="275">
        <v>0.44600000000000001</v>
      </c>
      <c r="I25" s="275"/>
      <c r="J25" s="275">
        <v>0</v>
      </c>
      <c r="K25" s="275">
        <v>0</v>
      </c>
      <c r="L25" s="275">
        <v>0</v>
      </c>
      <c r="M25" s="275">
        <v>0.39400000000000002</v>
      </c>
    </row>
    <row r="26" spans="1:13" s="238" customFormat="1" ht="23.25" customHeight="1">
      <c r="A26" s="410" t="s">
        <v>309</v>
      </c>
      <c r="B26" s="409" t="s">
        <v>310</v>
      </c>
      <c r="C26" s="409"/>
      <c r="D26" s="409"/>
      <c r="E26" s="409"/>
      <c r="F26" s="409"/>
      <c r="G26" s="409"/>
      <c r="H26" s="409"/>
      <c r="I26" s="409"/>
      <c r="J26" s="409"/>
      <c r="K26" s="409"/>
      <c r="L26" s="409"/>
      <c r="M26" s="409"/>
    </row>
    <row r="27" spans="1:13" s="238" customFormat="1" ht="54.75" customHeight="1">
      <c r="A27" s="410"/>
      <c r="B27" s="242" t="s">
        <v>299</v>
      </c>
      <c r="C27" s="239" t="s">
        <v>296</v>
      </c>
      <c r="D27" s="248"/>
      <c r="E27" s="275">
        <v>0</v>
      </c>
      <c r="F27" s="275">
        <v>0</v>
      </c>
      <c r="G27" s="275">
        <v>7.91</v>
      </c>
      <c r="H27" s="275">
        <v>2.3776244469880252</v>
      </c>
      <c r="I27" s="275"/>
      <c r="J27" s="275">
        <v>0</v>
      </c>
      <c r="K27" s="275">
        <v>0</v>
      </c>
      <c r="L27" s="275">
        <v>7.91</v>
      </c>
      <c r="M27" s="275">
        <v>1.1508980282705552</v>
      </c>
    </row>
    <row r="28" spans="1:13" s="238" customFormat="1" ht="66" customHeight="1">
      <c r="A28" s="410" t="s">
        <v>311</v>
      </c>
      <c r="B28" s="409" t="s">
        <v>312</v>
      </c>
      <c r="C28" s="409"/>
      <c r="D28" s="409"/>
      <c r="E28" s="409"/>
      <c r="F28" s="409"/>
      <c r="G28" s="409"/>
      <c r="H28" s="409"/>
      <c r="I28" s="409"/>
      <c r="J28" s="409"/>
      <c r="K28" s="409"/>
      <c r="L28" s="409"/>
      <c r="M28" s="409"/>
    </row>
    <row r="29" spans="1:13" s="238" customFormat="1" ht="54.75" customHeight="1">
      <c r="A29" s="410"/>
      <c r="B29" s="242" t="s">
        <v>299</v>
      </c>
      <c r="C29" s="239" t="s">
        <v>296</v>
      </c>
      <c r="D29" s="248"/>
      <c r="E29" s="275">
        <v>0</v>
      </c>
      <c r="F29" s="275">
        <v>0</v>
      </c>
      <c r="G29" s="275">
        <v>0</v>
      </c>
      <c r="H29" s="275">
        <v>6.76</v>
      </c>
      <c r="I29" s="275"/>
      <c r="J29" s="275">
        <v>0</v>
      </c>
      <c r="K29" s="275">
        <v>0</v>
      </c>
      <c r="L29" s="275">
        <v>0</v>
      </c>
      <c r="M29" s="275">
        <v>5.97</v>
      </c>
    </row>
    <row r="30" spans="1:13" s="238" customFormat="1" ht="54" customHeight="1">
      <c r="A30" s="410" t="s">
        <v>313</v>
      </c>
      <c r="B30" s="409" t="s">
        <v>314</v>
      </c>
      <c r="C30" s="409"/>
      <c r="D30" s="409"/>
      <c r="E30" s="409"/>
      <c r="F30" s="409"/>
      <c r="G30" s="409"/>
      <c r="H30" s="409"/>
      <c r="I30" s="409"/>
      <c r="J30" s="409"/>
      <c r="K30" s="409"/>
      <c r="L30" s="409"/>
      <c r="M30" s="409"/>
    </row>
    <row r="31" spans="1:13" s="238" customFormat="1" ht="55.5" customHeight="1">
      <c r="A31" s="410"/>
      <c r="B31" s="276" t="s">
        <v>299</v>
      </c>
      <c r="C31" s="275" t="s">
        <v>296</v>
      </c>
      <c r="D31" s="275"/>
      <c r="E31" s="275">
        <v>0</v>
      </c>
      <c r="F31" s="275">
        <v>0</v>
      </c>
      <c r="G31" s="275">
        <v>4.4527796624775604</v>
      </c>
      <c r="H31" s="275">
        <v>23.452570118894357</v>
      </c>
      <c r="I31" s="275"/>
      <c r="J31" s="275">
        <v>0</v>
      </c>
      <c r="K31" s="275">
        <v>0</v>
      </c>
      <c r="L31" s="275">
        <v>3.7278246835887243</v>
      </c>
      <c r="M31" s="275">
        <v>20.582452731858709</v>
      </c>
    </row>
    <row r="32" spans="1:13" s="231" customFormat="1" ht="20.25" hidden="1" customHeight="1">
      <c r="A32" s="246" t="s">
        <v>108</v>
      </c>
      <c r="B32" s="411" t="s">
        <v>365</v>
      </c>
      <c r="C32" s="411"/>
      <c r="D32" s="411"/>
      <c r="E32" s="411"/>
      <c r="F32" s="411"/>
      <c r="G32" s="411"/>
      <c r="H32" s="411"/>
      <c r="I32" s="411"/>
      <c r="J32" s="411"/>
      <c r="K32" s="411"/>
      <c r="L32" s="411"/>
      <c r="M32" s="411"/>
    </row>
    <row r="33" spans="1:13" s="238" customFormat="1" ht="132" hidden="1" customHeight="1">
      <c r="A33" s="410" t="s">
        <v>315</v>
      </c>
      <c r="B33" s="411" t="s">
        <v>316</v>
      </c>
      <c r="C33" s="411"/>
      <c r="D33" s="411"/>
      <c r="E33" s="411"/>
      <c r="F33" s="411"/>
      <c r="G33" s="411"/>
      <c r="H33" s="411"/>
      <c r="I33" s="411"/>
      <c r="J33" s="411"/>
      <c r="K33" s="411"/>
      <c r="L33" s="411"/>
      <c r="M33" s="411"/>
    </row>
    <row r="34" spans="1:13" s="238" customFormat="1" ht="42.75" hidden="1" customHeight="1">
      <c r="A34" s="410"/>
      <c r="B34" s="276" t="s">
        <v>299</v>
      </c>
      <c r="C34" s="275" t="s">
        <v>296</v>
      </c>
      <c r="D34" s="276"/>
      <c r="E34" s="276"/>
      <c r="F34" s="276"/>
      <c r="G34" s="276"/>
      <c r="H34" s="276"/>
      <c r="I34" s="276"/>
      <c r="J34" s="276"/>
      <c r="K34" s="276"/>
      <c r="L34" s="276"/>
      <c r="M34" s="276"/>
    </row>
    <row r="35" spans="1:13" s="238" customFormat="1" ht="141" hidden="1" customHeight="1">
      <c r="A35" s="410" t="s">
        <v>317</v>
      </c>
      <c r="B35" s="411" t="s">
        <v>318</v>
      </c>
      <c r="C35" s="411"/>
      <c r="D35" s="411"/>
      <c r="E35" s="411"/>
      <c r="F35" s="411"/>
      <c r="G35" s="411"/>
      <c r="H35" s="411"/>
      <c r="I35" s="411"/>
      <c r="J35" s="411"/>
      <c r="K35" s="411"/>
      <c r="L35" s="411"/>
      <c r="M35" s="411"/>
    </row>
    <row r="36" spans="1:13" s="238" customFormat="1" ht="54" hidden="1" customHeight="1">
      <c r="A36" s="412"/>
      <c r="B36" s="276" t="s">
        <v>299</v>
      </c>
      <c r="C36" s="275" t="s">
        <v>319</v>
      </c>
      <c r="D36" s="276"/>
      <c r="E36" s="276"/>
      <c r="F36" s="276"/>
      <c r="G36" s="276"/>
      <c r="H36" s="276"/>
      <c r="I36" s="276"/>
      <c r="J36" s="276"/>
      <c r="K36" s="276"/>
      <c r="L36" s="276"/>
      <c r="M36" s="276"/>
    </row>
    <row r="37" spans="1:13" s="238" customFormat="1" ht="144" hidden="1" customHeight="1">
      <c r="A37" s="410" t="s">
        <v>320</v>
      </c>
      <c r="B37" s="411" t="s">
        <v>302</v>
      </c>
      <c r="C37" s="411"/>
      <c r="D37" s="411"/>
      <c r="E37" s="411"/>
      <c r="F37" s="411"/>
      <c r="G37" s="411"/>
      <c r="H37" s="411"/>
      <c r="I37" s="411"/>
      <c r="J37" s="411"/>
      <c r="K37" s="411"/>
      <c r="L37" s="411"/>
      <c r="M37" s="411"/>
    </row>
    <row r="38" spans="1:13" s="238" customFormat="1" ht="51.75" hidden="1" customHeight="1">
      <c r="A38" s="412"/>
      <c r="B38" s="276" t="s">
        <v>299</v>
      </c>
      <c r="C38" s="275" t="s">
        <v>319</v>
      </c>
      <c r="D38" s="276"/>
      <c r="E38" s="276"/>
      <c r="F38" s="276"/>
      <c r="G38" s="276"/>
      <c r="H38" s="276"/>
      <c r="I38" s="276"/>
      <c r="J38" s="276"/>
      <c r="K38" s="276"/>
      <c r="L38" s="276"/>
      <c r="M38" s="276"/>
    </row>
    <row r="39" spans="1:13" s="238" customFormat="1" ht="18.75" hidden="1" customHeight="1">
      <c r="A39" s="246" t="s">
        <v>321</v>
      </c>
      <c r="B39" s="411" t="s">
        <v>304</v>
      </c>
      <c r="C39" s="411"/>
      <c r="D39" s="411"/>
      <c r="E39" s="411"/>
      <c r="F39" s="411"/>
      <c r="G39" s="411"/>
      <c r="H39" s="411"/>
      <c r="I39" s="411"/>
      <c r="J39" s="411"/>
      <c r="K39" s="411"/>
      <c r="L39" s="411"/>
      <c r="M39" s="411"/>
    </row>
    <row r="40" spans="1:13" s="238" customFormat="1" ht="26.25" hidden="1" customHeight="1">
      <c r="A40" s="410" t="s">
        <v>322</v>
      </c>
      <c r="B40" s="411" t="s">
        <v>306</v>
      </c>
      <c r="C40" s="411"/>
      <c r="D40" s="411"/>
      <c r="E40" s="411"/>
      <c r="F40" s="411"/>
      <c r="G40" s="411"/>
      <c r="H40" s="411"/>
      <c r="I40" s="411"/>
      <c r="J40" s="411"/>
      <c r="K40" s="411"/>
      <c r="L40" s="411"/>
      <c r="M40" s="411"/>
    </row>
    <row r="41" spans="1:13" s="238" customFormat="1" ht="53.25" hidden="1" customHeight="1">
      <c r="A41" s="410"/>
      <c r="B41" s="276" t="s">
        <v>299</v>
      </c>
      <c r="C41" s="275" t="s">
        <v>319</v>
      </c>
      <c r="D41" s="276"/>
      <c r="E41" s="276"/>
      <c r="F41" s="276"/>
      <c r="G41" s="276"/>
      <c r="H41" s="276"/>
      <c r="I41" s="276"/>
      <c r="J41" s="276"/>
      <c r="K41" s="276"/>
      <c r="L41" s="276"/>
      <c r="M41" s="276"/>
    </row>
    <row r="42" spans="1:13" s="238" customFormat="1" ht="26.25" hidden="1" customHeight="1">
      <c r="A42" s="410" t="s">
        <v>323</v>
      </c>
      <c r="B42" s="411" t="s">
        <v>308</v>
      </c>
      <c r="C42" s="411"/>
      <c r="D42" s="411"/>
      <c r="E42" s="411"/>
      <c r="F42" s="411"/>
      <c r="G42" s="411"/>
      <c r="H42" s="411"/>
      <c r="I42" s="411"/>
      <c r="J42" s="411"/>
      <c r="K42" s="411"/>
      <c r="L42" s="411"/>
      <c r="M42" s="411"/>
    </row>
    <row r="43" spans="1:13" s="238" customFormat="1" ht="53.25" hidden="1" customHeight="1">
      <c r="A43" s="410"/>
      <c r="B43" s="276" t="s">
        <v>299</v>
      </c>
      <c r="C43" s="275" t="s">
        <v>296</v>
      </c>
      <c r="D43" s="276"/>
      <c r="E43" s="276"/>
      <c r="F43" s="276"/>
      <c r="G43" s="276"/>
      <c r="H43" s="276"/>
      <c r="I43" s="276"/>
      <c r="J43" s="276"/>
      <c r="K43" s="276"/>
      <c r="L43" s="276"/>
      <c r="M43" s="276"/>
    </row>
    <row r="44" spans="1:13" s="238" customFormat="1" hidden="1">
      <c r="A44" s="410" t="s">
        <v>324</v>
      </c>
      <c r="B44" s="411" t="s">
        <v>325</v>
      </c>
      <c r="C44" s="411"/>
      <c r="D44" s="411"/>
      <c r="E44" s="411"/>
      <c r="F44" s="411"/>
      <c r="G44" s="411"/>
      <c r="H44" s="411"/>
      <c r="I44" s="411"/>
      <c r="J44" s="411"/>
      <c r="K44" s="411"/>
      <c r="L44" s="411"/>
      <c r="M44" s="411"/>
    </row>
    <row r="45" spans="1:13" s="238" customFormat="1" ht="54.75" hidden="1" customHeight="1">
      <c r="A45" s="410"/>
      <c r="B45" s="276" t="s">
        <v>299</v>
      </c>
      <c r="C45" s="275" t="s">
        <v>296</v>
      </c>
      <c r="D45" s="411"/>
      <c r="E45" s="411"/>
      <c r="F45" s="411"/>
      <c r="G45" s="411"/>
      <c r="H45" s="411"/>
      <c r="I45" s="411"/>
      <c r="J45" s="411"/>
      <c r="K45" s="411"/>
      <c r="L45" s="411"/>
      <c r="M45" s="411"/>
    </row>
    <row r="46" spans="1:13" s="238" customFormat="1" ht="40.5" hidden="1" customHeight="1">
      <c r="A46" s="410" t="s">
        <v>326</v>
      </c>
      <c r="B46" s="411" t="s">
        <v>327</v>
      </c>
      <c r="C46" s="411"/>
      <c r="D46" s="411"/>
      <c r="E46" s="411"/>
      <c r="F46" s="411"/>
      <c r="G46" s="411"/>
      <c r="H46" s="411"/>
      <c r="I46" s="411"/>
      <c r="J46" s="411"/>
      <c r="K46" s="411"/>
      <c r="L46" s="411"/>
      <c r="M46" s="411"/>
    </row>
    <row r="47" spans="1:13" s="238" customFormat="1" ht="41.25" hidden="1" customHeight="1">
      <c r="A47" s="410"/>
      <c r="B47" s="276" t="s">
        <v>299</v>
      </c>
      <c r="C47" s="275" t="s">
        <v>296</v>
      </c>
      <c r="D47" s="411"/>
      <c r="E47" s="411"/>
      <c r="F47" s="411"/>
      <c r="G47" s="411"/>
      <c r="H47" s="411"/>
      <c r="I47" s="411"/>
      <c r="J47" s="411"/>
      <c r="K47" s="411"/>
      <c r="L47" s="411"/>
      <c r="M47" s="411"/>
    </row>
    <row r="48" spans="1:13" s="238" customFormat="1" ht="39.75" hidden="1" customHeight="1">
      <c r="A48" s="410" t="s">
        <v>328</v>
      </c>
      <c r="B48" s="411" t="s">
        <v>329</v>
      </c>
      <c r="C48" s="411"/>
      <c r="D48" s="411"/>
      <c r="E48" s="411"/>
      <c r="F48" s="411"/>
      <c r="G48" s="411"/>
      <c r="H48" s="411"/>
      <c r="I48" s="411"/>
      <c r="J48" s="411"/>
      <c r="K48" s="411"/>
      <c r="L48" s="411"/>
      <c r="M48" s="411"/>
    </row>
    <row r="49" spans="1:15" s="238" customFormat="1" ht="41.25" hidden="1" customHeight="1">
      <c r="A49" s="410"/>
      <c r="B49" s="276" t="s">
        <v>299</v>
      </c>
      <c r="C49" s="275" t="s">
        <v>296</v>
      </c>
      <c r="D49" s="411"/>
      <c r="E49" s="411"/>
      <c r="F49" s="411"/>
      <c r="G49" s="411"/>
      <c r="H49" s="411"/>
      <c r="I49" s="411"/>
      <c r="J49" s="411"/>
      <c r="K49" s="411"/>
      <c r="L49" s="411"/>
      <c r="M49" s="411"/>
    </row>
    <row r="50" spans="1:15" s="238" customFormat="1" ht="57" customHeight="1">
      <c r="A50" s="246" t="s">
        <v>110</v>
      </c>
      <c r="B50" s="276" t="s">
        <v>330</v>
      </c>
      <c r="C50" s="275" t="s">
        <v>296</v>
      </c>
      <c r="D50" s="275"/>
      <c r="E50" s="275">
        <v>1494.9956726912453</v>
      </c>
      <c r="F50" s="275">
        <v>202.85170691325547</v>
      </c>
      <c r="G50" s="275">
        <v>3948.5530172703161</v>
      </c>
      <c r="H50" s="275">
        <v>916.46610312518305</v>
      </c>
      <c r="I50" s="275"/>
      <c r="J50" s="275">
        <v>1489.4194092041187</v>
      </c>
      <c r="K50" s="275">
        <v>201.02386563208077</v>
      </c>
      <c r="L50" s="275">
        <v>3927.2486661201169</v>
      </c>
      <c r="M50" s="275">
        <v>916.53165904368552</v>
      </c>
    </row>
    <row r="51" spans="1:15" s="238" customFormat="1" ht="72.75" customHeight="1">
      <c r="A51" s="241" t="s">
        <v>61</v>
      </c>
      <c r="B51" s="249" t="s">
        <v>331</v>
      </c>
      <c r="C51" s="240" t="s">
        <v>332</v>
      </c>
      <c r="D51" s="240"/>
      <c r="E51" s="275" t="e">
        <f>(#REF!*4+#REF!*2)/6</f>
        <v>#REF!</v>
      </c>
      <c r="F51" s="275" t="e">
        <f>(#REF!*4+#REF!*2)/6</f>
        <v>#REF!</v>
      </c>
      <c r="G51" s="275" t="e">
        <f>(#REF!*4+#REF!*2)/6</f>
        <v>#REF!</v>
      </c>
      <c r="H51" s="275" t="e">
        <f>(#REF!*4+#REF!*2)/6</f>
        <v>#REF!</v>
      </c>
      <c r="I51" s="275">
        <f t="shared" ref="I51" si="3">I53+I54</f>
        <v>0</v>
      </c>
      <c r="J51" s="275" t="e">
        <f>#REF!</f>
        <v>#REF!</v>
      </c>
      <c r="K51" s="275" t="e">
        <f>#REF!</f>
        <v>#REF!</v>
      </c>
      <c r="L51" s="275" t="e">
        <f>#REF!</f>
        <v>#REF!</v>
      </c>
      <c r="M51" s="275" t="e">
        <f>#REF!</f>
        <v>#REF!</v>
      </c>
      <c r="N51" s="238" t="e">
        <f t="shared" ref="N51:N53" si="4">(E51+F51+G51+H51+J51+K51+L51+M51)/2</f>
        <v>#REF!</v>
      </c>
      <c r="O51" s="253"/>
    </row>
    <row r="52" spans="1:15" s="231" customFormat="1" ht="17.25" customHeight="1">
      <c r="A52" s="407" t="s">
        <v>213</v>
      </c>
      <c r="B52" s="409" t="s">
        <v>297</v>
      </c>
      <c r="C52" s="409"/>
      <c r="D52" s="409"/>
      <c r="E52" s="409"/>
      <c r="F52" s="409"/>
      <c r="G52" s="409"/>
      <c r="H52" s="409"/>
      <c r="I52" s="409"/>
      <c r="J52" s="409"/>
      <c r="K52" s="409"/>
      <c r="L52" s="409"/>
      <c r="M52" s="409"/>
      <c r="N52" s="238">
        <f t="shared" si="4"/>
        <v>0</v>
      </c>
    </row>
    <row r="53" spans="1:15" s="238" customFormat="1" ht="48.75" customHeight="1">
      <c r="A53" s="408"/>
      <c r="B53" s="242" t="s">
        <v>333</v>
      </c>
      <c r="C53" s="239" t="s">
        <v>332</v>
      </c>
      <c r="D53" s="248"/>
      <c r="E53" s="240">
        <v>1.5266070130237004</v>
      </c>
      <c r="F53" s="240">
        <v>0</v>
      </c>
      <c r="G53" s="240">
        <v>31.635165025360372</v>
      </c>
      <c r="H53" s="240">
        <v>689.51575665540599</v>
      </c>
      <c r="I53" s="240"/>
      <c r="J53" s="240">
        <v>1.3480717878328308</v>
      </c>
      <c r="K53" s="240">
        <v>0</v>
      </c>
      <c r="L53" s="240">
        <v>27.932393861149265</v>
      </c>
      <c r="M53" s="240">
        <v>609.01630972575026</v>
      </c>
      <c r="N53" s="238">
        <f t="shared" si="4"/>
        <v>680.48715203426127</v>
      </c>
      <c r="O53" s="253"/>
    </row>
    <row r="54" spans="1:15" s="238" customFormat="1" ht="53.25" customHeight="1">
      <c r="A54" s="250" t="s">
        <v>214</v>
      </c>
      <c r="B54" s="242" t="s">
        <v>334</v>
      </c>
      <c r="C54" s="239" t="s">
        <v>332</v>
      </c>
      <c r="D54" s="248"/>
      <c r="E54" s="275" t="e">
        <f>(#REF!*4+#REF!*2)/6</f>
        <v>#REF!</v>
      </c>
      <c r="F54" s="275" t="e">
        <f>(#REF!*4+#REF!*2)/6</f>
        <v>#REF!</v>
      </c>
      <c r="G54" s="275" t="e">
        <f>(#REF!*4+#REF!*2)/6</f>
        <v>#REF!</v>
      </c>
      <c r="H54" s="275" t="e">
        <f>(#REF!*4+#REF!*2)/6</f>
        <v>#REF!</v>
      </c>
      <c r="I54" s="275"/>
      <c r="J54" s="275" t="e">
        <f>#REF!</f>
        <v>#REF!</v>
      </c>
      <c r="K54" s="275" t="e">
        <f>#REF!</f>
        <v>#REF!</v>
      </c>
      <c r="L54" s="275" t="e">
        <f>#REF!</f>
        <v>#REF!</v>
      </c>
      <c r="M54" s="275" t="e">
        <f>#REF!</f>
        <v>#REF!</v>
      </c>
      <c r="N54" s="238" t="e">
        <f>(E54+F54+G54+H54+J54+K54+L54+M54)/2</f>
        <v>#REF!</v>
      </c>
      <c r="O54" s="253"/>
    </row>
    <row r="55" spans="1:15" ht="409.6">
      <c r="A55" s="190"/>
      <c r="B55" s="190"/>
      <c r="D55" s="190"/>
      <c r="E55" s="190"/>
      <c r="F55" s="190"/>
      <c r="G55" s="190"/>
      <c r="H55" s="190"/>
      <c r="I55" s="190"/>
      <c r="J55" s="190"/>
      <c r="K55" s="190"/>
      <c r="L55" s="190"/>
      <c r="M55" s="190"/>
      <c r="N55" s="190"/>
    </row>
    <row r="59" spans="1:15" ht="409.6">
      <c r="B59" s="231" t="s">
        <v>335</v>
      </c>
    </row>
  </sheetData>
  <customSheetViews>
    <customSheetView guid="{049210FF-EE61-4F07-9A7D-A93788790594}" scale="85" fitToPage="1" hiddenRows="1" hiddenColumns="1" state="hidden">
      <selection activeCell="F13" sqref="F13"/>
      <pageMargins left="0.31496062992125984" right="0.19685039370078741" top="0.15748031496062992" bottom="0.15748031496062992" header="0.15748031496062992" footer="0.15748031496062992"/>
      <printOptions horizontalCentered="1"/>
      <pageSetup paperSize="9" scale="47" orientation="portrait" r:id="rId1"/>
    </customSheetView>
    <customSheetView guid="{5818FD20-4030-4898-A040-A45F6D39AA99}" scale="85" fitToPage="1" hiddenRows="1" hiddenColumns="1" state="hidden">
      <selection activeCell="F13" sqref="F13"/>
      <pageMargins left="0.31496062992125984" right="0.19685039370078741" top="0.15748031496062992" bottom="0.15748031496062992" header="0.15748031496062992" footer="0.15748031496062992"/>
      <printOptions horizontalCentered="1"/>
      <pageSetup paperSize="9" scale="47" orientation="portrait" r:id="rId2"/>
    </customSheetView>
  </customSheetViews>
  <mergeCells count="54">
    <mergeCell ref="L1:M1"/>
    <mergeCell ref="A3:M3"/>
    <mergeCell ref="A7:A9"/>
    <mergeCell ref="B7:B9"/>
    <mergeCell ref="C7:C9"/>
    <mergeCell ref="D7:H7"/>
    <mergeCell ref="I7:M7"/>
    <mergeCell ref="D8:H8"/>
    <mergeCell ref="I8:M8"/>
    <mergeCell ref="A24:A25"/>
    <mergeCell ref="B24:M24"/>
    <mergeCell ref="B12:M12"/>
    <mergeCell ref="B14:M14"/>
    <mergeCell ref="A15:A16"/>
    <mergeCell ref="B15:M15"/>
    <mergeCell ref="A17:A18"/>
    <mergeCell ref="B17:M17"/>
    <mergeCell ref="A19:A20"/>
    <mergeCell ref="B19:M19"/>
    <mergeCell ref="B21:M21"/>
    <mergeCell ref="A22:A23"/>
    <mergeCell ref="B22:M22"/>
    <mergeCell ref="A26:A27"/>
    <mergeCell ref="B26:M26"/>
    <mergeCell ref="A28:A29"/>
    <mergeCell ref="B28:M28"/>
    <mergeCell ref="A30:A31"/>
    <mergeCell ref="B30:M30"/>
    <mergeCell ref="A44:A45"/>
    <mergeCell ref="B44:M44"/>
    <mergeCell ref="D45:H45"/>
    <mergeCell ref="I45:M45"/>
    <mergeCell ref="B32:M32"/>
    <mergeCell ref="A33:A34"/>
    <mergeCell ref="B33:M33"/>
    <mergeCell ref="A35:A36"/>
    <mergeCell ref="B35:M35"/>
    <mergeCell ref="A37:A38"/>
    <mergeCell ref="B37:M37"/>
    <mergeCell ref="B39:M39"/>
    <mergeCell ref="A40:A41"/>
    <mergeCell ref="B40:M40"/>
    <mergeCell ref="A42:A43"/>
    <mergeCell ref="B42:M42"/>
    <mergeCell ref="A52:A53"/>
    <mergeCell ref="B52:M52"/>
    <mergeCell ref="A46:A47"/>
    <mergeCell ref="B46:M46"/>
    <mergeCell ref="D47:H47"/>
    <mergeCell ref="I47:M47"/>
    <mergeCell ref="A48:A49"/>
    <mergeCell ref="B48:M48"/>
    <mergeCell ref="D49:H49"/>
    <mergeCell ref="I49:M49"/>
  </mergeCells>
  <printOptions horizontalCentered="1"/>
  <pageMargins left="0.31496062992125984" right="0.19685039370078741" top="0.15748031496062992" bottom="0.15748031496062992" header="0.15748031496062992" footer="0.15748031496062992"/>
  <pageSetup paperSize="9" scale="47"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00B050"/>
    <pageSetUpPr fitToPage="1"/>
  </sheetPr>
  <dimension ref="B1:I35"/>
  <sheetViews>
    <sheetView topLeftCell="A10" workbookViewId="0">
      <selection activeCell="F10" sqref="F10"/>
    </sheetView>
  </sheetViews>
  <sheetFormatPr defaultColWidth="9.140625" defaultRowHeight="15"/>
  <cols>
    <col min="1" max="1" width="9.140625" style="17"/>
    <col min="2" max="2" width="8.140625" style="17" customWidth="1"/>
    <col min="3" max="3" width="39.42578125" style="17" customWidth="1"/>
    <col min="4" max="4" width="15.85546875" style="17" customWidth="1"/>
    <col min="5" max="7" width="13.28515625" style="17" customWidth="1"/>
    <col min="8" max="9" width="14.28515625" style="17" customWidth="1"/>
    <col min="10" max="16384" width="9.140625" style="17"/>
  </cols>
  <sheetData>
    <row r="1" spans="2:9" ht="93.75" customHeight="1">
      <c r="H1" s="417" t="s">
        <v>367</v>
      </c>
      <c r="I1" s="417"/>
    </row>
    <row r="2" spans="2:9">
      <c r="H2" s="216"/>
      <c r="I2" s="216"/>
    </row>
    <row r="3" spans="2:9" ht="35.25" customHeight="1">
      <c r="B3" s="404" t="s">
        <v>366</v>
      </c>
      <c r="C3" s="404"/>
      <c r="D3" s="404"/>
      <c r="E3" s="404"/>
      <c r="F3" s="404"/>
      <c r="G3" s="404"/>
      <c r="H3" s="404"/>
      <c r="I3" s="404"/>
    </row>
    <row r="5" spans="2:9">
      <c r="B5" s="416" t="s">
        <v>0</v>
      </c>
      <c r="C5" s="416" t="s">
        <v>1</v>
      </c>
      <c r="D5" s="416" t="s">
        <v>2</v>
      </c>
      <c r="E5" s="416" t="s">
        <v>5</v>
      </c>
      <c r="F5" s="416"/>
      <c r="G5" s="416"/>
      <c r="H5" s="416"/>
      <c r="I5" s="416"/>
    </row>
    <row r="6" spans="2:9">
      <c r="B6" s="416"/>
      <c r="C6" s="416"/>
      <c r="D6" s="416"/>
      <c r="E6" s="178" t="s">
        <v>256</v>
      </c>
      <c r="F6" s="178" t="s">
        <v>257</v>
      </c>
      <c r="G6" s="178" t="s">
        <v>258</v>
      </c>
      <c r="H6" s="178" t="s">
        <v>259</v>
      </c>
      <c r="I6" s="178" t="s">
        <v>260</v>
      </c>
    </row>
    <row r="7" spans="2:9">
      <c r="B7" s="178">
        <v>1</v>
      </c>
      <c r="C7" s="178">
        <v>2</v>
      </c>
      <c r="D7" s="178">
        <v>3</v>
      </c>
      <c r="E7" s="178">
        <v>4</v>
      </c>
      <c r="F7" s="178">
        <v>5</v>
      </c>
      <c r="G7" s="178">
        <v>6</v>
      </c>
      <c r="H7" s="178">
        <v>7</v>
      </c>
      <c r="I7" s="178">
        <v>8</v>
      </c>
    </row>
    <row r="8" spans="2:9" ht="15" customHeight="1">
      <c r="B8" s="217" t="s">
        <v>60</v>
      </c>
      <c r="C8" s="415" t="s">
        <v>261</v>
      </c>
      <c r="D8" s="415"/>
      <c r="E8" s="416" t="s">
        <v>3</v>
      </c>
      <c r="F8" s="416"/>
      <c r="G8" s="416"/>
      <c r="H8" s="416"/>
      <c r="I8" s="416"/>
    </row>
    <row r="9" spans="2:9">
      <c r="B9" s="217" t="s">
        <v>104</v>
      </c>
      <c r="C9" s="415" t="s">
        <v>15</v>
      </c>
      <c r="D9" s="415"/>
      <c r="E9" s="415"/>
      <c r="F9" s="415"/>
      <c r="G9" s="415"/>
      <c r="H9" s="415"/>
      <c r="I9" s="415"/>
    </row>
    <row r="10" spans="2:9" ht="30">
      <c r="B10" s="217" t="s">
        <v>106</v>
      </c>
      <c r="C10" s="218" t="s">
        <v>262</v>
      </c>
      <c r="D10" s="178" t="s">
        <v>263</v>
      </c>
      <c r="E10" s="179" t="s">
        <v>264</v>
      </c>
      <c r="F10" s="270">
        <v>228610.41112558977</v>
      </c>
      <c r="G10" s="270">
        <v>435851.7268461035</v>
      </c>
      <c r="H10" s="270">
        <v>519868.92072994047</v>
      </c>
      <c r="I10" s="270">
        <v>573537.77846096316</v>
      </c>
    </row>
    <row r="11" spans="2:9" ht="30">
      <c r="B11" s="217" t="s">
        <v>108</v>
      </c>
      <c r="C11" s="218" t="s">
        <v>265</v>
      </c>
      <c r="D11" s="178" t="s">
        <v>266</v>
      </c>
      <c r="E11" s="179" t="s">
        <v>264</v>
      </c>
      <c r="F11" s="270">
        <v>76.391700000000029</v>
      </c>
      <c r="G11" s="270">
        <v>141.52215000000001</v>
      </c>
      <c r="H11" s="270">
        <v>258.10784999999998</v>
      </c>
      <c r="I11" s="270">
        <v>438.38024999999999</v>
      </c>
    </row>
    <row r="12" spans="2:9">
      <c r="B12" s="217" t="s">
        <v>110</v>
      </c>
      <c r="C12" s="218" t="s">
        <v>12</v>
      </c>
      <c r="D12" s="178" t="s">
        <v>13</v>
      </c>
      <c r="E12" s="179" t="s">
        <v>264</v>
      </c>
      <c r="F12" s="271">
        <v>0.58890440566607272</v>
      </c>
      <c r="G12" s="271">
        <v>1.3676545842833858</v>
      </c>
      <c r="H12" s="271">
        <v>1.9466777988010975</v>
      </c>
      <c r="I12" s="271">
        <v>2.1495759554911218</v>
      </c>
    </row>
    <row r="13" spans="2:9" ht="45">
      <c r="B13" s="217" t="s">
        <v>267</v>
      </c>
      <c r="C13" s="218" t="s">
        <v>49</v>
      </c>
      <c r="D13" s="178" t="s">
        <v>24</v>
      </c>
      <c r="E13" s="219">
        <f>SUM(F13:I13)</f>
        <v>1142297.8057264374</v>
      </c>
      <c r="F13" s="270">
        <v>265318.28517443471</v>
      </c>
      <c r="G13" s="270">
        <v>169139.07492513774</v>
      </c>
      <c r="H13" s="270">
        <v>851131.69999646209</v>
      </c>
      <c r="I13" s="270">
        <v>-143291.25436959721</v>
      </c>
    </row>
    <row r="14" spans="2:9">
      <c r="B14" s="217" t="s">
        <v>268</v>
      </c>
      <c r="C14" s="218" t="s">
        <v>269</v>
      </c>
      <c r="D14" s="178" t="s">
        <v>266</v>
      </c>
      <c r="E14" s="219"/>
      <c r="F14" s="219">
        <v>26.566493513472508</v>
      </c>
      <c r="G14" s="269">
        <v>38.854076985601452</v>
      </c>
      <c r="H14" s="269">
        <v>11.132338596646122</v>
      </c>
      <c r="I14" s="269">
        <v>-24.255751467287951</v>
      </c>
    </row>
    <row r="15" spans="2:9" hidden="1">
      <c r="B15" s="217" t="s">
        <v>61</v>
      </c>
      <c r="C15" s="415" t="s">
        <v>45</v>
      </c>
      <c r="D15" s="415"/>
      <c r="E15" s="416" t="s">
        <v>270</v>
      </c>
      <c r="F15" s="416"/>
      <c r="G15" s="416"/>
      <c r="H15" s="416"/>
      <c r="I15" s="416"/>
    </row>
    <row r="16" spans="2:9" hidden="1">
      <c r="B16" s="217" t="s">
        <v>213</v>
      </c>
      <c r="C16" s="218" t="s">
        <v>15</v>
      </c>
      <c r="D16" s="178"/>
      <c r="E16" s="219"/>
      <c r="F16" s="219"/>
      <c r="G16" s="219"/>
      <c r="H16" s="219"/>
      <c r="I16" s="219"/>
    </row>
    <row r="17" spans="2:9" ht="30" hidden="1">
      <c r="B17" s="217" t="s">
        <v>271</v>
      </c>
      <c r="C17" s="218" t="s">
        <v>262</v>
      </c>
      <c r="D17" s="178" t="s">
        <v>263</v>
      </c>
      <c r="E17" s="219" t="s">
        <v>264</v>
      </c>
      <c r="F17" s="219">
        <v>228610.41112558977</v>
      </c>
      <c r="G17" s="219">
        <v>435851.7268461035</v>
      </c>
      <c r="H17" s="219">
        <v>519868.92072994047</v>
      </c>
      <c r="I17" s="219">
        <v>573537.77846096316</v>
      </c>
    </row>
    <row r="18" spans="2:9" ht="30" hidden="1">
      <c r="B18" s="217" t="s">
        <v>272</v>
      </c>
      <c r="C18" s="218" t="s">
        <v>265</v>
      </c>
      <c r="D18" s="178" t="s">
        <v>266</v>
      </c>
      <c r="E18" s="219" t="s">
        <v>264</v>
      </c>
      <c r="F18" s="219">
        <v>76.391700000000029</v>
      </c>
      <c r="G18" s="219">
        <v>141.52215000000001</v>
      </c>
      <c r="H18" s="219">
        <v>258.10784999999998</v>
      </c>
      <c r="I18" s="219">
        <v>438.38024999999999</v>
      </c>
    </row>
    <row r="19" spans="2:9" hidden="1">
      <c r="B19" s="217" t="s">
        <v>214</v>
      </c>
      <c r="C19" s="218" t="s">
        <v>12</v>
      </c>
      <c r="D19" s="178" t="s">
        <v>13</v>
      </c>
      <c r="E19" s="219" t="s">
        <v>264</v>
      </c>
      <c r="F19" s="219">
        <v>588.90440566607276</v>
      </c>
      <c r="G19" s="219">
        <v>1367.6545842833859</v>
      </c>
      <c r="H19" s="219">
        <v>1946.6777988010974</v>
      </c>
      <c r="I19" s="219">
        <v>2149.5759554911219</v>
      </c>
    </row>
    <row r="20" spans="2:9" ht="45" hidden="1">
      <c r="B20" s="217" t="s">
        <v>273</v>
      </c>
      <c r="C20" s="218" t="s">
        <v>49</v>
      </c>
      <c r="D20" s="178" t="s">
        <v>24</v>
      </c>
      <c r="E20" s="219">
        <f>SUM(F20:I20)</f>
        <v>583534.4043267027</v>
      </c>
      <c r="F20" s="219">
        <v>116901.25682185752</v>
      </c>
      <c r="G20" s="219">
        <v>58250.488703690527</v>
      </c>
      <c r="H20" s="219">
        <v>438758.06081343733</v>
      </c>
      <c r="I20" s="219">
        <v>-30375.402012282757</v>
      </c>
    </row>
    <row r="21" spans="2:9" hidden="1">
      <c r="B21" s="217" t="s">
        <v>274</v>
      </c>
      <c r="C21" s="218" t="s">
        <v>269</v>
      </c>
      <c r="D21" s="178" t="s">
        <v>266</v>
      </c>
      <c r="E21" s="219"/>
      <c r="F21" s="219">
        <v>26.566493513472508</v>
      </c>
      <c r="G21" s="219">
        <v>38.854076985601452</v>
      </c>
      <c r="H21" s="219">
        <v>11.132338596646122</v>
      </c>
      <c r="I21" s="219">
        <v>-24.255751467287951</v>
      </c>
    </row>
    <row r="22" spans="2:9" ht="15" customHeight="1">
      <c r="B22" s="217" t="s">
        <v>61</v>
      </c>
      <c r="C22" s="415" t="s">
        <v>45</v>
      </c>
      <c r="D22" s="415"/>
      <c r="E22" s="416" t="s">
        <v>4</v>
      </c>
      <c r="F22" s="416"/>
      <c r="G22" s="416"/>
      <c r="H22" s="416"/>
      <c r="I22" s="416"/>
    </row>
    <row r="23" spans="2:9">
      <c r="B23" s="217" t="s">
        <v>213</v>
      </c>
      <c r="C23" s="415" t="s">
        <v>15</v>
      </c>
      <c r="D23" s="415"/>
      <c r="E23" s="415"/>
      <c r="F23" s="415"/>
      <c r="G23" s="415"/>
      <c r="H23" s="415"/>
      <c r="I23" s="415"/>
    </row>
    <row r="24" spans="2:9" ht="30">
      <c r="B24" s="217" t="s">
        <v>271</v>
      </c>
      <c r="C24" s="218" t="s">
        <v>262</v>
      </c>
      <c r="D24" s="178" t="s">
        <v>263</v>
      </c>
      <c r="E24" s="179" t="s">
        <v>264</v>
      </c>
      <c r="F24" s="270">
        <v>280426.4120134539</v>
      </c>
      <c r="G24" s="270">
        <v>465385.87960675324</v>
      </c>
      <c r="H24" s="270">
        <v>536814.15202135779</v>
      </c>
      <c r="I24" s="270">
        <v>589968.83093812526</v>
      </c>
    </row>
    <row r="25" spans="2:9" ht="30">
      <c r="B25" s="217" t="s">
        <v>272</v>
      </c>
      <c r="C25" s="218" t="s">
        <v>265</v>
      </c>
      <c r="D25" s="178" t="s">
        <v>266</v>
      </c>
      <c r="E25" s="179" t="s">
        <v>264</v>
      </c>
      <c r="F25" s="270">
        <v>46.516695039547301</v>
      </c>
      <c r="G25" s="270">
        <v>95.86964930810619</v>
      </c>
      <c r="H25" s="270">
        <v>230.36714805275801</v>
      </c>
      <c r="I25" s="270">
        <v>437.98466551864891</v>
      </c>
    </row>
    <row r="26" spans="2:9">
      <c r="B26" s="217" t="s">
        <v>214</v>
      </c>
      <c r="C26" s="218" t="s">
        <v>12</v>
      </c>
      <c r="D26" s="178" t="s">
        <v>13</v>
      </c>
      <c r="E26" s="179" t="s">
        <v>264</v>
      </c>
      <c r="F26" s="271">
        <v>0.84140740644080825</v>
      </c>
      <c r="G26" s="271">
        <v>1.7304718994457053</v>
      </c>
      <c r="H26" s="271">
        <v>2.3917651893673648</v>
      </c>
      <c r="I26" s="271">
        <v>2.613924901893967</v>
      </c>
    </row>
    <row r="27" spans="2:9" ht="45">
      <c r="B27" s="217" t="s">
        <v>273</v>
      </c>
      <c r="C27" s="218" t="s">
        <v>49</v>
      </c>
      <c r="D27" s="178" t="s">
        <v>24</v>
      </c>
      <c r="E27" s="219">
        <f>SUM(F27:I27)</f>
        <v>1099555.1492383101</v>
      </c>
      <c r="F27" s="270">
        <v>523361.75164335821</v>
      </c>
      <c r="G27" s="270">
        <v>216769.61504923322</v>
      </c>
      <c r="H27" s="270">
        <v>742514.96408575156</v>
      </c>
      <c r="I27" s="270">
        <v>-383091.18154003302</v>
      </c>
    </row>
    <row r="28" spans="2:9">
      <c r="B28" s="217" t="s">
        <v>274</v>
      </c>
      <c r="C28" s="218" t="s">
        <v>269</v>
      </c>
      <c r="D28" s="178" t="s">
        <v>266</v>
      </c>
      <c r="E28" s="220"/>
      <c r="F28" s="219">
        <v>0</v>
      </c>
      <c r="G28" s="269">
        <v>0</v>
      </c>
      <c r="H28" s="269">
        <v>0</v>
      </c>
      <c r="I28" s="269">
        <v>0</v>
      </c>
    </row>
    <row r="30" spans="2:9">
      <c r="F30" s="219">
        <v>280426.4120134539</v>
      </c>
      <c r="G30" s="219">
        <v>465385.87960675324</v>
      </c>
      <c r="H30" s="219">
        <v>536814.15202135779</v>
      </c>
      <c r="I30" s="219">
        <v>589968.83093812526</v>
      </c>
    </row>
    <row r="31" spans="2:9">
      <c r="F31" s="221">
        <f>F30/F24</f>
        <v>1</v>
      </c>
      <c r="G31" s="221">
        <f t="shared" ref="G31:I31" si="0">G30/G24</f>
        <v>1</v>
      </c>
      <c r="H31" s="221">
        <f t="shared" si="0"/>
        <v>1</v>
      </c>
      <c r="I31" s="221">
        <f t="shared" si="0"/>
        <v>1</v>
      </c>
    </row>
    <row r="32" spans="2:9">
      <c r="F32" s="219">
        <v>46.516695039547301</v>
      </c>
      <c r="G32" s="219">
        <v>95.86964930810619</v>
      </c>
      <c r="H32" s="219">
        <v>230.36714805275801</v>
      </c>
      <c r="I32" s="219">
        <v>437.98466551864891</v>
      </c>
    </row>
    <row r="33" spans="6:9">
      <c r="F33" s="221">
        <f>F32/F25</f>
        <v>1</v>
      </c>
      <c r="G33" s="221">
        <f t="shared" ref="G33:I33" si="1">G32/G25</f>
        <v>1</v>
      </c>
      <c r="H33" s="221">
        <f t="shared" si="1"/>
        <v>1</v>
      </c>
      <c r="I33" s="221">
        <f t="shared" si="1"/>
        <v>1</v>
      </c>
    </row>
    <row r="34" spans="6:9">
      <c r="F34" s="219">
        <v>830.40320599999995</v>
      </c>
      <c r="G34" s="219">
        <v>1705.2704963999997</v>
      </c>
      <c r="H34" s="219">
        <v>2355.7398799000007</v>
      </c>
      <c r="I34" s="219">
        <v>2583.4361633000003</v>
      </c>
    </row>
    <row r="35" spans="6:9">
      <c r="F35" s="222">
        <f>F34/F26</f>
        <v>986.92167390425459</v>
      </c>
      <c r="G35" s="222">
        <f t="shared" ref="G35:I35" si="2">G34/G26</f>
        <v>985.4366874990701</v>
      </c>
      <c r="H35" s="222">
        <f t="shared" si="2"/>
        <v>984.9377733117301</v>
      </c>
      <c r="I35" s="222">
        <f t="shared" si="2"/>
        <v>988.33603116452366</v>
      </c>
    </row>
  </sheetData>
  <customSheetViews>
    <customSheetView guid="{049210FF-EE61-4F07-9A7D-A93788790594}" fitToPage="1" hiddenRows="1" state="hidden" topLeftCell="A10">
      <selection activeCell="F10" sqref="F10"/>
      <pageMargins left="0.70866141732283472" right="0.34" top="0.74803149606299213" bottom="0.74803149606299213" header="0.31496062992125984" footer="0.31496062992125984"/>
      <pageSetup paperSize="9" scale="69" orientation="portrait" r:id="rId1"/>
    </customSheetView>
    <customSheetView guid="{5818FD20-4030-4898-A040-A45F6D39AA99}" fitToPage="1" hiddenRows="1" state="hidden" topLeftCell="A10">
      <selection activeCell="F10" sqref="F10"/>
      <pageMargins left="0.70866141732283472" right="0.34" top="0.74803149606299213" bottom="0.74803149606299213" header="0.31496062992125984" footer="0.31496062992125984"/>
      <pageSetup paperSize="9" scale="69" orientation="portrait" r:id="rId2"/>
    </customSheetView>
  </customSheetViews>
  <mergeCells count="14">
    <mergeCell ref="H1:I1"/>
    <mergeCell ref="B3:I3"/>
    <mergeCell ref="B5:B6"/>
    <mergeCell ref="C5:C6"/>
    <mergeCell ref="D5:D6"/>
    <mergeCell ref="E5:I5"/>
    <mergeCell ref="C23:I23"/>
    <mergeCell ref="C8:D8"/>
    <mergeCell ref="E8:I8"/>
    <mergeCell ref="C9:I9"/>
    <mergeCell ref="C15:D15"/>
    <mergeCell ref="E15:I15"/>
    <mergeCell ref="C22:D22"/>
    <mergeCell ref="E22:I22"/>
  </mergeCells>
  <pageMargins left="0.70866141732283472" right="0.34" top="0.74803149606299213" bottom="0.74803149606299213" header="0.31496062992125984" footer="0.31496062992125984"/>
  <pageSetup paperSize="9" scale="6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0000"/>
    <pageSetUpPr fitToPage="1"/>
  </sheetPr>
  <dimension ref="B1:J126"/>
  <sheetViews>
    <sheetView topLeftCell="A95" workbookViewId="0">
      <selection activeCell="B1" sqref="B1:E118"/>
    </sheetView>
  </sheetViews>
  <sheetFormatPr defaultRowHeight="15"/>
  <cols>
    <col min="3" max="3" width="56.7109375" customWidth="1"/>
    <col min="4" max="4" width="19.5703125" customWidth="1"/>
    <col min="5" max="5" width="26.85546875" style="186" customWidth="1"/>
    <col min="6" max="6" width="12.28515625" bestFit="1" customWidth="1"/>
    <col min="7" max="7" width="12.140625" customWidth="1"/>
    <col min="8" max="8" width="18.28515625" customWidth="1"/>
    <col min="9" max="9" width="14.7109375" customWidth="1"/>
  </cols>
  <sheetData>
    <row r="1" spans="2:10" ht="69.75" customHeight="1">
      <c r="B1" s="189"/>
      <c r="C1" s="189"/>
      <c r="D1" s="419" t="s">
        <v>398</v>
      </c>
      <c r="E1" s="419"/>
      <c r="I1" s="418"/>
      <c r="J1" s="418"/>
    </row>
    <row r="2" spans="2:10" hidden="1">
      <c r="B2" s="189"/>
      <c r="C2" s="189"/>
      <c r="D2" s="190"/>
      <c r="E2" s="191"/>
      <c r="I2" s="18"/>
      <c r="J2" s="18"/>
    </row>
    <row r="3" spans="2:10" hidden="1">
      <c r="B3" s="189"/>
      <c r="C3" s="189"/>
      <c r="D3" s="190"/>
      <c r="E3" s="191"/>
      <c r="I3" s="18"/>
      <c r="J3" s="18"/>
    </row>
    <row r="4" spans="2:10" hidden="1">
      <c r="B4" s="189"/>
      <c r="C4" s="189"/>
      <c r="D4" s="190"/>
      <c r="E4" s="191"/>
      <c r="I4" s="18"/>
      <c r="J4" s="18"/>
    </row>
    <row r="5" spans="2:10">
      <c r="B5" s="189"/>
      <c r="C5" s="189"/>
      <c r="D5" s="190"/>
      <c r="E5" s="191"/>
      <c r="I5" s="18"/>
      <c r="J5" s="18"/>
    </row>
    <row r="6" spans="2:10" ht="18" customHeight="1">
      <c r="B6" s="420" t="s">
        <v>44</v>
      </c>
      <c r="C6" s="420"/>
      <c r="D6" s="420"/>
      <c r="E6" s="420"/>
      <c r="I6" s="18"/>
      <c r="J6" s="18"/>
    </row>
    <row r="7" spans="2:10">
      <c r="B7" s="189"/>
      <c r="C7" s="189"/>
      <c r="D7" s="189"/>
      <c r="E7" s="191"/>
      <c r="I7" s="15"/>
      <c r="J7" s="17"/>
    </row>
    <row r="8" spans="2:10" ht="36" customHeight="1">
      <c r="B8" s="428" t="s">
        <v>0</v>
      </c>
      <c r="C8" s="428" t="s">
        <v>39</v>
      </c>
      <c r="D8" s="428" t="s">
        <v>40</v>
      </c>
      <c r="E8" s="192" t="s">
        <v>43</v>
      </c>
      <c r="I8" s="15"/>
      <c r="J8" s="17"/>
    </row>
    <row r="9" spans="2:10">
      <c r="B9" s="426"/>
      <c r="C9" s="426"/>
      <c r="D9" s="426"/>
      <c r="E9" s="192" t="s">
        <v>24</v>
      </c>
      <c r="I9" s="15"/>
      <c r="J9" s="17"/>
    </row>
    <row r="10" spans="2:10">
      <c r="B10" s="193">
        <v>1</v>
      </c>
      <c r="C10" s="193">
        <v>2</v>
      </c>
      <c r="D10" s="193">
        <v>3</v>
      </c>
      <c r="E10" s="192">
        <v>4</v>
      </c>
    </row>
    <row r="11" spans="2:10">
      <c r="B11" s="421">
        <v>1</v>
      </c>
      <c r="C11" s="424" t="s">
        <v>238</v>
      </c>
      <c r="D11" s="194">
        <v>2015</v>
      </c>
      <c r="E11" s="188">
        <v>3839180.4442922226</v>
      </c>
      <c r="G11" s="25" t="s">
        <v>57</v>
      </c>
      <c r="H11" s="26">
        <v>3839180.4442922226</v>
      </c>
      <c r="I11" s="273">
        <f>H11-E11</f>
        <v>0</v>
      </c>
    </row>
    <row r="12" spans="2:10">
      <c r="B12" s="422"/>
      <c r="C12" s="425"/>
      <c r="D12" s="194">
        <v>2016</v>
      </c>
      <c r="E12" s="188">
        <v>5164104.5118854595</v>
      </c>
      <c r="G12" s="25" t="s">
        <v>53</v>
      </c>
      <c r="H12" s="26">
        <v>3974053.0677507385</v>
      </c>
      <c r="I12" s="273">
        <f t="shared" ref="I12:I70" si="0">H12-E12</f>
        <v>-1190051.4441347211</v>
      </c>
    </row>
    <row r="13" spans="2:10">
      <c r="B13" s="422"/>
      <c r="C13" s="425"/>
      <c r="D13" s="194">
        <v>2017</v>
      </c>
      <c r="E13" s="188">
        <v>5186269.5139147397</v>
      </c>
      <c r="G13" s="25" t="s">
        <v>54</v>
      </c>
      <c r="H13" s="26">
        <v>5332739.3839147398</v>
      </c>
      <c r="I13" s="273">
        <f t="shared" si="0"/>
        <v>146469.87000000011</v>
      </c>
    </row>
    <row r="14" spans="2:10">
      <c r="B14" s="422"/>
      <c r="C14" s="425"/>
      <c r="D14" s="194">
        <v>2018</v>
      </c>
      <c r="E14" s="188">
        <v>6252945.9577601096</v>
      </c>
      <c r="G14" s="25" t="s">
        <v>55</v>
      </c>
      <c r="H14" s="26">
        <v>6422634.1277601086</v>
      </c>
      <c r="I14" s="273">
        <f t="shared" si="0"/>
        <v>169688.16999999899</v>
      </c>
    </row>
    <row r="15" spans="2:10">
      <c r="B15" s="423"/>
      <c r="C15" s="426"/>
      <c r="D15" s="194">
        <v>2019</v>
      </c>
      <c r="E15" s="188">
        <v>7458855.2480556937</v>
      </c>
      <c r="G15" s="25" t="s">
        <v>56</v>
      </c>
      <c r="H15" s="26">
        <v>7651671.098055698</v>
      </c>
      <c r="I15" s="273">
        <f t="shared" si="0"/>
        <v>192815.85000000428</v>
      </c>
    </row>
    <row r="16" spans="2:10">
      <c r="B16" s="421">
        <v>2</v>
      </c>
      <c r="C16" s="424" t="s">
        <v>436</v>
      </c>
      <c r="D16" s="194">
        <v>2015</v>
      </c>
      <c r="E16" s="188">
        <v>770481.39684071892</v>
      </c>
      <c r="F16" s="24"/>
      <c r="H16" s="26">
        <v>598468.52680612798</v>
      </c>
      <c r="I16" s="273">
        <f t="shared" si="0"/>
        <v>-172012.87003459095</v>
      </c>
    </row>
    <row r="17" spans="2:9">
      <c r="B17" s="422"/>
      <c r="C17" s="425"/>
      <c r="D17" s="194">
        <v>2016</v>
      </c>
      <c r="E17" s="188" t="s">
        <v>41</v>
      </c>
      <c r="F17" s="25"/>
      <c r="H17" s="26">
        <v>628903.85019999999</v>
      </c>
      <c r="I17" s="273" t="e">
        <f t="shared" si="0"/>
        <v>#VALUE!</v>
      </c>
    </row>
    <row r="18" spans="2:9">
      <c r="B18" s="422"/>
      <c r="C18" s="425"/>
      <c r="D18" s="194">
        <v>2017</v>
      </c>
      <c r="E18" s="188" t="s">
        <v>41</v>
      </c>
      <c r="F18" s="25"/>
      <c r="H18" s="26">
        <v>637606.21588859998</v>
      </c>
      <c r="I18" s="273" t="e">
        <f t="shared" si="0"/>
        <v>#VALUE!</v>
      </c>
    </row>
    <row r="19" spans="2:9">
      <c r="B19" s="422"/>
      <c r="C19" s="425"/>
      <c r="D19" s="194">
        <v>2018</v>
      </c>
      <c r="E19" s="188" t="s">
        <v>41</v>
      </c>
      <c r="F19" s="25"/>
      <c r="H19" s="26">
        <v>646665.45822180994</v>
      </c>
      <c r="I19" s="273" t="e">
        <f t="shared" si="0"/>
        <v>#VALUE!</v>
      </c>
    </row>
    <row r="20" spans="2:9">
      <c r="B20" s="423"/>
      <c r="C20" s="426"/>
      <c r="D20" s="194">
        <v>2019</v>
      </c>
      <c r="E20" s="188" t="s">
        <v>41</v>
      </c>
      <c r="F20" s="25"/>
      <c r="H20" s="26">
        <v>656096.90608534764</v>
      </c>
      <c r="I20" s="273" t="e">
        <f t="shared" si="0"/>
        <v>#VALUE!</v>
      </c>
    </row>
    <row r="21" spans="2:9">
      <c r="B21" s="421">
        <v>3</v>
      </c>
      <c r="C21" s="424" t="s">
        <v>437</v>
      </c>
      <c r="D21" s="194">
        <v>2015</v>
      </c>
      <c r="E21" s="188">
        <v>518341.54888218228</v>
      </c>
      <c r="F21" s="24"/>
      <c r="H21" s="26">
        <v>518341.54888218228</v>
      </c>
      <c r="I21" s="273">
        <f t="shared" si="0"/>
        <v>0</v>
      </c>
    </row>
    <row r="22" spans="2:9">
      <c r="B22" s="422"/>
      <c r="C22" s="425"/>
      <c r="D22" s="194">
        <v>2016</v>
      </c>
      <c r="E22" s="188">
        <v>537839.54502432223</v>
      </c>
      <c r="F22" s="25"/>
      <c r="H22" s="26">
        <v>468314.04619999998</v>
      </c>
      <c r="I22" s="273">
        <f t="shared" si="0"/>
        <v>-69525.498824322247</v>
      </c>
    </row>
    <row r="23" spans="2:9">
      <c r="B23" s="422"/>
      <c r="C23" s="425"/>
      <c r="D23" s="194">
        <v>2017</v>
      </c>
      <c r="E23" s="188">
        <v>479824.42188859999</v>
      </c>
      <c r="F23" s="25"/>
      <c r="H23" s="26">
        <v>479824.42188859999</v>
      </c>
      <c r="I23" s="273">
        <f t="shared" si="0"/>
        <v>0</v>
      </c>
    </row>
    <row r="24" spans="2:9">
      <c r="B24" s="422"/>
      <c r="C24" s="425"/>
      <c r="D24" s="194">
        <v>2018</v>
      </c>
      <c r="E24" s="188">
        <v>491741.5742218098</v>
      </c>
      <c r="F24" s="25"/>
      <c r="H24" s="26">
        <v>491741.5742218098</v>
      </c>
      <c r="I24" s="273">
        <f t="shared" si="0"/>
        <v>0</v>
      </c>
    </row>
    <row r="25" spans="2:9">
      <c r="B25" s="423"/>
      <c r="C25" s="426"/>
      <c r="D25" s="194">
        <v>2019</v>
      </c>
      <c r="E25" s="188">
        <v>504080.15208534762</v>
      </c>
      <c r="F25" s="25"/>
      <c r="H25" s="26">
        <v>504080.15208534762</v>
      </c>
      <c r="I25" s="273">
        <f t="shared" si="0"/>
        <v>0</v>
      </c>
    </row>
    <row r="26" spans="2:9">
      <c r="B26" s="421">
        <v>4</v>
      </c>
      <c r="C26" s="424" t="s">
        <v>438</v>
      </c>
      <c r="D26" s="194">
        <v>2015</v>
      </c>
      <c r="E26" s="188">
        <v>324477.3226259689</v>
      </c>
      <c r="F26" s="24"/>
      <c r="H26" s="26">
        <v>324477.3226259689</v>
      </c>
      <c r="I26" s="273">
        <f t="shared" si="0"/>
        <v>0</v>
      </c>
    </row>
    <row r="27" spans="2:9">
      <c r="B27" s="422"/>
      <c r="C27" s="425"/>
      <c r="D27" s="194">
        <v>2016</v>
      </c>
      <c r="E27" s="188">
        <v>414799.39509631478</v>
      </c>
      <c r="F27" s="25"/>
      <c r="H27" s="26">
        <v>349724.64445626421</v>
      </c>
      <c r="I27" s="273">
        <f t="shared" si="0"/>
        <v>-65074.750640050566</v>
      </c>
    </row>
    <row r="28" spans="2:9">
      <c r="B28" s="422"/>
      <c r="C28" s="425"/>
      <c r="D28" s="194">
        <v>2017</v>
      </c>
      <c r="E28" s="188">
        <v>361069.83014486416</v>
      </c>
      <c r="F28" s="25"/>
      <c r="H28" s="26">
        <v>361069.83014486416</v>
      </c>
      <c r="I28" s="273">
        <f t="shared" si="0"/>
        <v>0</v>
      </c>
    </row>
    <row r="29" spans="2:9">
      <c r="B29" s="422"/>
      <c r="C29" s="425"/>
      <c r="D29" s="194">
        <v>2018</v>
      </c>
      <c r="E29" s="188">
        <v>372777.44247807399</v>
      </c>
      <c r="F29" s="25"/>
      <c r="H29" s="26">
        <v>372777.44247807399</v>
      </c>
      <c r="I29" s="273">
        <f t="shared" si="0"/>
        <v>0</v>
      </c>
    </row>
    <row r="30" spans="2:9">
      <c r="B30" s="423"/>
      <c r="C30" s="426"/>
      <c r="D30" s="194">
        <v>2019</v>
      </c>
      <c r="E30" s="188">
        <v>384457.08034161181</v>
      </c>
      <c r="F30" s="25"/>
      <c r="G30" s="24"/>
      <c r="H30" s="27">
        <v>384457.08034161181</v>
      </c>
      <c r="I30" s="273">
        <f t="shared" si="0"/>
        <v>0</v>
      </c>
    </row>
    <row r="31" spans="2:9">
      <c r="B31" s="421">
        <v>5</v>
      </c>
      <c r="C31" s="424" t="s">
        <v>439</v>
      </c>
      <c r="D31" s="194">
        <v>2015</v>
      </c>
      <c r="E31" s="188">
        <v>192127.20338999998</v>
      </c>
      <c r="F31" s="25"/>
      <c r="G31" s="24"/>
      <c r="H31" s="27">
        <v>192127.20338999998</v>
      </c>
      <c r="I31" s="273">
        <f t="shared" si="0"/>
        <v>0</v>
      </c>
    </row>
    <row r="32" spans="2:9">
      <c r="B32" s="422"/>
      <c r="C32" s="425"/>
      <c r="D32" s="194">
        <v>2016</v>
      </c>
      <c r="E32" s="188">
        <v>197980.64011966262</v>
      </c>
      <c r="F32" s="25"/>
      <c r="G32" s="24"/>
      <c r="H32" s="27">
        <v>199540.26358999999</v>
      </c>
      <c r="I32" s="273">
        <f t="shared" si="0"/>
        <v>1559.623470337363</v>
      </c>
    </row>
    <row r="33" spans="2:9">
      <c r="B33" s="422"/>
      <c r="C33" s="425"/>
      <c r="D33" s="194">
        <v>2017</v>
      </c>
      <c r="E33" s="188">
        <v>203060.99927859998</v>
      </c>
      <c r="F33" s="25"/>
      <c r="G33" s="24"/>
      <c r="H33" s="27">
        <v>203060.99927859998</v>
      </c>
      <c r="I33" s="273">
        <f t="shared" si="0"/>
        <v>0</v>
      </c>
    </row>
    <row r="34" spans="2:9">
      <c r="B34" s="422"/>
      <c r="C34" s="425"/>
      <c r="D34" s="194">
        <v>2018</v>
      </c>
      <c r="E34" s="188">
        <v>206696.30161180979</v>
      </c>
      <c r="F34" s="25"/>
      <c r="G34" s="24"/>
      <c r="H34" s="27">
        <v>206696.30161180979</v>
      </c>
      <c r="I34" s="273">
        <f t="shared" si="0"/>
        <v>0</v>
      </c>
    </row>
    <row r="35" spans="2:9">
      <c r="B35" s="423"/>
      <c r="C35" s="426"/>
      <c r="D35" s="194">
        <v>2019</v>
      </c>
      <c r="E35" s="188">
        <v>210449.90947534764</v>
      </c>
      <c r="F35" s="25"/>
      <c r="G35" s="24"/>
      <c r="H35" s="27">
        <v>210449.90947534764</v>
      </c>
      <c r="I35" s="273">
        <f t="shared" si="0"/>
        <v>0</v>
      </c>
    </row>
    <row r="36" spans="2:9">
      <c r="B36" s="421">
        <v>6</v>
      </c>
      <c r="C36" s="424" t="s">
        <v>389</v>
      </c>
      <c r="D36" s="194">
        <v>2015</v>
      </c>
      <c r="E36" s="188">
        <v>40086.161208251608</v>
      </c>
      <c r="F36" s="25"/>
      <c r="G36" s="24"/>
      <c r="H36" s="27">
        <v>40086.161208251608</v>
      </c>
      <c r="I36" s="273">
        <f t="shared" si="0"/>
        <v>0</v>
      </c>
    </row>
    <row r="37" spans="2:9">
      <c r="B37" s="422"/>
      <c r="C37" s="425"/>
      <c r="D37" s="194">
        <v>2016</v>
      </c>
      <c r="E37" s="188">
        <v>337077.5581033043</v>
      </c>
      <c r="F37" s="25"/>
      <c r="G37" s="24"/>
      <c r="H37" s="27">
        <v>198406.03966000001</v>
      </c>
      <c r="I37" s="273">
        <f t="shared" si="0"/>
        <v>-138671.51844330429</v>
      </c>
    </row>
    <row r="38" spans="2:9">
      <c r="B38" s="422"/>
      <c r="C38" s="425"/>
      <c r="D38" s="194">
        <v>2017</v>
      </c>
      <c r="E38" s="188">
        <v>190390.91966000001</v>
      </c>
      <c r="F38" s="25"/>
      <c r="G38" s="24"/>
      <c r="H38" s="27">
        <v>199230.06965999998</v>
      </c>
      <c r="I38" s="273">
        <f t="shared" si="0"/>
        <v>8839.1499999999651</v>
      </c>
    </row>
    <row r="39" spans="2:9">
      <c r="B39" s="422"/>
      <c r="C39" s="425"/>
      <c r="D39" s="194">
        <v>2018</v>
      </c>
      <c r="E39" s="188">
        <v>192889.28966000001</v>
      </c>
      <c r="F39" s="25"/>
      <c r="G39" s="24"/>
      <c r="H39" s="27">
        <v>200080.39965999997</v>
      </c>
      <c r="I39" s="273">
        <f t="shared" si="0"/>
        <v>7191.1099999999569</v>
      </c>
    </row>
    <row r="40" spans="2:9">
      <c r="B40" s="423"/>
      <c r="C40" s="426"/>
      <c r="D40" s="194">
        <v>2019</v>
      </c>
      <c r="E40" s="188">
        <v>195436.53966000001</v>
      </c>
      <c r="F40" s="25"/>
      <c r="G40" s="24"/>
      <c r="H40" s="27">
        <v>200958.05966</v>
      </c>
      <c r="I40" s="273">
        <f t="shared" si="0"/>
        <v>5521.5199999999895</v>
      </c>
    </row>
    <row r="41" spans="2:9">
      <c r="B41" s="421">
        <v>7</v>
      </c>
      <c r="C41" s="424" t="s">
        <v>390</v>
      </c>
      <c r="D41" s="194">
        <v>2015</v>
      </c>
      <c r="E41" s="188">
        <v>92210.866018656568</v>
      </c>
      <c r="F41" s="25"/>
      <c r="G41" s="24"/>
      <c r="H41" s="27">
        <v>92210.866018656568</v>
      </c>
      <c r="I41" s="273">
        <f t="shared" si="0"/>
        <v>0</v>
      </c>
    </row>
    <row r="42" spans="2:9">
      <c r="B42" s="422"/>
      <c r="C42" s="425"/>
      <c r="D42" s="194">
        <v>2016</v>
      </c>
      <c r="E42" s="188">
        <v>155985.98985205821</v>
      </c>
      <c r="F42" s="25"/>
      <c r="G42" s="24"/>
      <c r="H42" s="27">
        <v>104444.60380707998</v>
      </c>
      <c r="I42" s="273">
        <f t="shared" si="0"/>
        <v>-51541.386044978222</v>
      </c>
    </row>
    <row r="43" spans="2:9">
      <c r="B43" s="422"/>
      <c r="C43" s="425"/>
      <c r="D43" s="194">
        <v>2017</v>
      </c>
      <c r="E43" s="188">
        <v>91882.376580479991</v>
      </c>
      <c r="F43" s="25"/>
      <c r="G43" s="24"/>
      <c r="H43" s="27">
        <v>107423.09858048</v>
      </c>
      <c r="I43" s="273">
        <f t="shared" si="0"/>
        <v>15540.722000000009</v>
      </c>
    </row>
    <row r="44" spans="2:9">
      <c r="B44" s="422"/>
      <c r="C44" s="425"/>
      <c r="D44" s="194">
        <v>2018</v>
      </c>
      <c r="E44" s="188">
        <v>93518.251619868519</v>
      </c>
      <c r="F44" s="25"/>
      <c r="G44" s="24"/>
      <c r="H44" s="27">
        <v>107525.32361986852</v>
      </c>
      <c r="I44" s="273">
        <f t="shared" si="0"/>
        <v>14007.072</v>
      </c>
    </row>
    <row r="45" spans="2:9">
      <c r="B45" s="423"/>
      <c r="C45" s="426"/>
      <c r="D45" s="194">
        <v>2019</v>
      </c>
      <c r="E45" s="188">
        <v>96696.098223063949</v>
      </c>
      <c r="F45" s="25"/>
      <c r="G45" s="24"/>
      <c r="H45" s="27">
        <v>109116.96022306394</v>
      </c>
      <c r="I45" s="273">
        <f t="shared" si="0"/>
        <v>12420.861999999994</v>
      </c>
    </row>
    <row r="46" spans="2:9">
      <c r="B46" s="421">
        <v>8</v>
      </c>
      <c r="C46" s="424" t="s">
        <v>440</v>
      </c>
      <c r="D46" s="194">
        <v>2015</v>
      </c>
      <c r="E46" s="188">
        <v>71961.823863199999</v>
      </c>
      <c r="F46" s="25"/>
      <c r="G46" s="24"/>
      <c r="H46" s="27">
        <v>71961.823863199999</v>
      </c>
      <c r="I46" s="273">
        <f t="shared" si="0"/>
        <v>0</v>
      </c>
    </row>
    <row r="47" spans="2:9">
      <c r="B47" s="422"/>
      <c r="C47" s="425"/>
      <c r="D47" s="194">
        <v>2016</v>
      </c>
      <c r="E47" s="188">
        <v>73159.165429283719</v>
      </c>
      <c r="F47" s="25"/>
      <c r="G47" s="24"/>
      <c r="H47" s="27">
        <v>87752.369463199997</v>
      </c>
      <c r="I47" s="273">
        <f t="shared" si="0"/>
        <v>14593.204033916278</v>
      </c>
    </row>
    <row r="48" spans="2:9">
      <c r="B48" s="422"/>
      <c r="C48" s="425"/>
      <c r="D48" s="194">
        <v>2017</v>
      </c>
      <c r="E48" s="188">
        <v>90724.375151799992</v>
      </c>
      <c r="F48" s="25"/>
      <c r="G48" s="24"/>
      <c r="H48" s="27">
        <v>90724.375151799992</v>
      </c>
      <c r="I48" s="273">
        <f t="shared" si="0"/>
        <v>0</v>
      </c>
    </row>
    <row r="49" spans="2:9">
      <c r="B49" s="422"/>
      <c r="C49" s="425"/>
      <c r="D49" s="194">
        <v>2018</v>
      </c>
      <c r="E49" s="188">
        <v>93801.847485009799</v>
      </c>
      <c r="F49" s="25"/>
      <c r="G49" s="24"/>
      <c r="H49" s="27">
        <v>93801.847485009799</v>
      </c>
      <c r="I49" s="273">
        <f t="shared" si="0"/>
        <v>0</v>
      </c>
    </row>
    <row r="50" spans="2:9">
      <c r="B50" s="423"/>
      <c r="C50" s="426"/>
      <c r="D50" s="194">
        <v>2019</v>
      </c>
      <c r="E50" s="188">
        <v>96988.545348547617</v>
      </c>
      <c r="F50" s="25"/>
      <c r="G50" s="24"/>
      <c r="H50" s="27">
        <v>96988.545348547617</v>
      </c>
      <c r="I50" s="273">
        <f t="shared" si="0"/>
        <v>0</v>
      </c>
    </row>
    <row r="51" spans="2:9">
      <c r="B51" s="421">
        <v>9</v>
      </c>
      <c r="C51" s="424" t="s">
        <v>441</v>
      </c>
      <c r="D51" s="194">
        <v>2015</v>
      </c>
      <c r="E51" s="188">
        <v>85182.223259999999</v>
      </c>
      <c r="F51" s="25"/>
      <c r="G51" s="24"/>
      <c r="H51" s="27">
        <v>85182.223259999999</v>
      </c>
      <c r="I51" s="273">
        <f t="shared" si="0"/>
        <v>0</v>
      </c>
    </row>
    <row r="52" spans="2:9">
      <c r="B52" s="422"/>
      <c r="C52" s="425"/>
      <c r="D52" s="194">
        <v>2016</v>
      </c>
      <c r="E52" s="188">
        <v>94519.978972695651</v>
      </c>
      <c r="F52" s="25"/>
      <c r="G52" s="24"/>
      <c r="H52" s="27">
        <v>87541.666039999982</v>
      </c>
      <c r="I52" s="273">
        <f t="shared" si="0"/>
        <v>-6978.3129326956696</v>
      </c>
    </row>
    <row r="53" spans="2:9">
      <c r="B53" s="422"/>
      <c r="C53" s="425"/>
      <c r="D53" s="194">
        <v>2017</v>
      </c>
      <c r="E53" s="188">
        <v>89493.159428599989</v>
      </c>
      <c r="F53" s="25"/>
      <c r="G53" s="24"/>
      <c r="H53" s="27">
        <v>89493.159428599989</v>
      </c>
      <c r="I53" s="273">
        <f t="shared" si="0"/>
        <v>0</v>
      </c>
    </row>
    <row r="54" spans="2:9">
      <c r="B54" s="422"/>
      <c r="C54" s="425"/>
      <c r="D54" s="194">
        <v>2018</v>
      </c>
      <c r="E54" s="188">
        <v>91364.145903809782</v>
      </c>
      <c r="F54" s="25"/>
      <c r="G54" s="24"/>
      <c r="H54" s="27">
        <v>91364.145903809782</v>
      </c>
      <c r="I54" s="273">
        <f t="shared" si="0"/>
        <v>0</v>
      </c>
    </row>
    <row r="55" spans="2:9">
      <c r="B55" s="423"/>
      <c r="C55" s="426"/>
      <c r="D55" s="194">
        <v>2019</v>
      </c>
      <c r="E55" s="188">
        <v>93317.90525134762</v>
      </c>
      <c r="F55" s="25"/>
      <c r="G55" s="24"/>
      <c r="H55" s="27">
        <v>93317.90525134762</v>
      </c>
      <c r="I55" s="273">
        <f t="shared" si="0"/>
        <v>0</v>
      </c>
    </row>
    <row r="56" spans="2:9">
      <c r="B56" s="421">
        <v>10</v>
      </c>
      <c r="C56" s="424" t="s">
        <v>442</v>
      </c>
      <c r="D56" s="194">
        <v>2015</v>
      </c>
      <c r="E56" s="188">
        <v>59571.07</v>
      </c>
      <c r="F56" s="25"/>
      <c r="G56" s="24"/>
      <c r="H56" s="27">
        <v>59571.07</v>
      </c>
      <c r="I56" s="273">
        <f t="shared" si="0"/>
        <v>0</v>
      </c>
    </row>
    <row r="57" spans="2:9">
      <c r="B57" s="422"/>
      <c r="C57" s="425"/>
      <c r="D57" s="194">
        <v>2016</v>
      </c>
      <c r="E57" s="188">
        <v>63179.39</v>
      </c>
      <c r="F57" s="25"/>
      <c r="G57" s="24"/>
      <c r="H57" s="27">
        <v>70133.55</v>
      </c>
      <c r="I57" s="273">
        <f t="shared" si="0"/>
        <v>6954.1600000000035</v>
      </c>
    </row>
    <row r="58" spans="2:9">
      <c r="B58" s="422"/>
      <c r="C58" s="425"/>
      <c r="D58" s="194">
        <v>2017</v>
      </c>
      <c r="E58" s="188">
        <v>70631.72</v>
      </c>
      <c r="F58" s="25"/>
      <c r="G58" s="24"/>
      <c r="H58" s="27">
        <v>70631.72</v>
      </c>
      <c r="I58" s="273">
        <f t="shared" si="0"/>
        <v>0</v>
      </c>
    </row>
    <row r="59" spans="2:9">
      <c r="B59" s="422"/>
      <c r="C59" s="425"/>
      <c r="D59" s="194">
        <v>2018</v>
      </c>
      <c r="E59" s="188">
        <v>71135.789999999994</v>
      </c>
      <c r="F59" s="25"/>
      <c r="G59" s="24"/>
      <c r="H59" s="27">
        <v>71135.789999999994</v>
      </c>
      <c r="I59" s="273">
        <f t="shared" si="0"/>
        <v>0</v>
      </c>
    </row>
    <row r="60" spans="2:9">
      <c r="B60" s="423"/>
      <c r="C60" s="426"/>
      <c r="D60" s="194">
        <v>2019</v>
      </c>
      <c r="E60" s="188">
        <v>71645.820000000007</v>
      </c>
      <c r="F60" s="25"/>
      <c r="G60" s="24"/>
      <c r="H60" s="27">
        <v>71645.820000000007</v>
      </c>
      <c r="I60" s="273">
        <f t="shared" si="0"/>
        <v>0</v>
      </c>
    </row>
    <row r="61" spans="2:9">
      <c r="B61" s="421">
        <v>11</v>
      </c>
      <c r="C61" s="424" t="s">
        <v>392</v>
      </c>
      <c r="D61" s="194">
        <v>2015</v>
      </c>
      <c r="E61" s="188">
        <v>88722.573587939172</v>
      </c>
      <c r="F61" s="25"/>
      <c r="G61" s="24"/>
      <c r="H61" s="27">
        <v>88722.573587939172</v>
      </c>
      <c r="I61" s="273">
        <f t="shared" si="0"/>
        <v>0</v>
      </c>
    </row>
    <row r="62" spans="2:9">
      <c r="B62" s="422"/>
      <c r="C62" s="425"/>
      <c r="D62" s="194">
        <v>2016</v>
      </c>
      <c r="E62" s="188">
        <v>101563.06672011343</v>
      </c>
      <c r="F62" s="25"/>
      <c r="G62" s="24"/>
      <c r="H62" s="27">
        <v>93302.193192899998</v>
      </c>
      <c r="I62" s="273">
        <f t="shared" si="0"/>
        <v>-8260.8735272134363</v>
      </c>
    </row>
    <row r="63" spans="2:9">
      <c r="B63" s="422"/>
      <c r="C63" s="425"/>
      <c r="D63" s="194">
        <v>2017</v>
      </c>
      <c r="E63" s="188">
        <v>96155.271000299996</v>
      </c>
      <c r="F63" s="25"/>
      <c r="G63" s="24"/>
      <c r="H63" s="27">
        <v>96155.271000299996</v>
      </c>
      <c r="I63" s="273">
        <f t="shared" si="0"/>
        <v>0</v>
      </c>
    </row>
    <row r="64" spans="2:9">
      <c r="B64" s="422"/>
      <c r="C64" s="425"/>
      <c r="D64" s="194">
        <v>2018</v>
      </c>
      <c r="E64" s="188">
        <v>99206.560162509792</v>
      </c>
      <c r="F64" s="25"/>
      <c r="G64" s="24"/>
      <c r="H64" s="27">
        <v>99206.560162509792</v>
      </c>
      <c r="I64" s="273">
        <f t="shared" si="0"/>
        <v>0</v>
      </c>
    </row>
    <row r="65" spans="2:9">
      <c r="B65" s="423"/>
      <c r="C65" s="426"/>
      <c r="D65" s="194">
        <v>2019</v>
      </c>
      <c r="E65" s="188">
        <v>102339.12692934761</v>
      </c>
      <c r="F65" s="25"/>
      <c r="G65" s="24"/>
      <c r="H65" s="27">
        <v>102339.12692934761</v>
      </c>
      <c r="I65" s="273">
        <f t="shared" si="0"/>
        <v>0</v>
      </c>
    </row>
    <row r="66" spans="2:9">
      <c r="B66" s="421">
        <v>12</v>
      </c>
      <c r="C66" s="424" t="s">
        <v>443</v>
      </c>
      <c r="D66" s="194">
        <v>2015</v>
      </c>
      <c r="E66" s="188">
        <v>14687.38</v>
      </c>
      <c r="F66" s="25"/>
      <c r="G66" s="24"/>
      <c r="H66" s="27">
        <v>14687.38</v>
      </c>
      <c r="I66" s="273">
        <f t="shared" si="0"/>
        <v>0</v>
      </c>
    </row>
    <row r="67" spans="2:9">
      <c r="B67" s="422"/>
      <c r="C67" s="425"/>
      <c r="D67" s="194">
        <v>2016</v>
      </c>
      <c r="E67" s="188">
        <v>34948.21</v>
      </c>
      <c r="F67" s="25"/>
      <c r="G67" s="24"/>
      <c r="H67" s="27">
        <v>24919.919999999998</v>
      </c>
      <c r="I67" s="273">
        <f t="shared" si="0"/>
        <v>-10028.290000000001</v>
      </c>
    </row>
    <row r="68" spans="2:9">
      <c r="B68" s="422"/>
      <c r="C68" s="425"/>
      <c r="D68" s="194">
        <v>2017</v>
      </c>
      <c r="E68" s="188">
        <v>25336.14</v>
      </c>
      <c r="F68" s="25"/>
      <c r="G68" s="24"/>
      <c r="H68" s="27">
        <v>25336.14</v>
      </c>
      <c r="I68" s="273">
        <f t="shared" si="0"/>
        <v>0</v>
      </c>
    </row>
    <row r="69" spans="2:9">
      <c r="B69" s="422"/>
      <c r="C69" s="425"/>
      <c r="D69" s="194">
        <v>2018</v>
      </c>
      <c r="E69" s="188">
        <v>26017.07</v>
      </c>
      <c r="F69" s="25"/>
      <c r="G69" s="24"/>
      <c r="H69" s="27">
        <v>26017.07</v>
      </c>
      <c r="I69" s="273">
        <f t="shared" si="0"/>
        <v>0</v>
      </c>
    </row>
    <row r="70" spans="2:9">
      <c r="B70" s="423"/>
      <c r="C70" s="426"/>
      <c r="D70" s="194">
        <v>2019</v>
      </c>
      <c r="E70" s="188">
        <v>26753.279999999999</v>
      </c>
      <c r="F70" s="25"/>
      <c r="G70" s="24"/>
      <c r="H70" s="27">
        <v>26753.279999999999</v>
      </c>
      <c r="I70" s="273">
        <f t="shared" si="0"/>
        <v>0</v>
      </c>
    </row>
    <row r="71" spans="2:9">
      <c r="B71" s="421">
        <v>13</v>
      </c>
      <c r="C71" s="424" t="s">
        <v>444</v>
      </c>
      <c r="D71" s="194">
        <v>2015</v>
      </c>
      <c r="E71" s="188">
        <v>10325.01</v>
      </c>
      <c r="F71" s="25"/>
      <c r="G71" s="24"/>
      <c r="H71" s="27">
        <v>10325.01</v>
      </c>
      <c r="I71" s="273">
        <f t="shared" ref="I71:I113" si="1">H71-E71</f>
        <v>0</v>
      </c>
    </row>
    <row r="72" spans="2:9">
      <c r="B72" s="422"/>
      <c r="C72" s="425"/>
      <c r="D72" s="194">
        <v>2016</v>
      </c>
      <c r="E72" s="188">
        <v>12699.14</v>
      </c>
      <c r="F72" s="25"/>
      <c r="G72" s="24"/>
      <c r="H72" s="27">
        <v>11327.1</v>
      </c>
      <c r="I72" s="273">
        <f t="shared" si="1"/>
        <v>-1372.0399999999991</v>
      </c>
    </row>
    <row r="73" spans="2:9">
      <c r="B73" s="422"/>
      <c r="C73" s="425"/>
      <c r="D73" s="194">
        <v>2017</v>
      </c>
      <c r="E73" s="188">
        <v>12883.19</v>
      </c>
      <c r="F73" s="25"/>
      <c r="G73" s="24"/>
      <c r="H73" s="27">
        <v>12883.19</v>
      </c>
      <c r="I73" s="273">
        <f t="shared" si="1"/>
        <v>0</v>
      </c>
    </row>
    <row r="74" spans="2:9">
      <c r="B74" s="422"/>
      <c r="C74" s="425"/>
      <c r="D74" s="194">
        <v>2018</v>
      </c>
      <c r="E74" s="188">
        <v>13564.03</v>
      </c>
      <c r="F74" s="25"/>
      <c r="G74" s="24"/>
      <c r="H74" s="27">
        <v>13564.03</v>
      </c>
      <c r="I74" s="273">
        <f t="shared" si="1"/>
        <v>0</v>
      </c>
    </row>
    <row r="75" spans="2:9">
      <c r="B75" s="423"/>
      <c r="C75" s="426"/>
      <c r="D75" s="194">
        <v>2019</v>
      </c>
      <c r="E75" s="188">
        <v>12784.98</v>
      </c>
      <c r="F75" s="25"/>
      <c r="G75" s="24"/>
      <c r="H75" s="27">
        <v>12784.98</v>
      </c>
      <c r="I75" s="273">
        <f t="shared" si="1"/>
        <v>0</v>
      </c>
    </row>
    <row r="76" spans="2:9">
      <c r="B76" s="421">
        <v>14</v>
      </c>
      <c r="C76" s="424" t="s">
        <v>445</v>
      </c>
      <c r="D76" s="194">
        <v>2015</v>
      </c>
      <c r="E76" s="188">
        <v>10186.709999999999</v>
      </c>
      <c r="F76" s="25"/>
      <c r="G76" s="24"/>
      <c r="H76" s="27">
        <v>10186.709999999999</v>
      </c>
      <c r="I76" s="273">
        <f t="shared" si="1"/>
        <v>0</v>
      </c>
    </row>
    <row r="77" spans="2:9">
      <c r="B77" s="422"/>
      <c r="C77" s="425"/>
      <c r="D77" s="194">
        <v>2016</v>
      </c>
      <c r="E77" s="188">
        <v>14122.02</v>
      </c>
      <c r="F77" s="25"/>
      <c r="G77" s="24"/>
      <c r="H77" s="27">
        <v>16064.99</v>
      </c>
      <c r="I77" s="273">
        <f t="shared" si="1"/>
        <v>1942.9699999999993</v>
      </c>
    </row>
    <row r="78" spans="2:9">
      <c r="B78" s="422"/>
      <c r="C78" s="425"/>
      <c r="D78" s="194">
        <v>2017</v>
      </c>
      <c r="E78" s="188">
        <v>16561.11</v>
      </c>
      <c r="F78" s="25"/>
      <c r="G78" s="24"/>
      <c r="H78" s="27">
        <v>16561.11</v>
      </c>
      <c r="I78" s="273">
        <f t="shared" si="1"/>
        <v>0</v>
      </c>
    </row>
    <row r="79" spans="2:9">
      <c r="B79" s="422"/>
      <c r="C79" s="425"/>
      <c r="D79" s="194">
        <v>2018</v>
      </c>
      <c r="E79" s="188">
        <v>17073.53</v>
      </c>
      <c r="F79" s="25"/>
      <c r="G79" s="24"/>
      <c r="H79" s="27">
        <v>17073.53</v>
      </c>
      <c r="I79" s="273">
        <f t="shared" si="1"/>
        <v>0</v>
      </c>
    </row>
    <row r="80" spans="2:9">
      <c r="B80" s="423"/>
      <c r="C80" s="426"/>
      <c r="D80" s="194">
        <v>2019</v>
      </c>
      <c r="E80" s="188">
        <v>17568</v>
      </c>
      <c r="F80" s="25"/>
      <c r="G80" s="24"/>
      <c r="H80" s="27">
        <v>17568</v>
      </c>
      <c r="I80" s="273">
        <f t="shared" si="1"/>
        <v>0</v>
      </c>
    </row>
    <row r="81" spans="2:9">
      <c r="B81" s="421">
        <v>15</v>
      </c>
      <c r="C81" s="424" t="s">
        <v>446</v>
      </c>
      <c r="D81" s="194">
        <v>2015</v>
      </c>
      <c r="E81" s="188">
        <v>12614.903750000001</v>
      </c>
      <c r="F81" s="25"/>
      <c r="G81" s="24"/>
      <c r="H81" s="27">
        <v>12614.903750000001</v>
      </c>
      <c r="I81" s="273">
        <f t="shared" si="1"/>
        <v>0</v>
      </c>
    </row>
    <row r="82" spans="2:9">
      <c r="B82" s="422"/>
      <c r="C82" s="425"/>
      <c r="D82" s="194">
        <v>2016</v>
      </c>
      <c r="E82" s="188" t="s">
        <v>41</v>
      </c>
      <c r="F82" s="25"/>
      <c r="G82" s="24"/>
      <c r="H82" s="27">
        <v>13615.980200000002</v>
      </c>
      <c r="I82" s="273" t="e">
        <f t="shared" si="1"/>
        <v>#VALUE!</v>
      </c>
    </row>
    <row r="83" spans="2:9">
      <c r="B83" s="422"/>
      <c r="C83" s="425"/>
      <c r="D83" s="194">
        <v>2017</v>
      </c>
      <c r="E83" s="188" t="s">
        <v>41</v>
      </c>
      <c r="F83" s="25"/>
      <c r="G83" s="24"/>
      <c r="H83" s="27">
        <v>14058.425888600001</v>
      </c>
      <c r="I83" s="273" t="e">
        <f t="shared" si="1"/>
        <v>#VALUE!</v>
      </c>
    </row>
    <row r="84" spans="2:9">
      <c r="B84" s="422"/>
      <c r="C84" s="425"/>
      <c r="D84" s="194">
        <v>2018</v>
      </c>
      <c r="E84" s="188" t="s">
        <v>41</v>
      </c>
      <c r="F84" s="25"/>
      <c r="G84" s="24"/>
      <c r="H84" s="27">
        <v>14515.5082218098</v>
      </c>
      <c r="I84" s="273" t="e">
        <f t="shared" si="1"/>
        <v>#VALUE!</v>
      </c>
    </row>
    <row r="85" spans="2:9">
      <c r="B85" s="423"/>
      <c r="C85" s="426"/>
      <c r="D85" s="194">
        <v>2019</v>
      </c>
      <c r="E85" s="188" t="s">
        <v>41</v>
      </c>
      <c r="F85" s="25"/>
      <c r="G85" s="24"/>
      <c r="H85" s="27">
        <v>14987.756085347621</v>
      </c>
      <c r="I85" s="273" t="e">
        <f t="shared" si="1"/>
        <v>#VALUE!</v>
      </c>
    </row>
    <row r="86" spans="2:9">
      <c r="B86" s="421">
        <v>16</v>
      </c>
      <c r="C86" s="424" t="s">
        <v>391</v>
      </c>
      <c r="D86" s="194">
        <v>2015</v>
      </c>
      <c r="E86" s="188">
        <v>93939.34429795052</v>
      </c>
      <c r="F86" s="25"/>
      <c r="G86" s="24"/>
      <c r="H86" s="27">
        <v>93939.34429795052</v>
      </c>
      <c r="I86" s="273">
        <f t="shared" si="1"/>
        <v>0</v>
      </c>
    </row>
    <row r="87" spans="2:9">
      <c r="B87" s="422"/>
      <c r="C87" s="425"/>
      <c r="D87" s="194">
        <v>2016</v>
      </c>
      <c r="E87" s="188">
        <v>103009.44242034608</v>
      </c>
      <c r="F87" s="25"/>
      <c r="G87" s="24"/>
      <c r="H87" s="27">
        <v>95275.327346666658</v>
      </c>
      <c r="I87" s="273">
        <f t="shared" si="1"/>
        <v>-7734.1150736794225</v>
      </c>
    </row>
    <row r="88" spans="2:9">
      <c r="B88" s="422"/>
      <c r="C88" s="425"/>
      <c r="D88" s="194">
        <v>2017</v>
      </c>
      <c r="E88" s="188">
        <v>98353.973035266667</v>
      </c>
      <c r="F88" s="25"/>
      <c r="G88" s="24"/>
      <c r="H88" s="27">
        <v>98353.973035266667</v>
      </c>
      <c r="I88" s="273">
        <f t="shared" si="1"/>
        <v>0</v>
      </c>
    </row>
    <row r="89" spans="2:9">
      <c r="B89" s="422"/>
      <c r="C89" s="425"/>
      <c r="D89" s="194">
        <v>2018</v>
      </c>
      <c r="E89" s="188">
        <v>101535.01536847647</v>
      </c>
      <c r="F89" s="25"/>
      <c r="G89" s="24"/>
      <c r="H89" s="27">
        <v>101535.01536847647</v>
      </c>
      <c r="I89" s="273">
        <f t="shared" si="1"/>
        <v>0</v>
      </c>
    </row>
    <row r="90" spans="2:9">
      <c r="B90" s="423"/>
      <c r="C90" s="426"/>
      <c r="D90" s="194">
        <v>2019</v>
      </c>
      <c r="E90" s="188">
        <v>104821.93323201429</v>
      </c>
      <c r="F90" s="25"/>
      <c r="G90" s="24"/>
      <c r="H90" s="27">
        <v>104821.93323201429</v>
      </c>
      <c r="I90" s="273">
        <f t="shared" si="1"/>
        <v>0</v>
      </c>
    </row>
    <row r="91" spans="2:9">
      <c r="B91" s="421">
        <v>17</v>
      </c>
      <c r="C91" s="424" t="s">
        <v>447</v>
      </c>
      <c r="D91" s="194">
        <v>2015</v>
      </c>
      <c r="E91" s="188">
        <v>5046.51</v>
      </c>
      <c r="F91" s="25"/>
      <c r="G91" s="24"/>
      <c r="H91" s="27">
        <v>5046.51</v>
      </c>
      <c r="I91" s="273">
        <f t="shared" si="1"/>
        <v>0</v>
      </c>
    </row>
    <row r="92" spans="2:9">
      <c r="B92" s="422"/>
      <c r="C92" s="425"/>
      <c r="D92" s="194">
        <v>2016</v>
      </c>
      <c r="E92" s="188" t="s">
        <v>41</v>
      </c>
      <c r="F92" s="25"/>
      <c r="G92" s="24"/>
      <c r="H92" s="27">
        <v>6165.25</v>
      </c>
      <c r="I92" s="273" t="e">
        <f t="shared" si="1"/>
        <v>#VALUE!</v>
      </c>
    </row>
    <row r="93" spans="2:9">
      <c r="B93" s="422"/>
      <c r="C93" s="425"/>
      <c r="D93" s="194">
        <v>2017</v>
      </c>
      <c r="E93" s="188" t="s">
        <v>41</v>
      </c>
      <c r="F93" s="25"/>
      <c r="G93" s="24"/>
      <c r="H93" s="27">
        <v>6354.81</v>
      </c>
      <c r="I93" s="273" t="e">
        <f t="shared" si="1"/>
        <v>#VALUE!</v>
      </c>
    </row>
    <row r="94" spans="2:9">
      <c r="B94" s="422"/>
      <c r="C94" s="425"/>
      <c r="D94" s="194">
        <v>2018</v>
      </c>
      <c r="E94" s="188" t="s">
        <v>41</v>
      </c>
      <c r="F94" s="25"/>
      <c r="G94" s="24"/>
      <c r="H94" s="27">
        <v>6550.63</v>
      </c>
      <c r="I94" s="273" t="e">
        <f t="shared" si="1"/>
        <v>#VALUE!</v>
      </c>
    </row>
    <row r="95" spans="2:9">
      <c r="B95" s="423"/>
      <c r="C95" s="426"/>
      <c r="D95" s="194">
        <v>2019</v>
      </c>
      <c r="E95" s="188" t="s">
        <v>41</v>
      </c>
      <c r="F95" s="25"/>
      <c r="G95" s="24"/>
      <c r="H95" s="27">
        <v>6752.95</v>
      </c>
      <c r="I95" s="273" t="e">
        <f t="shared" si="1"/>
        <v>#VALUE!</v>
      </c>
    </row>
    <row r="96" spans="2:9">
      <c r="B96" s="421">
        <v>18</v>
      </c>
      <c r="C96" s="424" t="s">
        <v>448</v>
      </c>
      <c r="D96" s="194">
        <v>2015</v>
      </c>
      <c r="E96" s="188">
        <v>2958.7490396734315</v>
      </c>
      <c r="F96" s="25"/>
      <c r="G96" s="24"/>
      <c r="H96" s="27">
        <v>2958.7490396734315</v>
      </c>
      <c r="I96" s="273">
        <f t="shared" si="1"/>
        <v>0</v>
      </c>
    </row>
    <row r="97" spans="2:9">
      <c r="B97" s="422"/>
      <c r="C97" s="425"/>
      <c r="D97" s="194">
        <v>2016</v>
      </c>
      <c r="E97" s="188" t="s">
        <v>41</v>
      </c>
      <c r="F97" s="25"/>
      <c r="G97" s="24"/>
      <c r="H97" s="27">
        <v>3633.6158036838183</v>
      </c>
      <c r="I97" s="273" t="e">
        <f t="shared" si="1"/>
        <v>#VALUE!</v>
      </c>
    </row>
    <row r="98" spans="2:9">
      <c r="B98" s="422"/>
      <c r="C98" s="425"/>
      <c r="D98" s="194">
        <v>2017</v>
      </c>
      <c r="E98" s="188" t="s">
        <v>41</v>
      </c>
      <c r="F98" s="25"/>
      <c r="G98" s="24"/>
      <c r="H98" s="27">
        <v>3750.3153596022703</v>
      </c>
      <c r="I98" s="273" t="e">
        <f t="shared" si="1"/>
        <v>#VALUE!</v>
      </c>
    </row>
    <row r="99" spans="2:9">
      <c r="B99" s="422"/>
      <c r="C99" s="425"/>
      <c r="D99" s="194">
        <v>2018</v>
      </c>
      <c r="E99" s="188" t="s">
        <v>41</v>
      </c>
      <c r="F99" s="25"/>
      <c r="G99" s="24"/>
      <c r="H99" s="27">
        <v>3870.8518774064205</v>
      </c>
      <c r="I99" s="273" t="e">
        <f t="shared" si="1"/>
        <v>#VALUE!</v>
      </c>
    </row>
    <row r="100" spans="2:9">
      <c r="B100" s="423"/>
      <c r="C100" s="426"/>
      <c r="D100" s="194">
        <v>2019</v>
      </c>
      <c r="E100" s="188" t="s">
        <v>41</v>
      </c>
      <c r="F100" s="25"/>
      <c r="G100" s="24"/>
      <c r="H100" s="27">
        <v>3995.396399174052</v>
      </c>
      <c r="I100" s="273" t="e">
        <f t="shared" si="1"/>
        <v>#VALUE!</v>
      </c>
    </row>
    <row r="101" spans="2:9">
      <c r="B101" s="421">
        <v>19</v>
      </c>
      <c r="C101" s="424" t="s">
        <v>449</v>
      </c>
      <c r="D101" s="194">
        <v>2015</v>
      </c>
      <c r="E101" s="188">
        <v>835.85</v>
      </c>
      <c r="F101" s="25"/>
      <c r="G101" s="24"/>
      <c r="H101" s="27">
        <v>835.85</v>
      </c>
      <c r="I101" s="273">
        <f t="shared" si="1"/>
        <v>0</v>
      </c>
    </row>
    <row r="102" spans="2:9">
      <c r="B102" s="422"/>
      <c r="C102" s="425"/>
      <c r="D102" s="194">
        <v>2016</v>
      </c>
      <c r="E102" s="188" t="s">
        <v>41</v>
      </c>
      <c r="F102" s="25"/>
      <c r="G102" s="24"/>
      <c r="H102" s="27">
        <v>1388.41</v>
      </c>
      <c r="I102" s="273" t="e">
        <f t="shared" si="1"/>
        <v>#VALUE!</v>
      </c>
    </row>
    <row r="103" spans="2:9">
      <c r="B103" s="422"/>
      <c r="C103" s="425"/>
      <c r="D103" s="194">
        <v>2017</v>
      </c>
      <c r="E103" s="188" t="s">
        <v>41</v>
      </c>
      <c r="F103" s="25"/>
      <c r="G103" s="24"/>
      <c r="H103" s="27">
        <v>1398.27</v>
      </c>
      <c r="I103" s="273" t="e">
        <f t="shared" si="1"/>
        <v>#VALUE!</v>
      </c>
    </row>
    <row r="104" spans="2:9">
      <c r="B104" s="422"/>
      <c r="C104" s="425"/>
      <c r="D104" s="194">
        <v>2018</v>
      </c>
      <c r="E104" s="188" t="s">
        <v>41</v>
      </c>
      <c r="F104" s="25"/>
      <c r="G104" s="24"/>
      <c r="H104" s="27">
        <v>1401.69</v>
      </c>
      <c r="I104" s="273" t="e">
        <f t="shared" si="1"/>
        <v>#VALUE!</v>
      </c>
    </row>
    <row r="105" spans="2:9">
      <c r="B105" s="423"/>
      <c r="C105" s="426"/>
      <c r="D105" s="194">
        <v>2019</v>
      </c>
      <c r="E105" s="188" t="s">
        <v>41</v>
      </c>
      <c r="F105" s="25"/>
      <c r="G105" s="24"/>
      <c r="H105" s="27">
        <v>1362.07</v>
      </c>
      <c r="I105" s="273" t="e">
        <f t="shared" si="1"/>
        <v>#VALUE!</v>
      </c>
    </row>
    <row r="106" spans="2:9">
      <c r="B106" s="421">
        <v>20</v>
      </c>
      <c r="C106" s="424" t="s">
        <v>450</v>
      </c>
      <c r="D106" s="194">
        <v>2015</v>
      </c>
      <c r="E106" s="188">
        <v>499.43</v>
      </c>
      <c r="F106" s="25"/>
      <c r="G106" s="24"/>
      <c r="H106" s="27">
        <v>499.43</v>
      </c>
      <c r="I106" s="273">
        <f t="shared" si="1"/>
        <v>0</v>
      </c>
    </row>
    <row r="107" spans="2:9">
      <c r="B107" s="422"/>
      <c r="C107" s="425"/>
      <c r="D107" s="194">
        <v>2016</v>
      </c>
      <c r="E107" s="188">
        <v>708.38</v>
      </c>
      <c r="F107" s="25"/>
      <c r="G107" s="24"/>
      <c r="H107" s="27">
        <v>539.57000000000005</v>
      </c>
      <c r="I107" s="273">
        <f t="shared" si="1"/>
        <v>-168.80999999999995</v>
      </c>
    </row>
    <row r="108" spans="2:9">
      <c r="B108" s="422"/>
      <c r="C108" s="425"/>
      <c r="D108" s="194">
        <v>2017</v>
      </c>
      <c r="E108" s="188">
        <v>556.48</v>
      </c>
      <c r="F108" s="25"/>
      <c r="G108" s="24"/>
      <c r="H108" s="27">
        <v>556.48</v>
      </c>
      <c r="I108" s="273">
        <f t="shared" si="1"/>
        <v>0</v>
      </c>
    </row>
    <row r="109" spans="2:9">
      <c r="B109" s="422"/>
      <c r="C109" s="425"/>
      <c r="D109" s="194">
        <v>2018</v>
      </c>
      <c r="E109" s="188">
        <v>573.96</v>
      </c>
      <c r="F109" s="25"/>
      <c r="G109" s="24"/>
      <c r="H109" s="27">
        <v>573.96</v>
      </c>
      <c r="I109" s="273">
        <f t="shared" si="1"/>
        <v>0</v>
      </c>
    </row>
    <row r="110" spans="2:9">
      <c r="B110" s="423"/>
      <c r="C110" s="426"/>
      <c r="D110" s="194">
        <v>2019</v>
      </c>
      <c r="E110" s="188">
        <v>592.01</v>
      </c>
      <c r="F110" s="25"/>
      <c r="G110" s="24"/>
      <c r="H110" s="27">
        <v>592.01</v>
      </c>
      <c r="I110" s="273">
        <f t="shared" si="1"/>
        <v>0</v>
      </c>
    </row>
    <row r="111" spans="2:9">
      <c r="B111" s="427">
        <f>B106+1</f>
        <v>21</v>
      </c>
      <c r="C111" s="394" t="s">
        <v>42</v>
      </c>
      <c r="D111" s="194">
        <v>2015</v>
      </c>
      <c r="E111" s="188">
        <v>3391.95</v>
      </c>
      <c r="F111" s="25"/>
      <c r="G111" s="24"/>
      <c r="H111" s="27">
        <v>3391.95</v>
      </c>
      <c r="I111" s="273">
        <f t="shared" si="1"/>
        <v>0</v>
      </c>
    </row>
    <row r="112" spans="2:9">
      <c r="B112" s="427"/>
      <c r="C112" s="394"/>
      <c r="D112" s="194">
        <v>2016</v>
      </c>
      <c r="E112" s="188" t="s">
        <v>41</v>
      </c>
      <c r="F112" s="25"/>
      <c r="G112" s="24"/>
      <c r="H112" s="27">
        <v>3495.2479199999998</v>
      </c>
      <c r="I112" s="273" t="e">
        <f t="shared" si="1"/>
        <v>#VALUE!</v>
      </c>
    </row>
    <row r="113" spans="2:9">
      <c r="B113" s="427"/>
      <c r="C113" s="394"/>
      <c r="D113" s="194">
        <v>2017</v>
      </c>
      <c r="E113" s="188" t="s">
        <v>41</v>
      </c>
      <c r="F113" s="25"/>
      <c r="G113" s="24"/>
      <c r="H113" s="27">
        <v>3599.1352005599992</v>
      </c>
      <c r="I113" s="273" t="e">
        <f t="shared" si="1"/>
        <v>#VALUE!</v>
      </c>
    </row>
    <row r="114" spans="2:9">
      <c r="B114" s="421">
        <v>22</v>
      </c>
      <c r="C114" s="424" t="s">
        <v>25</v>
      </c>
      <c r="D114" s="194">
        <v>2015</v>
      </c>
      <c r="E114" s="188">
        <v>192019.05999999997</v>
      </c>
      <c r="F114" s="25"/>
      <c r="G114" s="24"/>
      <c r="H114" s="27"/>
      <c r="I114" s="273"/>
    </row>
    <row r="115" spans="2:9">
      <c r="B115" s="422"/>
      <c r="C115" s="425"/>
      <c r="D115" s="194">
        <v>2016</v>
      </c>
      <c r="E115" s="188">
        <v>196751.53615415233</v>
      </c>
      <c r="F115" s="25"/>
      <c r="G115" s="24"/>
      <c r="H115" s="27"/>
      <c r="I115" s="273"/>
    </row>
    <row r="116" spans="2:9">
      <c r="B116" s="422"/>
      <c r="C116" s="425"/>
      <c r="D116" s="194">
        <v>2017</v>
      </c>
      <c r="E116" s="188">
        <v>216535.23591056271</v>
      </c>
      <c r="F116" s="25"/>
      <c r="G116" s="24"/>
      <c r="H116" s="27"/>
      <c r="I116" s="273"/>
    </row>
    <row r="117" spans="2:9">
      <c r="B117" s="422"/>
      <c r="C117" s="425"/>
      <c r="D117" s="194">
        <v>2018</v>
      </c>
      <c r="E117" s="188">
        <v>226031.02002075617</v>
      </c>
      <c r="F117" s="25"/>
      <c r="G117" s="24"/>
      <c r="H117" s="27"/>
      <c r="I117" s="273"/>
    </row>
    <row r="118" spans="2:9">
      <c r="B118" s="423"/>
      <c r="C118" s="426"/>
      <c r="D118" s="194">
        <v>2019</v>
      </c>
      <c r="E118" s="188">
        <v>322739.10677866772</v>
      </c>
      <c r="F118" s="25"/>
      <c r="G118" s="24"/>
      <c r="H118" s="27"/>
      <c r="I118" s="273"/>
    </row>
    <row r="119" spans="2:9">
      <c r="B119" s="17"/>
      <c r="C119" s="17"/>
      <c r="D119" s="274"/>
      <c r="E119" s="188">
        <v>0</v>
      </c>
    </row>
    <row r="120" spans="2:9">
      <c r="B120" s="17"/>
      <c r="C120" s="17"/>
      <c r="D120" s="274"/>
      <c r="E120" s="188">
        <v>0</v>
      </c>
    </row>
    <row r="121" spans="2:9">
      <c r="B121" s="17"/>
      <c r="C121" s="17"/>
      <c r="D121" s="17"/>
      <c r="E121" s="187"/>
    </row>
    <row r="122" spans="2:9">
      <c r="B122" s="17"/>
      <c r="C122" s="17"/>
      <c r="D122" s="17">
        <v>2015</v>
      </c>
      <c r="E122" s="252">
        <f>E11+E16+E21+E26+E31+E36+E114+E41+E46+E51+E56+E61+E66+E71+E76+E81+E86+E91+E96+E101+E106+E111</f>
        <v>6428847.5310567627</v>
      </c>
      <c r="F122" s="26">
        <v>6428847.5310567627</v>
      </c>
      <c r="G122" s="273">
        <f>F122-E122</f>
        <v>0</v>
      </c>
    </row>
    <row r="123" spans="2:9">
      <c r="B123" s="17"/>
      <c r="C123" s="17"/>
      <c r="D123" s="17">
        <v>2016</v>
      </c>
      <c r="E123" s="252" t="e">
        <f>E12+E17+E22+E27+E32+E37+E115+E42+E47+E52+E57+E62+E67+E72+E77+E82+E87+E92+E97+E102+E107+E112</f>
        <v>#VALUE!</v>
      </c>
      <c r="F123" s="26">
        <v>7502447.9697777117</v>
      </c>
      <c r="G123" s="273" t="e">
        <f t="shared" ref="G123:G126" si="2">F123-E123</f>
        <v>#VALUE!</v>
      </c>
    </row>
    <row r="124" spans="2:9">
      <c r="D124">
        <v>2017</v>
      </c>
      <c r="E124" s="252" t="e">
        <f>E13+E18+E23+E28+E33+E38+E116+E43+E48+E53+E58+E63+E68+E73+E78+E83+E88+E93+E98+E103+E108+E113</f>
        <v>#VALUE!</v>
      </c>
      <c r="F124" s="26">
        <v>6723022.6299763322</v>
      </c>
      <c r="G124" s="273" t="e">
        <f t="shared" si="2"/>
        <v>#VALUE!</v>
      </c>
    </row>
    <row r="125" spans="2:9">
      <c r="D125">
        <v>2018</v>
      </c>
      <c r="E125" s="252" t="e">
        <f>E14+E19+E24+E29+E34+E39+E117+E44+E49+E54+E59+E64+E69+E74+E79+E84+E89+E94+E99+E104+E109+E119</f>
        <v>#VALUE!</v>
      </c>
      <c r="F125" s="26">
        <v>2359762.3002719046</v>
      </c>
      <c r="G125" s="273" t="e">
        <f t="shared" si="2"/>
        <v>#VALUE!</v>
      </c>
    </row>
    <row r="126" spans="2:9">
      <c r="D126">
        <v>2019</v>
      </c>
      <c r="E126" s="252" t="e">
        <f>E15+E20+E25+E30+E35+E40+E118+E45+E50+E55+E60+E65+E70+E75+E80+E85+E90+E95+E100+E105+E110+E120</f>
        <v>#VALUE!</v>
      </c>
      <c r="F126" s="26">
        <v>3115945.5527527016</v>
      </c>
      <c r="G126" s="273" t="e">
        <f t="shared" si="2"/>
        <v>#VALUE!</v>
      </c>
    </row>
  </sheetData>
  <customSheetViews>
    <customSheetView guid="{049210FF-EE61-4F07-9A7D-A93788790594}" fitToPage="1" hiddenRows="1" state="hidden" topLeftCell="A95">
      <selection activeCell="B1" sqref="B1:E118"/>
      <pageMargins left="0.70866141732283472" right="0.35433070866141736" top="0.19685039370078741" bottom="0.15748031496062992" header="0.15748031496062992" footer="0.15748031496062992"/>
      <printOptions horizontalCentered="1" verticalCentered="1"/>
      <pageSetup paperSize="8" scale="69" orientation="portrait" r:id="rId1"/>
    </customSheetView>
    <customSheetView guid="{5818FD20-4030-4898-A040-A45F6D39AA99}" fitToPage="1" hiddenRows="1" state="hidden" topLeftCell="A95">
      <selection activeCell="B1" sqref="B1:E118"/>
      <pageMargins left="0.70866141732283472" right="0.35433070866141736" top="0.19685039370078741" bottom="0.15748031496062992" header="0.15748031496062992" footer="0.15748031496062992"/>
      <printOptions horizontalCentered="1" verticalCentered="1"/>
      <pageSetup paperSize="8" scale="69" orientation="portrait" r:id="rId2"/>
    </customSheetView>
  </customSheetViews>
  <mergeCells count="50">
    <mergeCell ref="B111:B113"/>
    <mergeCell ref="C111:C113"/>
    <mergeCell ref="D8:D9"/>
    <mergeCell ref="C8:C9"/>
    <mergeCell ref="B8:B9"/>
    <mergeCell ref="B96:B100"/>
    <mergeCell ref="C96:C100"/>
    <mergeCell ref="B101:B105"/>
    <mergeCell ref="C101:C105"/>
    <mergeCell ref="B106:B110"/>
    <mergeCell ref="C106:C110"/>
    <mergeCell ref="B81:B85"/>
    <mergeCell ref="C81:C85"/>
    <mergeCell ref="B86:B90"/>
    <mergeCell ref="C86:C90"/>
    <mergeCell ref="B91:B95"/>
    <mergeCell ref="C91:C95"/>
    <mergeCell ref="B66:B70"/>
    <mergeCell ref="C66:C70"/>
    <mergeCell ref="B71:B75"/>
    <mergeCell ref="C71:C75"/>
    <mergeCell ref="B76:B80"/>
    <mergeCell ref="C76:C80"/>
    <mergeCell ref="B31:B35"/>
    <mergeCell ref="C31:C35"/>
    <mergeCell ref="B36:B40"/>
    <mergeCell ref="C36:C40"/>
    <mergeCell ref="B114:B118"/>
    <mergeCell ref="C114:C118"/>
    <mergeCell ref="B41:B45"/>
    <mergeCell ref="C41:C45"/>
    <mergeCell ref="B46:B50"/>
    <mergeCell ref="C46:C50"/>
    <mergeCell ref="B51:B55"/>
    <mergeCell ref="C51:C55"/>
    <mergeCell ref="B56:B60"/>
    <mergeCell ref="C56:C60"/>
    <mergeCell ref="B61:B65"/>
    <mergeCell ref="C61:C65"/>
    <mergeCell ref="B16:B20"/>
    <mergeCell ref="C16:C20"/>
    <mergeCell ref="B21:B25"/>
    <mergeCell ref="C21:C25"/>
    <mergeCell ref="B26:B30"/>
    <mergeCell ref="C26:C30"/>
    <mergeCell ref="I1:J1"/>
    <mergeCell ref="D1:E1"/>
    <mergeCell ref="B6:E6"/>
    <mergeCell ref="B11:B15"/>
    <mergeCell ref="C11:C15"/>
  </mergeCells>
  <printOptions horizontalCentered="1" verticalCentered="1"/>
  <pageMargins left="0.70866141732283472" right="0.35433070866141736" top="0.19685039370078741" bottom="0.15748031496062992" header="0.15748031496062992" footer="0.15748031496062992"/>
  <pageSetup paperSize="8" scale="6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B1:E80"/>
  <sheetViews>
    <sheetView view="pageBreakPreview" topLeftCell="A23" zoomScale="60" zoomScaleNormal="85" workbookViewId="0">
      <selection activeCell="N63" sqref="N63"/>
    </sheetView>
  </sheetViews>
  <sheetFormatPr defaultRowHeight="15" outlineLevelRow="1"/>
  <cols>
    <col min="1" max="2" width="9.140625" style="377"/>
    <col min="3" max="3" width="56.7109375" style="377" customWidth="1"/>
    <col min="4" max="4" width="19.5703125" style="377" customWidth="1"/>
    <col min="5" max="5" width="26.85546875" style="332" customWidth="1"/>
    <col min="6" max="16384" width="9.140625" style="377"/>
  </cols>
  <sheetData>
    <row r="1" spans="2:5" ht="91.5" customHeight="1">
      <c r="B1" s="189"/>
      <c r="C1" s="189"/>
      <c r="E1" s="367" t="s">
        <v>430</v>
      </c>
    </row>
    <row r="2" spans="2:5" hidden="1">
      <c r="B2" s="189"/>
      <c r="C2" s="189"/>
      <c r="D2" s="190"/>
      <c r="E2" s="191"/>
    </row>
    <row r="3" spans="2:5" hidden="1">
      <c r="B3" s="189"/>
      <c r="C3" s="189"/>
      <c r="D3" s="190"/>
      <c r="E3" s="191"/>
    </row>
    <row r="4" spans="2:5" hidden="1">
      <c r="B4" s="189"/>
      <c r="C4" s="189"/>
      <c r="D4" s="190"/>
      <c r="E4" s="191"/>
    </row>
    <row r="5" spans="2:5">
      <c r="B5" s="189"/>
      <c r="C5" s="189"/>
      <c r="D5" s="190"/>
      <c r="E5" s="191"/>
    </row>
    <row r="6" spans="2:5" ht="34.5" customHeight="1">
      <c r="B6" s="420" t="s">
        <v>409</v>
      </c>
      <c r="C6" s="420"/>
      <c r="D6" s="420"/>
      <c r="E6" s="420"/>
    </row>
    <row r="7" spans="2:5">
      <c r="B7" s="189"/>
      <c r="C7" s="189"/>
      <c r="D7" s="189"/>
      <c r="E7" s="191"/>
    </row>
    <row r="8" spans="2:5" ht="36" customHeight="1">
      <c r="B8" s="428" t="s">
        <v>0</v>
      </c>
      <c r="C8" s="428" t="s">
        <v>39</v>
      </c>
      <c r="D8" s="428" t="s">
        <v>40</v>
      </c>
      <c r="E8" s="192" t="s">
        <v>43</v>
      </c>
    </row>
    <row r="9" spans="2:5">
      <c r="B9" s="426"/>
      <c r="C9" s="426"/>
      <c r="D9" s="426"/>
      <c r="E9" s="192" t="s">
        <v>24</v>
      </c>
    </row>
    <row r="10" spans="2:5">
      <c r="B10" s="193">
        <v>1</v>
      </c>
      <c r="C10" s="193">
        <v>2</v>
      </c>
      <c r="D10" s="193">
        <v>3</v>
      </c>
      <c r="E10" s="192">
        <v>4</v>
      </c>
    </row>
    <row r="11" spans="2:5" ht="15" hidden="1" customHeight="1">
      <c r="B11" s="421">
        <v>1</v>
      </c>
      <c r="C11" s="424" t="s">
        <v>238</v>
      </c>
      <c r="D11" s="368"/>
      <c r="E11" s="188"/>
    </row>
    <row r="12" spans="2:5" hidden="1">
      <c r="B12" s="422"/>
      <c r="C12" s="425"/>
      <c r="D12" s="368"/>
      <c r="E12" s="188"/>
    </row>
    <row r="13" spans="2:5">
      <c r="B13" s="422"/>
      <c r="C13" s="425"/>
      <c r="D13" s="368">
        <v>2018</v>
      </c>
      <c r="E13" s="188">
        <v>75407.14</v>
      </c>
    </row>
    <row r="14" spans="2:5">
      <c r="B14" s="422"/>
      <c r="C14" s="425"/>
      <c r="D14" s="368">
        <v>2019</v>
      </c>
      <c r="E14" s="188">
        <v>380003</v>
      </c>
    </row>
    <row r="15" spans="2:5">
      <c r="B15" s="423"/>
      <c r="C15" s="426"/>
      <c r="D15" s="368">
        <v>2020</v>
      </c>
      <c r="E15" s="188">
        <v>76750.009999999995</v>
      </c>
    </row>
    <row r="16" spans="2:5">
      <c r="B16" s="421">
        <v>2</v>
      </c>
      <c r="C16" s="424" t="s">
        <v>422</v>
      </c>
      <c r="D16" s="368">
        <v>2015</v>
      </c>
      <c r="E16" s="188">
        <v>518341.54888218228</v>
      </c>
    </row>
    <row r="17" spans="2:5">
      <c r="B17" s="422"/>
      <c r="C17" s="425"/>
      <c r="D17" s="368">
        <v>2016</v>
      </c>
      <c r="E17" s="188">
        <v>537839.54502432223</v>
      </c>
    </row>
    <row r="18" spans="2:5">
      <c r="B18" s="422"/>
      <c r="C18" s="425"/>
      <c r="D18" s="368">
        <v>2017</v>
      </c>
      <c r="E18" s="188">
        <v>516138.47186970687</v>
      </c>
    </row>
    <row r="19" spans="2:5">
      <c r="B19" s="422"/>
      <c r="C19" s="425"/>
      <c r="D19" s="368">
        <v>2018</v>
      </c>
      <c r="E19" s="188">
        <v>530398.67089605622</v>
      </c>
    </row>
    <row r="20" spans="2:5">
      <c r="B20" s="423"/>
      <c r="C20" s="426"/>
      <c r="D20" s="368">
        <v>2019</v>
      </c>
      <c r="E20" s="188">
        <v>608735.59</v>
      </c>
    </row>
    <row r="21" spans="2:5">
      <c r="B21" s="421">
        <v>3</v>
      </c>
      <c r="C21" s="424" t="s">
        <v>421</v>
      </c>
      <c r="D21" s="368">
        <v>2015</v>
      </c>
      <c r="E21" s="188">
        <v>324477.3226259689</v>
      </c>
    </row>
    <row r="22" spans="2:5">
      <c r="B22" s="422"/>
      <c r="C22" s="425"/>
      <c r="D22" s="368">
        <v>2016</v>
      </c>
      <c r="E22" s="188">
        <v>414799.39509631478</v>
      </c>
    </row>
    <row r="23" spans="2:5">
      <c r="B23" s="422"/>
      <c r="C23" s="425"/>
      <c r="D23" s="368">
        <v>2017</v>
      </c>
      <c r="E23" s="188">
        <v>405698.7250781281</v>
      </c>
    </row>
    <row r="24" spans="2:5">
      <c r="B24" s="422"/>
      <c r="C24" s="425"/>
      <c r="D24" s="368">
        <v>2018</v>
      </c>
      <c r="E24" s="188">
        <v>407943.04687009641</v>
      </c>
    </row>
    <row r="25" spans="2:5">
      <c r="B25" s="423"/>
      <c r="C25" s="426"/>
      <c r="D25" s="368">
        <v>2019</v>
      </c>
      <c r="E25" s="188">
        <v>415710.06</v>
      </c>
    </row>
    <row r="26" spans="2:5">
      <c r="B26" s="421">
        <v>4</v>
      </c>
      <c r="C26" s="424" t="s">
        <v>415</v>
      </c>
      <c r="D26" s="368">
        <v>2015</v>
      </c>
      <c r="E26" s="188">
        <v>192127.20338999998</v>
      </c>
    </row>
    <row r="27" spans="2:5">
      <c r="B27" s="422"/>
      <c r="C27" s="425"/>
      <c r="D27" s="368">
        <v>2016</v>
      </c>
      <c r="E27" s="188">
        <v>197980.64011966262</v>
      </c>
    </row>
    <row r="28" spans="2:5">
      <c r="B28" s="422"/>
      <c r="C28" s="425"/>
      <c r="D28" s="368">
        <v>2017</v>
      </c>
      <c r="E28" s="188">
        <v>190784.75309202753</v>
      </c>
    </row>
    <row r="29" spans="2:5">
      <c r="B29" s="422"/>
      <c r="C29" s="425"/>
      <c r="D29" s="368">
        <v>2018</v>
      </c>
      <c r="E29" s="188">
        <v>144010.17930365441</v>
      </c>
    </row>
    <row r="30" spans="2:5">
      <c r="B30" s="423"/>
      <c r="C30" s="426"/>
      <c r="D30" s="368">
        <v>2019</v>
      </c>
      <c r="E30" s="188">
        <v>172588.72</v>
      </c>
    </row>
    <row r="31" spans="2:5">
      <c r="B31" s="421">
        <v>5</v>
      </c>
      <c r="C31" s="424" t="s">
        <v>389</v>
      </c>
      <c r="D31" s="368">
        <v>2015</v>
      </c>
      <c r="E31" s="188">
        <v>40086.161208251608</v>
      </c>
    </row>
    <row r="32" spans="2:5">
      <c r="B32" s="422"/>
      <c r="C32" s="425"/>
      <c r="D32" s="368">
        <v>2016</v>
      </c>
      <c r="E32" s="188">
        <v>337077.5581033043</v>
      </c>
    </row>
    <row r="33" spans="2:5">
      <c r="B33" s="422"/>
      <c r="C33" s="425"/>
      <c r="D33" s="368">
        <v>2017</v>
      </c>
      <c r="E33" s="188">
        <v>429484.83003255667</v>
      </c>
    </row>
    <row r="34" spans="2:5">
      <c r="B34" s="422"/>
      <c r="C34" s="425"/>
      <c r="D34" s="368">
        <v>2018</v>
      </c>
      <c r="E34" s="188">
        <v>374992.48832922662</v>
      </c>
    </row>
    <row r="35" spans="2:5">
      <c r="B35" s="423"/>
      <c r="C35" s="426"/>
      <c r="D35" s="368">
        <v>2019</v>
      </c>
      <c r="E35" s="188">
        <v>447145.48</v>
      </c>
    </row>
    <row r="36" spans="2:5">
      <c r="B36" s="421">
        <v>6</v>
      </c>
      <c r="C36" s="424" t="s">
        <v>390</v>
      </c>
      <c r="D36" s="368">
        <v>2015</v>
      </c>
      <c r="E36" s="188">
        <v>92210.866018656568</v>
      </c>
    </row>
    <row r="37" spans="2:5">
      <c r="B37" s="422"/>
      <c r="C37" s="425"/>
      <c r="D37" s="368">
        <v>2016</v>
      </c>
      <c r="E37" s="188">
        <v>155985.98985205821</v>
      </c>
    </row>
    <row r="38" spans="2:5">
      <c r="B38" s="422"/>
      <c r="C38" s="425"/>
      <c r="D38" s="368">
        <v>2017</v>
      </c>
      <c r="E38" s="188">
        <v>147338.5973331423</v>
      </c>
    </row>
    <row r="39" spans="2:5">
      <c r="B39" s="422"/>
      <c r="C39" s="425"/>
      <c r="D39" s="368">
        <v>2018</v>
      </c>
      <c r="E39" s="188">
        <v>151696.17666714298</v>
      </c>
    </row>
    <row r="40" spans="2:5">
      <c r="B40" s="423"/>
      <c r="C40" s="426"/>
      <c r="D40" s="368">
        <v>2019</v>
      </c>
      <c r="E40" s="188">
        <v>132896.35</v>
      </c>
    </row>
    <row r="41" spans="2:5">
      <c r="B41" s="421">
        <v>7</v>
      </c>
      <c r="C41" s="424" t="s">
        <v>420</v>
      </c>
      <c r="D41" s="368">
        <v>2015</v>
      </c>
      <c r="E41" s="188">
        <v>71961.823863199999</v>
      </c>
    </row>
    <row r="42" spans="2:5">
      <c r="B42" s="422"/>
      <c r="C42" s="425"/>
      <c r="D42" s="368">
        <v>2016</v>
      </c>
      <c r="E42" s="188">
        <v>73159.165429283719</v>
      </c>
    </row>
    <row r="43" spans="2:5">
      <c r="B43" s="422"/>
      <c r="C43" s="425"/>
      <c r="D43" s="368">
        <v>2017</v>
      </c>
      <c r="E43" s="188">
        <v>9561.6806676154247</v>
      </c>
    </row>
    <row r="44" spans="2:5">
      <c r="B44" s="422"/>
      <c r="C44" s="425"/>
      <c r="D44" s="368">
        <v>2018</v>
      </c>
      <c r="E44" s="188">
        <v>8152.6064272373187</v>
      </c>
    </row>
    <row r="45" spans="2:5">
      <c r="B45" s="423"/>
      <c r="C45" s="426"/>
      <c r="D45" s="368">
        <v>2019</v>
      </c>
      <c r="E45" s="188">
        <v>3916.78</v>
      </c>
    </row>
    <row r="46" spans="2:5" hidden="1" outlineLevel="1">
      <c r="B46" s="421"/>
      <c r="C46" s="424"/>
      <c r="D46" s="368">
        <v>2015</v>
      </c>
      <c r="E46" s="188"/>
    </row>
    <row r="47" spans="2:5" hidden="1" outlineLevel="1">
      <c r="B47" s="422"/>
      <c r="C47" s="425"/>
      <c r="D47" s="368">
        <v>2016</v>
      </c>
      <c r="E47" s="188"/>
    </row>
    <row r="48" spans="2:5" hidden="1" outlineLevel="1">
      <c r="B48" s="422"/>
      <c r="C48" s="425"/>
      <c r="D48" s="368">
        <v>2017</v>
      </c>
      <c r="E48" s="188"/>
    </row>
    <row r="49" spans="2:5" hidden="1" outlineLevel="1">
      <c r="B49" s="422"/>
      <c r="C49" s="425"/>
      <c r="D49" s="368">
        <v>2018</v>
      </c>
      <c r="E49" s="188"/>
    </row>
    <row r="50" spans="2:5" hidden="1" outlineLevel="1">
      <c r="B50" s="423"/>
      <c r="C50" s="426"/>
      <c r="D50" s="368">
        <v>2019</v>
      </c>
      <c r="E50" s="188"/>
    </row>
    <row r="51" spans="2:5" collapsed="1">
      <c r="B51" s="421">
        <v>8</v>
      </c>
      <c r="C51" s="424" t="s">
        <v>412</v>
      </c>
      <c r="D51" s="368">
        <v>2015</v>
      </c>
      <c r="E51" s="188">
        <v>59571.07</v>
      </c>
    </row>
    <row r="52" spans="2:5">
      <c r="B52" s="422"/>
      <c r="C52" s="425"/>
      <c r="D52" s="368">
        <v>2016</v>
      </c>
      <c r="E52" s="188">
        <v>63179.39</v>
      </c>
    </row>
    <row r="53" spans="2:5">
      <c r="B53" s="422"/>
      <c r="C53" s="425"/>
      <c r="D53" s="368">
        <v>2017</v>
      </c>
      <c r="E53" s="188">
        <v>68331.25</v>
      </c>
    </row>
    <row r="54" spans="2:5">
      <c r="B54" s="422"/>
      <c r="C54" s="425"/>
      <c r="D54" s="368">
        <v>2018</v>
      </c>
      <c r="E54" s="188">
        <v>57280.14</v>
      </c>
    </row>
    <row r="55" spans="2:5">
      <c r="B55" s="423"/>
      <c r="C55" s="426"/>
      <c r="D55" s="368">
        <v>2019</v>
      </c>
      <c r="E55" s="188">
        <v>60850.55</v>
      </c>
    </row>
    <row r="56" spans="2:5">
      <c r="B56" s="421">
        <v>9</v>
      </c>
      <c r="C56" s="424" t="s">
        <v>392</v>
      </c>
      <c r="D56" s="368">
        <v>2015</v>
      </c>
      <c r="E56" s="188">
        <v>88722.573587939172</v>
      </c>
    </row>
    <row r="57" spans="2:5">
      <c r="B57" s="422"/>
      <c r="C57" s="425"/>
      <c r="D57" s="368">
        <v>2016</v>
      </c>
      <c r="E57" s="188">
        <v>101563.06672011343</v>
      </c>
    </row>
    <row r="58" spans="2:5">
      <c r="B58" s="422"/>
      <c r="C58" s="425"/>
      <c r="D58" s="368">
        <v>2017</v>
      </c>
      <c r="E58" s="188">
        <v>103153.66768068471</v>
      </c>
    </row>
    <row r="59" spans="2:5">
      <c r="B59" s="422"/>
      <c r="C59" s="425"/>
      <c r="D59" s="368">
        <v>2018</v>
      </c>
      <c r="E59" s="188">
        <v>112768.06350450421</v>
      </c>
    </row>
    <row r="60" spans="2:5">
      <c r="B60" s="423"/>
      <c r="C60" s="426"/>
      <c r="D60" s="368">
        <v>2019</v>
      </c>
      <c r="E60" s="188">
        <v>122929.52</v>
      </c>
    </row>
    <row r="61" spans="2:5">
      <c r="B61" s="421">
        <v>10</v>
      </c>
      <c r="C61" s="424" t="s">
        <v>413</v>
      </c>
      <c r="D61" s="368">
        <v>2015</v>
      </c>
      <c r="E61" s="188">
        <v>10186.709999999999</v>
      </c>
    </row>
    <row r="62" spans="2:5">
      <c r="B62" s="422"/>
      <c r="C62" s="425"/>
      <c r="D62" s="368">
        <v>2016</v>
      </c>
      <c r="E62" s="188">
        <v>14122.02</v>
      </c>
    </row>
    <row r="63" spans="2:5">
      <c r="B63" s="422"/>
      <c r="C63" s="425"/>
      <c r="D63" s="368">
        <v>2017</v>
      </c>
      <c r="E63" s="188">
        <v>15652.36</v>
      </c>
    </row>
    <row r="64" spans="2:5">
      <c r="B64" s="422"/>
      <c r="C64" s="425"/>
      <c r="D64" s="368">
        <v>2018</v>
      </c>
      <c r="E64" s="188">
        <v>16203.14</v>
      </c>
    </row>
    <row r="65" spans="2:5">
      <c r="B65" s="423"/>
      <c r="C65" s="426"/>
      <c r="D65" s="368">
        <v>2019</v>
      </c>
      <c r="E65" s="188">
        <v>16647.919999999998</v>
      </c>
    </row>
    <row r="66" spans="2:5">
      <c r="B66" s="421">
        <v>11</v>
      </c>
      <c r="C66" s="424" t="s">
        <v>391</v>
      </c>
      <c r="D66" s="368">
        <v>2015</v>
      </c>
      <c r="E66" s="188">
        <v>93939.34429795052</v>
      </c>
    </row>
    <row r="67" spans="2:5">
      <c r="B67" s="422"/>
      <c r="C67" s="425"/>
      <c r="D67" s="368">
        <v>2016</v>
      </c>
      <c r="E67" s="188">
        <v>103009.44242034608</v>
      </c>
    </row>
    <row r="68" spans="2:5">
      <c r="B68" s="422"/>
      <c r="C68" s="425"/>
      <c r="D68" s="368">
        <v>2017</v>
      </c>
      <c r="E68" s="188">
        <v>213337.25882364943</v>
      </c>
    </row>
    <row r="69" spans="2:5">
      <c r="B69" s="422"/>
      <c r="C69" s="425"/>
      <c r="D69" s="368">
        <v>2018</v>
      </c>
      <c r="E69" s="188">
        <v>230959.25648396826</v>
      </c>
    </row>
    <row r="70" spans="2:5">
      <c r="B70" s="423"/>
      <c r="C70" s="426"/>
      <c r="D70" s="368">
        <v>2019</v>
      </c>
      <c r="E70" s="188">
        <v>431782.48</v>
      </c>
    </row>
    <row r="71" spans="2:5">
      <c r="B71" s="421">
        <v>12</v>
      </c>
      <c r="C71" s="424" t="s">
        <v>25</v>
      </c>
      <c r="D71" s="368">
        <v>2016</v>
      </c>
      <c r="E71" s="188">
        <v>196751.53615415233</v>
      </c>
    </row>
    <row r="72" spans="2:5">
      <c r="B72" s="422"/>
      <c r="C72" s="425"/>
      <c r="D72" s="368">
        <v>2017</v>
      </c>
      <c r="E72" s="188">
        <v>216535.23591056271</v>
      </c>
    </row>
    <row r="73" spans="2:5">
      <c r="B73" s="422"/>
      <c r="C73" s="425"/>
      <c r="D73" s="368">
        <v>2018</v>
      </c>
      <c r="E73" s="188">
        <v>226031.02002075617</v>
      </c>
    </row>
    <row r="74" spans="2:5">
      <c r="B74" s="422"/>
      <c r="C74" s="425"/>
      <c r="D74" s="368">
        <v>2019</v>
      </c>
      <c r="E74" s="188">
        <v>322739.11</v>
      </c>
    </row>
    <row r="75" spans="2:5">
      <c r="B75" s="423"/>
      <c r="C75" s="426"/>
      <c r="D75" s="368">
        <v>2020</v>
      </c>
      <c r="E75" s="188">
        <v>221478.03</v>
      </c>
    </row>
    <row r="76" spans="2:5" ht="15" hidden="1" customHeight="1">
      <c r="B76" s="421">
        <v>13</v>
      </c>
      <c r="C76" s="424" t="s">
        <v>410</v>
      </c>
      <c r="D76" s="368"/>
      <c r="E76" s="188"/>
    </row>
    <row r="77" spans="2:5" ht="15" hidden="1" customHeight="1">
      <c r="B77" s="422"/>
      <c r="C77" s="425"/>
      <c r="D77" s="368"/>
      <c r="E77" s="188"/>
    </row>
    <row r="78" spans="2:5">
      <c r="B78" s="422"/>
      <c r="C78" s="425"/>
      <c r="D78" s="368">
        <v>2018</v>
      </c>
      <c r="E78" s="188">
        <v>37180247.184587397</v>
      </c>
    </row>
    <row r="79" spans="2:5">
      <c r="B79" s="422"/>
      <c r="C79" s="425"/>
      <c r="D79" s="368">
        <v>2019</v>
      </c>
      <c r="E79" s="188">
        <v>39359305.950000003</v>
      </c>
    </row>
    <row r="80" spans="2:5">
      <c r="B80" s="423"/>
      <c r="C80" s="426"/>
      <c r="D80" s="368">
        <v>2020</v>
      </c>
      <c r="E80" s="188">
        <v>44143354.998880401</v>
      </c>
    </row>
  </sheetData>
  <customSheetViews>
    <customSheetView guid="{049210FF-EE61-4F07-9A7D-A93788790594}" fitToPage="1" printArea="1" hiddenRows="1">
      <selection activeCell="L1" sqref="L1:L1048576"/>
      <pageMargins left="0.70866141732283472" right="0.35433070866141736" top="0.19685039370078741" bottom="0.15748031496062992" header="0.15748031496062992" footer="0.15748031496062992"/>
      <printOptions horizontalCentered="1" verticalCentered="1"/>
      <pageSetup paperSize="9" scale="60" orientation="portrait" r:id="rId1"/>
    </customSheetView>
    <customSheetView guid="{5818FD20-4030-4898-A040-A45F6D39AA99}" fitToPage="1" printArea="1" hiddenRows="1" topLeftCell="A34">
      <selection activeCell="O90" sqref="O90"/>
      <pageMargins left="0.70866141732283472" right="0.35433070866141736" top="0.19685039370078741" bottom="0.15748031496062992" header="0.15748031496062992" footer="0.15748031496062992"/>
      <printOptions horizontalCentered="1" verticalCentered="1"/>
      <pageSetup paperSize="9" scale="60" orientation="portrait" r:id="rId2"/>
    </customSheetView>
  </customSheetViews>
  <mergeCells count="32">
    <mergeCell ref="B76:B80"/>
    <mergeCell ref="C76:C80"/>
    <mergeCell ref="B36:B40"/>
    <mergeCell ref="C36:C40"/>
    <mergeCell ref="B41:B45"/>
    <mergeCell ref="C41:C45"/>
    <mergeCell ref="B46:B50"/>
    <mergeCell ref="C46:C50"/>
    <mergeCell ref="B51:B55"/>
    <mergeCell ref="C51:C55"/>
    <mergeCell ref="B56:B60"/>
    <mergeCell ref="C56:C60"/>
    <mergeCell ref="B71:B75"/>
    <mergeCell ref="C71:C75"/>
    <mergeCell ref="B66:B70"/>
    <mergeCell ref="C66:C70"/>
    <mergeCell ref="B16:B20"/>
    <mergeCell ref="C16:C20"/>
    <mergeCell ref="B61:B65"/>
    <mergeCell ref="C61:C65"/>
    <mergeCell ref="B21:B25"/>
    <mergeCell ref="C21:C25"/>
    <mergeCell ref="B26:B30"/>
    <mergeCell ref="C26:C30"/>
    <mergeCell ref="B31:B35"/>
    <mergeCell ref="C31:C35"/>
    <mergeCell ref="B6:E6"/>
    <mergeCell ref="B8:B9"/>
    <mergeCell ref="C8:C9"/>
    <mergeCell ref="D8:D9"/>
    <mergeCell ref="B11:B15"/>
    <mergeCell ref="C11:C15"/>
  </mergeCells>
  <printOptions horizontalCentered="1" verticalCentered="1"/>
  <pageMargins left="0.70866141732283472" right="0.35433070866141736" top="0.19685039370078741" bottom="0.15748031496062992" header="0.15748031496062992" footer="0.15748031496062992"/>
  <pageSetup paperSize="9" scale="73"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0000"/>
    <pageSetUpPr fitToPage="1"/>
  </sheetPr>
  <dimension ref="A1:AL43"/>
  <sheetViews>
    <sheetView zoomScale="70" zoomScaleNormal="70" workbookViewId="0">
      <pane xSplit="2" ySplit="12" topLeftCell="C28" activePane="bottomRight" state="frozen"/>
      <selection pane="topRight" activeCell="B1" sqref="B1"/>
      <selection pane="bottomLeft" activeCell="A13" sqref="A13"/>
      <selection pane="bottomRight" activeCell="B25" sqref="B25"/>
    </sheetView>
  </sheetViews>
  <sheetFormatPr defaultRowHeight="12.75"/>
  <cols>
    <col min="1" max="1" width="9.140625" style="14"/>
    <col min="2" max="2" width="34" style="14" customWidth="1"/>
    <col min="3" max="4" width="13.7109375" style="180" customWidth="1"/>
    <col min="5" max="5" width="13.7109375" style="209" customWidth="1"/>
    <col min="6" max="7" width="13.7109375" style="180" customWidth="1"/>
    <col min="8" max="8" width="13.7109375" style="209" customWidth="1"/>
    <col min="9" max="10" width="12.28515625" style="181" customWidth="1"/>
    <col min="11" max="11" width="12.28515625" style="211" customWidth="1"/>
    <col min="12" max="13" width="12.28515625" style="181" customWidth="1"/>
    <col min="14" max="14" width="12.28515625" style="211" customWidth="1"/>
    <col min="15" max="16" width="12.28515625" style="180" customWidth="1"/>
    <col min="17" max="17" width="12.28515625" style="209" customWidth="1"/>
    <col min="18" max="19" width="12.28515625" style="180" customWidth="1"/>
    <col min="20" max="20" width="12.28515625" style="209" customWidth="1"/>
    <col min="21" max="22" width="12.28515625" style="181" customWidth="1"/>
    <col min="23" max="23" width="12.28515625" style="211" customWidth="1"/>
    <col min="24" max="25" width="12.28515625" style="181" customWidth="1"/>
    <col min="26" max="26" width="12.28515625" style="211" customWidth="1"/>
    <col min="27" max="28" width="12.28515625" style="180" customWidth="1"/>
    <col min="29" max="29" width="12.28515625" style="209" customWidth="1"/>
    <col min="30" max="31" width="12.28515625" style="180" customWidth="1"/>
    <col min="32" max="32" width="12.28515625" style="209" customWidth="1"/>
    <col min="33" max="33" width="12.85546875" style="14" bestFit="1" customWidth="1"/>
    <col min="34" max="34" width="9.140625" style="14"/>
    <col min="35" max="35" width="10.85546875" style="14" bestFit="1" customWidth="1"/>
    <col min="36" max="36" width="12.85546875" style="14" bestFit="1" customWidth="1"/>
    <col min="37" max="37" width="9.140625" style="14"/>
    <col min="38" max="38" width="10.85546875" style="14" bestFit="1" customWidth="1"/>
    <col min="39" max="247" width="9.140625" style="14"/>
    <col min="248" max="248" width="34" style="14" customWidth="1"/>
    <col min="249" max="251" width="15.42578125" style="14" customWidth="1"/>
    <col min="252" max="253" width="16.140625" style="14" customWidth="1"/>
    <col min="254" max="254" width="16.7109375" style="14" customWidth="1"/>
    <col min="255" max="255" width="14.7109375" style="14" customWidth="1"/>
    <col min="256" max="256" width="16.5703125" style="14" customWidth="1"/>
    <col min="257" max="257" width="16.28515625" style="14" customWidth="1"/>
    <col min="258" max="503" width="9.140625" style="14"/>
    <col min="504" max="504" width="34" style="14" customWidth="1"/>
    <col min="505" max="507" width="15.42578125" style="14" customWidth="1"/>
    <col min="508" max="509" width="16.140625" style="14" customWidth="1"/>
    <col min="510" max="510" width="16.7109375" style="14" customWidth="1"/>
    <col min="511" max="511" width="14.7109375" style="14" customWidth="1"/>
    <col min="512" max="512" width="16.5703125" style="14" customWidth="1"/>
    <col min="513" max="513" width="16.28515625" style="14" customWidth="1"/>
    <col min="514" max="759" width="9.140625" style="14"/>
    <col min="760" max="760" width="34" style="14" customWidth="1"/>
    <col min="761" max="763" width="15.42578125" style="14" customWidth="1"/>
    <col min="764" max="765" width="16.140625" style="14" customWidth="1"/>
    <col min="766" max="766" width="16.7109375" style="14" customWidth="1"/>
    <col min="767" max="767" width="14.7109375" style="14" customWidth="1"/>
    <col min="768" max="768" width="16.5703125" style="14" customWidth="1"/>
    <col min="769" max="769" width="16.28515625" style="14" customWidth="1"/>
    <col min="770" max="1015" width="9.140625" style="14"/>
    <col min="1016" max="1016" width="34" style="14" customWidth="1"/>
    <col min="1017" max="1019" width="15.42578125" style="14" customWidth="1"/>
    <col min="1020" max="1021" width="16.140625" style="14" customWidth="1"/>
    <col min="1022" max="1022" width="16.7109375" style="14" customWidth="1"/>
    <col min="1023" max="1023" width="14.7109375" style="14" customWidth="1"/>
    <col min="1024" max="1024" width="16.5703125" style="14" customWidth="1"/>
    <col min="1025" max="1025" width="16.28515625" style="14" customWidth="1"/>
    <col min="1026" max="1271" width="9.140625" style="14"/>
    <col min="1272" max="1272" width="34" style="14" customWidth="1"/>
    <col min="1273" max="1275" width="15.42578125" style="14" customWidth="1"/>
    <col min="1276" max="1277" width="16.140625" style="14" customWidth="1"/>
    <col min="1278" max="1278" width="16.7109375" style="14" customWidth="1"/>
    <col min="1279" max="1279" width="14.7109375" style="14" customWidth="1"/>
    <col min="1280" max="1280" width="16.5703125" style="14" customWidth="1"/>
    <col min="1281" max="1281" width="16.28515625" style="14" customWidth="1"/>
    <col min="1282" max="1527" width="9.140625" style="14"/>
    <col min="1528" max="1528" width="34" style="14" customWidth="1"/>
    <col min="1529" max="1531" width="15.42578125" style="14" customWidth="1"/>
    <col min="1532" max="1533" width="16.140625" style="14" customWidth="1"/>
    <col min="1534" max="1534" width="16.7109375" style="14" customWidth="1"/>
    <col min="1535" max="1535" width="14.7109375" style="14" customWidth="1"/>
    <col min="1536" max="1536" width="16.5703125" style="14" customWidth="1"/>
    <col min="1537" max="1537" width="16.28515625" style="14" customWidth="1"/>
    <col min="1538" max="1783" width="9.140625" style="14"/>
    <col min="1784" max="1784" width="34" style="14" customWidth="1"/>
    <col min="1785" max="1787" width="15.42578125" style="14" customWidth="1"/>
    <col min="1788" max="1789" width="16.140625" style="14" customWidth="1"/>
    <col min="1790" max="1790" width="16.7109375" style="14" customWidth="1"/>
    <col min="1791" max="1791" width="14.7109375" style="14" customWidth="1"/>
    <col min="1792" max="1792" width="16.5703125" style="14" customWidth="1"/>
    <col min="1793" max="1793" width="16.28515625" style="14" customWidth="1"/>
    <col min="1794" max="2039" width="9.140625" style="14"/>
    <col min="2040" max="2040" width="34" style="14" customWidth="1"/>
    <col min="2041" max="2043" width="15.42578125" style="14" customWidth="1"/>
    <col min="2044" max="2045" width="16.140625" style="14" customWidth="1"/>
    <col min="2046" max="2046" width="16.7109375" style="14" customWidth="1"/>
    <col min="2047" max="2047" width="14.7109375" style="14" customWidth="1"/>
    <col min="2048" max="2048" width="16.5703125" style="14" customWidth="1"/>
    <col min="2049" max="2049" width="16.28515625" style="14" customWidth="1"/>
    <col min="2050" max="2295" width="9.140625" style="14"/>
    <col min="2296" max="2296" width="34" style="14" customWidth="1"/>
    <col min="2297" max="2299" width="15.42578125" style="14" customWidth="1"/>
    <col min="2300" max="2301" width="16.140625" style="14" customWidth="1"/>
    <col min="2302" max="2302" width="16.7109375" style="14" customWidth="1"/>
    <col min="2303" max="2303" width="14.7109375" style="14" customWidth="1"/>
    <col min="2304" max="2304" width="16.5703125" style="14" customWidth="1"/>
    <col min="2305" max="2305" width="16.28515625" style="14" customWidth="1"/>
    <col min="2306" max="2551" width="9.140625" style="14"/>
    <col min="2552" max="2552" width="34" style="14" customWidth="1"/>
    <col min="2553" max="2555" width="15.42578125" style="14" customWidth="1"/>
    <col min="2556" max="2557" width="16.140625" style="14" customWidth="1"/>
    <col min="2558" max="2558" width="16.7109375" style="14" customWidth="1"/>
    <col min="2559" max="2559" width="14.7109375" style="14" customWidth="1"/>
    <col min="2560" max="2560" width="16.5703125" style="14" customWidth="1"/>
    <col min="2561" max="2561" width="16.28515625" style="14" customWidth="1"/>
    <col min="2562" max="2807" width="9.140625" style="14"/>
    <col min="2808" max="2808" width="34" style="14" customWidth="1"/>
    <col min="2809" max="2811" width="15.42578125" style="14" customWidth="1"/>
    <col min="2812" max="2813" width="16.140625" style="14" customWidth="1"/>
    <col min="2814" max="2814" width="16.7109375" style="14" customWidth="1"/>
    <col min="2815" max="2815" width="14.7109375" style="14" customWidth="1"/>
    <col min="2816" max="2816" width="16.5703125" style="14" customWidth="1"/>
    <col min="2817" max="2817" width="16.28515625" style="14" customWidth="1"/>
    <col min="2818" max="3063" width="9.140625" style="14"/>
    <col min="3064" max="3064" width="34" style="14" customWidth="1"/>
    <col min="3065" max="3067" width="15.42578125" style="14" customWidth="1"/>
    <col min="3068" max="3069" width="16.140625" style="14" customWidth="1"/>
    <col min="3070" max="3070" width="16.7109375" style="14" customWidth="1"/>
    <col min="3071" max="3071" width="14.7109375" style="14" customWidth="1"/>
    <col min="3072" max="3072" width="16.5703125" style="14" customWidth="1"/>
    <col min="3073" max="3073" width="16.28515625" style="14" customWidth="1"/>
    <col min="3074" max="3319" width="9.140625" style="14"/>
    <col min="3320" max="3320" width="34" style="14" customWidth="1"/>
    <col min="3321" max="3323" width="15.42578125" style="14" customWidth="1"/>
    <col min="3324" max="3325" width="16.140625" style="14" customWidth="1"/>
    <col min="3326" max="3326" width="16.7109375" style="14" customWidth="1"/>
    <col min="3327" max="3327" width="14.7109375" style="14" customWidth="1"/>
    <col min="3328" max="3328" width="16.5703125" style="14" customWidth="1"/>
    <col min="3329" max="3329" width="16.28515625" style="14" customWidth="1"/>
    <col min="3330" max="3575" width="9.140625" style="14"/>
    <col min="3576" max="3576" width="34" style="14" customWidth="1"/>
    <col min="3577" max="3579" width="15.42578125" style="14" customWidth="1"/>
    <col min="3580" max="3581" width="16.140625" style="14" customWidth="1"/>
    <col min="3582" max="3582" width="16.7109375" style="14" customWidth="1"/>
    <col min="3583" max="3583" width="14.7109375" style="14" customWidth="1"/>
    <col min="3584" max="3584" width="16.5703125" style="14" customWidth="1"/>
    <col min="3585" max="3585" width="16.28515625" style="14" customWidth="1"/>
    <col min="3586" max="3831" width="9.140625" style="14"/>
    <col min="3832" max="3832" width="34" style="14" customWidth="1"/>
    <col min="3833" max="3835" width="15.42578125" style="14" customWidth="1"/>
    <col min="3836" max="3837" width="16.140625" style="14" customWidth="1"/>
    <col min="3838" max="3838" width="16.7109375" style="14" customWidth="1"/>
    <col min="3839" max="3839" width="14.7109375" style="14" customWidth="1"/>
    <col min="3840" max="3840" width="16.5703125" style="14" customWidth="1"/>
    <col min="3841" max="3841" width="16.28515625" style="14" customWidth="1"/>
    <col min="3842" max="4087" width="9.140625" style="14"/>
    <col min="4088" max="4088" width="34" style="14" customWidth="1"/>
    <col min="4089" max="4091" width="15.42578125" style="14" customWidth="1"/>
    <col min="4092" max="4093" width="16.140625" style="14" customWidth="1"/>
    <col min="4094" max="4094" width="16.7109375" style="14" customWidth="1"/>
    <col min="4095" max="4095" width="14.7109375" style="14" customWidth="1"/>
    <col min="4096" max="4096" width="16.5703125" style="14" customWidth="1"/>
    <col min="4097" max="4097" width="16.28515625" style="14" customWidth="1"/>
    <col min="4098" max="4343" width="9.140625" style="14"/>
    <col min="4344" max="4344" width="34" style="14" customWidth="1"/>
    <col min="4345" max="4347" width="15.42578125" style="14" customWidth="1"/>
    <col min="4348" max="4349" width="16.140625" style="14" customWidth="1"/>
    <col min="4350" max="4350" width="16.7109375" style="14" customWidth="1"/>
    <col min="4351" max="4351" width="14.7109375" style="14" customWidth="1"/>
    <col min="4352" max="4352" width="16.5703125" style="14" customWidth="1"/>
    <col min="4353" max="4353" width="16.28515625" style="14" customWidth="1"/>
    <col min="4354" max="4599" width="9.140625" style="14"/>
    <col min="4600" max="4600" width="34" style="14" customWidth="1"/>
    <col min="4601" max="4603" width="15.42578125" style="14" customWidth="1"/>
    <col min="4604" max="4605" width="16.140625" style="14" customWidth="1"/>
    <col min="4606" max="4606" width="16.7109375" style="14" customWidth="1"/>
    <col min="4607" max="4607" width="14.7109375" style="14" customWidth="1"/>
    <col min="4608" max="4608" width="16.5703125" style="14" customWidth="1"/>
    <col min="4609" max="4609" width="16.28515625" style="14" customWidth="1"/>
    <col min="4610" max="4855" width="9.140625" style="14"/>
    <col min="4856" max="4856" width="34" style="14" customWidth="1"/>
    <col min="4857" max="4859" width="15.42578125" style="14" customWidth="1"/>
    <col min="4860" max="4861" width="16.140625" style="14" customWidth="1"/>
    <col min="4862" max="4862" width="16.7109375" style="14" customWidth="1"/>
    <col min="4863" max="4863" width="14.7109375" style="14" customWidth="1"/>
    <col min="4864" max="4864" width="16.5703125" style="14" customWidth="1"/>
    <col min="4865" max="4865" width="16.28515625" style="14" customWidth="1"/>
    <col min="4866" max="5111" width="9.140625" style="14"/>
    <col min="5112" max="5112" width="34" style="14" customWidth="1"/>
    <col min="5113" max="5115" width="15.42578125" style="14" customWidth="1"/>
    <col min="5116" max="5117" width="16.140625" style="14" customWidth="1"/>
    <col min="5118" max="5118" width="16.7109375" style="14" customWidth="1"/>
    <col min="5119" max="5119" width="14.7109375" style="14" customWidth="1"/>
    <col min="5120" max="5120" width="16.5703125" style="14" customWidth="1"/>
    <col min="5121" max="5121" width="16.28515625" style="14" customWidth="1"/>
    <col min="5122" max="5367" width="9.140625" style="14"/>
    <col min="5368" max="5368" width="34" style="14" customWidth="1"/>
    <col min="5369" max="5371" width="15.42578125" style="14" customWidth="1"/>
    <col min="5372" max="5373" width="16.140625" style="14" customWidth="1"/>
    <col min="5374" max="5374" width="16.7109375" style="14" customWidth="1"/>
    <col min="5375" max="5375" width="14.7109375" style="14" customWidth="1"/>
    <col min="5376" max="5376" width="16.5703125" style="14" customWidth="1"/>
    <col min="5377" max="5377" width="16.28515625" style="14" customWidth="1"/>
    <col min="5378" max="5623" width="9.140625" style="14"/>
    <col min="5624" max="5624" width="34" style="14" customWidth="1"/>
    <col min="5625" max="5627" width="15.42578125" style="14" customWidth="1"/>
    <col min="5628" max="5629" width="16.140625" style="14" customWidth="1"/>
    <col min="5630" max="5630" width="16.7109375" style="14" customWidth="1"/>
    <col min="5631" max="5631" width="14.7109375" style="14" customWidth="1"/>
    <col min="5632" max="5632" width="16.5703125" style="14" customWidth="1"/>
    <col min="5633" max="5633" width="16.28515625" style="14" customWidth="1"/>
    <col min="5634" max="5879" width="9.140625" style="14"/>
    <col min="5880" max="5880" width="34" style="14" customWidth="1"/>
    <col min="5881" max="5883" width="15.42578125" style="14" customWidth="1"/>
    <col min="5884" max="5885" width="16.140625" style="14" customWidth="1"/>
    <col min="5886" max="5886" width="16.7109375" style="14" customWidth="1"/>
    <col min="5887" max="5887" width="14.7109375" style="14" customWidth="1"/>
    <col min="5888" max="5888" width="16.5703125" style="14" customWidth="1"/>
    <col min="5889" max="5889" width="16.28515625" style="14" customWidth="1"/>
    <col min="5890" max="6135" width="9.140625" style="14"/>
    <col min="6136" max="6136" width="34" style="14" customWidth="1"/>
    <col min="6137" max="6139" width="15.42578125" style="14" customWidth="1"/>
    <col min="6140" max="6141" width="16.140625" style="14" customWidth="1"/>
    <col min="6142" max="6142" width="16.7109375" style="14" customWidth="1"/>
    <col min="6143" max="6143" width="14.7109375" style="14" customWidth="1"/>
    <col min="6144" max="6144" width="16.5703125" style="14" customWidth="1"/>
    <col min="6145" max="6145" width="16.28515625" style="14" customWidth="1"/>
    <col min="6146" max="6391" width="9.140625" style="14"/>
    <col min="6392" max="6392" width="34" style="14" customWidth="1"/>
    <col min="6393" max="6395" width="15.42578125" style="14" customWidth="1"/>
    <col min="6396" max="6397" width="16.140625" style="14" customWidth="1"/>
    <col min="6398" max="6398" width="16.7109375" style="14" customWidth="1"/>
    <col min="6399" max="6399" width="14.7109375" style="14" customWidth="1"/>
    <col min="6400" max="6400" width="16.5703125" style="14" customWidth="1"/>
    <col min="6401" max="6401" width="16.28515625" style="14" customWidth="1"/>
    <col min="6402" max="6647" width="9.140625" style="14"/>
    <col min="6648" max="6648" width="34" style="14" customWidth="1"/>
    <col min="6649" max="6651" width="15.42578125" style="14" customWidth="1"/>
    <col min="6652" max="6653" width="16.140625" style="14" customWidth="1"/>
    <col min="6654" max="6654" width="16.7109375" style="14" customWidth="1"/>
    <col min="6655" max="6655" width="14.7109375" style="14" customWidth="1"/>
    <col min="6656" max="6656" width="16.5703125" style="14" customWidth="1"/>
    <col min="6657" max="6657" width="16.28515625" style="14" customWidth="1"/>
    <col min="6658" max="6903" width="9.140625" style="14"/>
    <col min="6904" max="6904" width="34" style="14" customWidth="1"/>
    <col min="6905" max="6907" width="15.42578125" style="14" customWidth="1"/>
    <col min="6908" max="6909" width="16.140625" style="14" customWidth="1"/>
    <col min="6910" max="6910" width="16.7109375" style="14" customWidth="1"/>
    <col min="6911" max="6911" width="14.7109375" style="14" customWidth="1"/>
    <col min="6912" max="6912" width="16.5703125" style="14" customWidth="1"/>
    <col min="6913" max="6913" width="16.28515625" style="14" customWidth="1"/>
    <col min="6914" max="7159" width="9.140625" style="14"/>
    <col min="7160" max="7160" width="34" style="14" customWidth="1"/>
    <col min="7161" max="7163" width="15.42578125" style="14" customWidth="1"/>
    <col min="7164" max="7165" width="16.140625" style="14" customWidth="1"/>
    <col min="7166" max="7166" width="16.7109375" style="14" customWidth="1"/>
    <col min="7167" max="7167" width="14.7109375" style="14" customWidth="1"/>
    <col min="7168" max="7168" width="16.5703125" style="14" customWidth="1"/>
    <col min="7169" max="7169" width="16.28515625" style="14" customWidth="1"/>
    <col min="7170" max="7415" width="9.140625" style="14"/>
    <col min="7416" max="7416" width="34" style="14" customWidth="1"/>
    <col min="7417" max="7419" width="15.42578125" style="14" customWidth="1"/>
    <col min="7420" max="7421" width="16.140625" style="14" customWidth="1"/>
    <col min="7422" max="7422" width="16.7109375" style="14" customWidth="1"/>
    <col min="7423" max="7423" width="14.7109375" style="14" customWidth="1"/>
    <col min="7424" max="7424" width="16.5703125" style="14" customWidth="1"/>
    <col min="7425" max="7425" width="16.28515625" style="14" customWidth="1"/>
    <col min="7426" max="7671" width="9.140625" style="14"/>
    <col min="7672" max="7672" width="34" style="14" customWidth="1"/>
    <col min="7673" max="7675" width="15.42578125" style="14" customWidth="1"/>
    <col min="7676" max="7677" width="16.140625" style="14" customWidth="1"/>
    <col min="7678" max="7678" width="16.7109375" style="14" customWidth="1"/>
    <col min="7679" max="7679" width="14.7109375" style="14" customWidth="1"/>
    <col min="7680" max="7680" width="16.5703125" style="14" customWidth="1"/>
    <col min="7681" max="7681" width="16.28515625" style="14" customWidth="1"/>
    <col min="7682" max="7927" width="9.140625" style="14"/>
    <col min="7928" max="7928" width="34" style="14" customWidth="1"/>
    <col min="7929" max="7931" width="15.42578125" style="14" customWidth="1"/>
    <col min="7932" max="7933" width="16.140625" style="14" customWidth="1"/>
    <col min="7934" max="7934" width="16.7109375" style="14" customWidth="1"/>
    <col min="7935" max="7935" width="14.7109375" style="14" customWidth="1"/>
    <col min="7936" max="7936" width="16.5703125" style="14" customWidth="1"/>
    <col min="7937" max="7937" width="16.28515625" style="14" customWidth="1"/>
    <col min="7938" max="8183" width="9.140625" style="14"/>
    <col min="8184" max="8184" width="34" style="14" customWidth="1"/>
    <col min="8185" max="8187" width="15.42578125" style="14" customWidth="1"/>
    <col min="8188" max="8189" width="16.140625" style="14" customWidth="1"/>
    <col min="8190" max="8190" width="16.7109375" style="14" customWidth="1"/>
    <col min="8191" max="8191" width="14.7109375" style="14" customWidth="1"/>
    <col min="8192" max="8192" width="16.5703125" style="14" customWidth="1"/>
    <col min="8193" max="8193" width="16.28515625" style="14" customWidth="1"/>
    <col min="8194" max="8439" width="9.140625" style="14"/>
    <col min="8440" max="8440" width="34" style="14" customWidth="1"/>
    <col min="8441" max="8443" width="15.42578125" style="14" customWidth="1"/>
    <col min="8444" max="8445" width="16.140625" style="14" customWidth="1"/>
    <col min="8446" max="8446" width="16.7109375" style="14" customWidth="1"/>
    <col min="8447" max="8447" width="14.7109375" style="14" customWidth="1"/>
    <col min="8448" max="8448" width="16.5703125" style="14" customWidth="1"/>
    <col min="8449" max="8449" width="16.28515625" style="14" customWidth="1"/>
    <col min="8450" max="8695" width="9.140625" style="14"/>
    <col min="8696" max="8696" width="34" style="14" customWidth="1"/>
    <col min="8697" max="8699" width="15.42578125" style="14" customWidth="1"/>
    <col min="8700" max="8701" width="16.140625" style="14" customWidth="1"/>
    <col min="8702" max="8702" width="16.7109375" style="14" customWidth="1"/>
    <col min="8703" max="8703" width="14.7109375" style="14" customWidth="1"/>
    <col min="8704" max="8704" width="16.5703125" style="14" customWidth="1"/>
    <col min="8705" max="8705" width="16.28515625" style="14" customWidth="1"/>
    <col min="8706" max="8951" width="9.140625" style="14"/>
    <col min="8952" max="8952" width="34" style="14" customWidth="1"/>
    <col min="8953" max="8955" width="15.42578125" style="14" customWidth="1"/>
    <col min="8956" max="8957" width="16.140625" style="14" customWidth="1"/>
    <col min="8958" max="8958" width="16.7109375" style="14" customWidth="1"/>
    <col min="8959" max="8959" width="14.7109375" style="14" customWidth="1"/>
    <col min="8960" max="8960" width="16.5703125" style="14" customWidth="1"/>
    <col min="8961" max="8961" width="16.28515625" style="14" customWidth="1"/>
    <col min="8962" max="9207" width="9.140625" style="14"/>
    <col min="9208" max="9208" width="34" style="14" customWidth="1"/>
    <col min="9209" max="9211" width="15.42578125" style="14" customWidth="1"/>
    <col min="9212" max="9213" width="16.140625" style="14" customWidth="1"/>
    <col min="9214" max="9214" width="16.7109375" style="14" customWidth="1"/>
    <col min="9215" max="9215" width="14.7109375" style="14" customWidth="1"/>
    <col min="9216" max="9216" width="16.5703125" style="14" customWidth="1"/>
    <col min="9217" max="9217" width="16.28515625" style="14" customWidth="1"/>
    <col min="9218" max="9463" width="9.140625" style="14"/>
    <col min="9464" max="9464" width="34" style="14" customWidth="1"/>
    <col min="9465" max="9467" width="15.42578125" style="14" customWidth="1"/>
    <col min="9468" max="9469" width="16.140625" style="14" customWidth="1"/>
    <col min="9470" max="9470" width="16.7109375" style="14" customWidth="1"/>
    <col min="9471" max="9471" width="14.7109375" style="14" customWidth="1"/>
    <col min="9472" max="9472" width="16.5703125" style="14" customWidth="1"/>
    <col min="9473" max="9473" width="16.28515625" style="14" customWidth="1"/>
    <col min="9474" max="9719" width="9.140625" style="14"/>
    <col min="9720" max="9720" width="34" style="14" customWidth="1"/>
    <col min="9721" max="9723" width="15.42578125" style="14" customWidth="1"/>
    <col min="9724" max="9725" width="16.140625" style="14" customWidth="1"/>
    <col min="9726" max="9726" width="16.7109375" style="14" customWidth="1"/>
    <col min="9727" max="9727" width="14.7109375" style="14" customWidth="1"/>
    <col min="9728" max="9728" width="16.5703125" style="14" customWidth="1"/>
    <col min="9729" max="9729" width="16.28515625" style="14" customWidth="1"/>
    <col min="9730" max="9975" width="9.140625" style="14"/>
    <col min="9976" max="9976" width="34" style="14" customWidth="1"/>
    <col min="9977" max="9979" width="15.42578125" style="14" customWidth="1"/>
    <col min="9980" max="9981" width="16.140625" style="14" customWidth="1"/>
    <col min="9982" max="9982" width="16.7109375" style="14" customWidth="1"/>
    <col min="9983" max="9983" width="14.7109375" style="14" customWidth="1"/>
    <col min="9984" max="9984" width="16.5703125" style="14" customWidth="1"/>
    <col min="9985" max="9985" width="16.28515625" style="14" customWidth="1"/>
    <col min="9986" max="10231" width="9.140625" style="14"/>
    <col min="10232" max="10232" width="34" style="14" customWidth="1"/>
    <col min="10233" max="10235" width="15.42578125" style="14" customWidth="1"/>
    <col min="10236" max="10237" width="16.140625" style="14" customWidth="1"/>
    <col min="10238" max="10238" width="16.7109375" style="14" customWidth="1"/>
    <col min="10239" max="10239" width="14.7109375" style="14" customWidth="1"/>
    <col min="10240" max="10240" width="16.5703125" style="14" customWidth="1"/>
    <col min="10241" max="10241" width="16.28515625" style="14" customWidth="1"/>
    <col min="10242" max="10487" width="9.140625" style="14"/>
    <col min="10488" max="10488" width="34" style="14" customWidth="1"/>
    <col min="10489" max="10491" width="15.42578125" style="14" customWidth="1"/>
    <col min="10492" max="10493" width="16.140625" style="14" customWidth="1"/>
    <col min="10494" max="10494" width="16.7109375" style="14" customWidth="1"/>
    <col min="10495" max="10495" width="14.7109375" style="14" customWidth="1"/>
    <col min="10496" max="10496" width="16.5703125" style="14" customWidth="1"/>
    <col min="10497" max="10497" width="16.28515625" style="14" customWidth="1"/>
    <col min="10498" max="10743" width="9.140625" style="14"/>
    <col min="10744" max="10744" width="34" style="14" customWidth="1"/>
    <col min="10745" max="10747" width="15.42578125" style="14" customWidth="1"/>
    <col min="10748" max="10749" width="16.140625" style="14" customWidth="1"/>
    <col min="10750" max="10750" width="16.7109375" style="14" customWidth="1"/>
    <col min="10751" max="10751" width="14.7109375" style="14" customWidth="1"/>
    <col min="10752" max="10752" width="16.5703125" style="14" customWidth="1"/>
    <col min="10753" max="10753" width="16.28515625" style="14" customWidth="1"/>
    <col min="10754" max="10999" width="9.140625" style="14"/>
    <col min="11000" max="11000" width="34" style="14" customWidth="1"/>
    <col min="11001" max="11003" width="15.42578125" style="14" customWidth="1"/>
    <col min="11004" max="11005" width="16.140625" style="14" customWidth="1"/>
    <col min="11006" max="11006" width="16.7109375" style="14" customWidth="1"/>
    <col min="11007" max="11007" width="14.7109375" style="14" customWidth="1"/>
    <col min="11008" max="11008" width="16.5703125" style="14" customWidth="1"/>
    <col min="11009" max="11009" width="16.28515625" style="14" customWidth="1"/>
    <col min="11010" max="11255" width="9.140625" style="14"/>
    <col min="11256" max="11256" width="34" style="14" customWidth="1"/>
    <col min="11257" max="11259" width="15.42578125" style="14" customWidth="1"/>
    <col min="11260" max="11261" width="16.140625" style="14" customWidth="1"/>
    <col min="11262" max="11262" width="16.7109375" style="14" customWidth="1"/>
    <col min="11263" max="11263" width="14.7109375" style="14" customWidth="1"/>
    <col min="11264" max="11264" width="16.5703125" style="14" customWidth="1"/>
    <col min="11265" max="11265" width="16.28515625" style="14" customWidth="1"/>
    <col min="11266" max="11511" width="9.140625" style="14"/>
    <col min="11512" max="11512" width="34" style="14" customWidth="1"/>
    <col min="11513" max="11515" width="15.42578125" style="14" customWidth="1"/>
    <col min="11516" max="11517" width="16.140625" style="14" customWidth="1"/>
    <col min="11518" max="11518" width="16.7109375" style="14" customWidth="1"/>
    <col min="11519" max="11519" width="14.7109375" style="14" customWidth="1"/>
    <col min="11520" max="11520" width="16.5703125" style="14" customWidth="1"/>
    <col min="11521" max="11521" width="16.28515625" style="14" customWidth="1"/>
    <col min="11522" max="11767" width="9.140625" style="14"/>
    <col min="11768" max="11768" width="34" style="14" customWidth="1"/>
    <col min="11769" max="11771" width="15.42578125" style="14" customWidth="1"/>
    <col min="11772" max="11773" width="16.140625" style="14" customWidth="1"/>
    <col min="11774" max="11774" width="16.7109375" style="14" customWidth="1"/>
    <col min="11775" max="11775" width="14.7109375" style="14" customWidth="1"/>
    <col min="11776" max="11776" width="16.5703125" style="14" customWidth="1"/>
    <col min="11777" max="11777" width="16.28515625" style="14" customWidth="1"/>
    <col min="11778" max="12023" width="9.140625" style="14"/>
    <col min="12024" max="12024" width="34" style="14" customWidth="1"/>
    <col min="12025" max="12027" width="15.42578125" style="14" customWidth="1"/>
    <col min="12028" max="12029" width="16.140625" style="14" customWidth="1"/>
    <col min="12030" max="12030" width="16.7109375" style="14" customWidth="1"/>
    <col min="12031" max="12031" width="14.7109375" style="14" customWidth="1"/>
    <col min="12032" max="12032" width="16.5703125" style="14" customWidth="1"/>
    <col min="12033" max="12033" width="16.28515625" style="14" customWidth="1"/>
    <col min="12034" max="12279" width="9.140625" style="14"/>
    <col min="12280" max="12280" width="34" style="14" customWidth="1"/>
    <col min="12281" max="12283" width="15.42578125" style="14" customWidth="1"/>
    <col min="12284" max="12285" width="16.140625" style="14" customWidth="1"/>
    <col min="12286" max="12286" width="16.7109375" style="14" customWidth="1"/>
    <col min="12287" max="12287" width="14.7109375" style="14" customWidth="1"/>
    <col min="12288" max="12288" width="16.5703125" style="14" customWidth="1"/>
    <col min="12289" max="12289" width="16.28515625" style="14" customWidth="1"/>
    <col min="12290" max="12535" width="9.140625" style="14"/>
    <col min="12536" max="12536" width="34" style="14" customWidth="1"/>
    <col min="12537" max="12539" width="15.42578125" style="14" customWidth="1"/>
    <col min="12540" max="12541" width="16.140625" style="14" customWidth="1"/>
    <col min="12542" max="12542" width="16.7109375" style="14" customWidth="1"/>
    <col min="12543" max="12543" width="14.7109375" style="14" customWidth="1"/>
    <col min="12544" max="12544" width="16.5703125" style="14" customWidth="1"/>
    <col min="12545" max="12545" width="16.28515625" style="14" customWidth="1"/>
    <col min="12546" max="12791" width="9.140625" style="14"/>
    <col min="12792" max="12792" width="34" style="14" customWidth="1"/>
    <col min="12793" max="12795" width="15.42578125" style="14" customWidth="1"/>
    <col min="12796" max="12797" width="16.140625" style="14" customWidth="1"/>
    <col min="12798" max="12798" width="16.7109375" style="14" customWidth="1"/>
    <col min="12799" max="12799" width="14.7109375" style="14" customWidth="1"/>
    <col min="12800" max="12800" width="16.5703125" style="14" customWidth="1"/>
    <col min="12801" max="12801" width="16.28515625" style="14" customWidth="1"/>
    <col min="12802" max="13047" width="9.140625" style="14"/>
    <col min="13048" max="13048" width="34" style="14" customWidth="1"/>
    <col min="13049" max="13051" width="15.42578125" style="14" customWidth="1"/>
    <col min="13052" max="13053" width="16.140625" style="14" customWidth="1"/>
    <col min="13054" max="13054" width="16.7109375" style="14" customWidth="1"/>
    <col min="13055" max="13055" width="14.7109375" style="14" customWidth="1"/>
    <col min="13056" max="13056" width="16.5703125" style="14" customWidth="1"/>
    <col min="13057" max="13057" width="16.28515625" style="14" customWidth="1"/>
    <col min="13058" max="13303" width="9.140625" style="14"/>
    <col min="13304" max="13304" width="34" style="14" customWidth="1"/>
    <col min="13305" max="13307" width="15.42578125" style="14" customWidth="1"/>
    <col min="13308" max="13309" width="16.140625" style="14" customWidth="1"/>
    <col min="13310" max="13310" width="16.7109375" style="14" customWidth="1"/>
    <col min="13311" max="13311" width="14.7109375" style="14" customWidth="1"/>
    <col min="13312" max="13312" width="16.5703125" style="14" customWidth="1"/>
    <col min="13313" max="13313" width="16.28515625" style="14" customWidth="1"/>
    <col min="13314" max="13559" width="9.140625" style="14"/>
    <col min="13560" max="13560" width="34" style="14" customWidth="1"/>
    <col min="13561" max="13563" width="15.42578125" style="14" customWidth="1"/>
    <col min="13564" max="13565" width="16.140625" style="14" customWidth="1"/>
    <col min="13566" max="13566" width="16.7109375" style="14" customWidth="1"/>
    <col min="13567" max="13567" width="14.7109375" style="14" customWidth="1"/>
    <col min="13568" max="13568" width="16.5703125" style="14" customWidth="1"/>
    <col min="13569" max="13569" width="16.28515625" style="14" customWidth="1"/>
    <col min="13570" max="13815" width="9.140625" style="14"/>
    <col min="13816" max="13816" width="34" style="14" customWidth="1"/>
    <col min="13817" max="13819" width="15.42578125" style="14" customWidth="1"/>
    <col min="13820" max="13821" width="16.140625" style="14" customWidth="1"/>
    <col min="13822" max="13822" width="16.7109375" style="14" customWidth="1"/>
    <col min="13823" max="13823" width="14.7109375" style="14" customWidth="1"/>
    <col min="13824" max="13824" width="16.5703125" style="14" customWidth="1"/>
    <col min="13825" max="13825" width="16.28515625" style="14" customWidth="1"/>
    <col min="13826" max="14071" width="9.140625" style="14"/>
    <col min="14072" max="14072" width="34" style="14" customWidth="1"/>
    <col min="14073" max="14075" width="15.42578125" style="14" customWidth="1"/>
    <col min="14076" max="14077" width="16.140625" style="14" customWidth="1"/>
    <col min="14078" max="14078" width="16.7109375" style="14" customWidth="1"/>
    <col min="14079" max="14079" width="14.7109375" style="14" customWidth="1"/>
    <col min="14080" max="14080" width="16.5703125" style="14" customWidth="1"/>
    <col min="14081" max="14081" width="16.28515625" style="14" customWidth="1"/>
    <col min="14082" max="14327" width="9.140625" style="14"/>
    <col min="14328" max="14328" width="34" style="14" customWidth="1"/>
    <col min="14329" max="14331" width="15.42578125" style="14" customWidth="1"/>
    <col min="14332" max="14333" width="16.140625" style="14" customWidth="1"/>
    <col min="14334" max="14334" width="16.7109375" style="14" customWidth="1"/>
    <col min="14335" max="14335" width="14.7109375" style="14" customWidth="1"/>
    <col min="14336" max="14336" width="16.5703125" style="14" customWidth="1"/>
    <col min="14337" max="14337" width="16.28515625" style="14" customWidth="1"/>
    <col min="14338" max="14583" width="9.140625" style="14"/>
    <col min="14584" max="14584" width="34" style="14" customWidth="1"/>
    <col min="14585" max="14587" width="15.42578125" style="14" customWidth="1"/>
    <col min="14588" max="14589" width="16.140625" style="14" customWidth="1"/>
    <col min="14590" max="14590" width="16.7109375" style="14" customWidth="1"/>
    <col min="14591" max="14591" width="14.7109375" style="14" customWidth="1"/>
    <col min="14592" max="14592" width="16.5703125" style="14" customWidth="1"/>
    <col min="14593" max="14593" width="16.28515625" style="14" customWidth="1"/>
    <col min="14594" max="14839" width="9.140625" style="14"/>
    <col min="14840" max="14840" width="34" style="14" customWidth="1"/>
    <col min="14841" max="14843" width="15.42578125" style="14" customWidth="1"/>
    <col min="14844" max="14845" width="16.140625" style="14" customWidth="1"/>
    <col min="14846" max="14846" width="16.7109375" style="14" customWidth="1"/>
    <col min="14847" max="14847" width="14.7109375" style="14" customWidth="1"/>
    <col min="14848" max="14848" width="16.5703125" style="14" customWidth="1"/>
    <col min="14849" max="14849" width="16.28515625" style="14" customWidth="1"/>
    <col min="14850" max="15095" width="9.140625" style="14"/>
    <col min="15096" max="15096" width="34" style="14" customWidth="1"/>
    <col min="15097" max="15099" width="15.42578125" style="14" customWidth="1"/>
    <col min="15100" max="15101" width="16.140625" style="14" customWidth="1"/>
    <col min="15102" max="15102" width="16.7109375" style="14" customWidth="1"/>
    <col min="15103" max="15103" width="14.7109375" style="14" customWidth="1"/>
    <col min="15104" max="15104" width="16.5703125" style="14" customWidth="1"/>
    <col min="15105" max="15105" width="16.28515625" style="14" customWidth="1"/>
    <col min="15106" max="15351" width="9.140625" style="14"/>
    <col min="15352" max="15352" width="34" style="14" customWidth="1"/>
    <col min="15353" max="15355" width="15.42578125" style="14" customWidth="1"/>
    <col min="15356" max="15357" width="16.140625" style="14" customWidth="1"/>
    <col min="15358" max="15358" width="16.7109375" style="14" customWidth="1"/>
    <col min="15359" max="15359" width="14.7109375" style="14" customWidth="1"/>
    <col min="15360" max="15360" width="16.5703125" style="14" customWidth="1"/>
    <col min="15361" max="15361" width="16.28515625" style="14" customWidth="1"/>
    <col min="15362" max="15607" width="9.140625" style="14"/>
    <col min="15608" max="15608" width="34" style="14" customWidth="1"/>
    <col min="15609" max="15611" width="15.42578125" style="14" customWidth="1"/>
    <col min="15612" max="15613" width="16.140625" style="14" customWidth="1"/>
    <col min="15614" max="15614" width="16.7109375" style="14" customWidth="1"/>
    <col min="15615" max="15615" width="14.7109375" style="14" customWidth="1"/>
    <col min="15616" max="15616" width="16.5703125" style="14" customWidth="1"/>
    <col min="15617" max="15617" width="16.28515625" style="14" customWidth="1"/>
    <col min="15618" max="15863" width="9.140625" style="14"/>
    <col min="15864" max="15864" width="34" style="14" customWidth="1"/>
    <col min="15865" max="15867" width="15.42578125" style="14" customWidth="1"/>
    <col min="15868" max="15869" width="16.140625" style="14" customWidth="1"/>
    <col min="15870" max="15870" width="16.7109375" style="14" customWidth="1"/>
    <col min="15871" max="15871" width="14.7109375" style="14" customWidth="1"/>
    <col min="15872" max="15872" width="16.5703125" style="14" customWidth="1"/>
    <col min="15873" max="15873" width="16.28515625" style="14" customWidth="1"/>
    <col min="15874" max="16119" width="9.140625" style="14"/>
    <col min="16120" max="16120" width="34" style="14" customWidth="1"/>
    <col min="16121" max="16123" width="15.42578125" style="14" customWidth="1"/>
    <col min="16124" max="16125" width="16.140625" style="14" customWidth="1"/>
    <col min="16126" max="16126" width="16.7109375" style="14" customWidth="1"/>
    <col min="16127" max="16127" width="14.7109375" style="14" customWidth="1"/>
    <col min="16128" max="16128" width="16.5703125" style="14" customWidth="1"/>
    <col min="16129" max="16129" width="16.28515625" style="14" customWidth="1"/>
    <col min="16130" max="16384" width="9.140625" style="14"/>
  </cols>
  <sheetData>
    <row r="1" spans="1:38" ht="67.5" customHeight="1">
      <c r="A1" s="196"/>
      <c r="B1" s="197"/>
      <c r="C1" s="196"/>
      <c r="D1" s="196"/>
      <c r="E1" s="205"/>
      <c r="F1" s="196"/>
      <c r="G1" s="198"/>
      <c r="H1" s="205"/>
      <c r="I1" s="196"/>
      <c r="J1" s="196"/>
      <c r="K1" s="205"/>
      <c r="L1" s="196"/>
      <c r="M1" s="196"/>
      <c r="N1" s="205"/>
      <c r="O1" s="196"/>
      <c r="P1" s="196"/>
      <c r="Q1" s="205"/>
      <c r="R1" s="196"/>
      <c r="S1" s="196"/>
      <c r="T1" s="205"/>
      <c r="U1" s="196"/>
      <c r="V1" s="196"/>
      <c r="W1" s="205"/>
      <c r="X1" s="196"/>
      <c r="Y1" s="196"/>
      <c r="Z1" s="205"/>
      <c r="AA1" s="196"/>
      <c r="AB1" s="196"/>
      <c r="AC1" s="205"/>
      <c r="AD1" s="196"/>
      <c r="AK1" s="430" t="s">
        <v>399</v>
      </c>
      <c r="AL1" s="430"/>
    </row>
    <row r="2" spans="1:38" hidden="1">
      <c r="A2" s="196"/>
      <c r="B2" s="197"/>
      <c r="C2" s="196"/>
      <c r="D2" s="196"/>
      <c r="E2" s="205"/>
      <c r="F2" s="196"/>
      <c r="G2" s="198"/>
      <c r="H2" s="205"/>
      <c r="I2" s="196"/>
      <c r="J2" s="196"/>
      <c r="K2" s="205"/>
      <c r="L2" s="196"/>
      <c r="M2" s="196"/>
      <c r="N2" s="205"/>
      <c r="O2" s="196"/>
      <c r="P2" s="196"/>
      <c r="Q2" s="205"/>
      <c r="R2" s="196"/>
      <c r="S2" s="196"/>
      <c r="T2" s="205"/>
      <c r="U2" s="196"/>
      <c r="V2" s="196"/>
      <c r="W2" s="205"/>
      <c r="X2" s="196"/>
      <c r="Y2" s="196"/>
      <c r="Z2" s="205"/>
      <c r="AA2" s="196"/>
      <c r="AB2" s="196"/>
      <c r="AC2" s="205"/>
      <c r="AD2" s="196"/>
      <c r="AE2" s="198"/>
      <c r="AF2" s="205"/>
    </row>
    <row r="3" spans="1:38" hidden="1">
      <c r="A3" s="196"/>
      <c r="B3" s="197"/>
      <c r="C3" s="196"/>
      <c r="D3" s="196"/>
      <c r="E3" s="205"/>
      <c r="F3" s="196"/>
      <c r="G3" s="198"/>
      <c r="H3" s="205"/>
      <c r="I3" s="196"/>
      <c r="J3" s="196"/>
      <c r="K3" s="205"/>
      <c r="L3" s="196"/>
      <c r="M3" s="196"/>
      <c r="N3" s="205"/>
      <c r="O3" s="196"/>
      <c r="P3" s="196"/>
      <c r="Q3" s="205"/>
      <c r="R3" s="196"/>
      <c r="S3" s="196"/>
      <c r="T3" s="205"/>
      <c r="U3" s="196"/>
      <c r="V3" s="196"/>
      <c r="W3" s="205"/>
      <c r="X3" s="196"/>
      <c r="Y3" s="196"/>
      <c r="Z3" s="205"/>
      <c r="AA3" s="196"/>
      <c r="AB3" s="196"/>
      <c r="AC3" s="205"/>
      <c r="AD3" s="196"/>
      <c r="AE3" s="198"/>
      <c r="AF3" s="205"/>
    </row>
    <row r="4" spans="1:38" hidden="1">
      <c r="A4" s="196"/>
      <c r="B4" s="197"/>
      <c r="C4" s="196"/>
      <c r="D4" s="196"/>
      <c r="E4" s="205"/>
      <c r="F4" s="196"/>
      <c r="G4" s="198"/>
      <c r="H4" s="205"/>
      <c r="I4" s="196"/>
      <c r="J4" s="196"/>
      <c r="K4" s="205"/>
      <c r="L4" s="196"/>
      <c r="M4" s="196"/>
      <c r="N4" s="205"/>
      <c r="O4" s="196"/>
      <c r="P4" s="196"/>
      <c r="Q4" s="205"/>
      <c r="R4" s="196"/>
      <c r="S4" s="196"/>
      <c r="T4" s="205"/>
      <c r="U4" s="196"/>
      <c r="V4" s="196"/>
      <c r="W4" s="205"/>
      <c r="X4" s="196"/>
      <c r="Y4" s="196"/>
      <c r="Z4" s="205"/>
      <c r="AA4" s="196"/>
      <c r="AB4" s="196"/>
      <c r="AC4" s="205"/>
      <c r="AD4" s="196"/>
      <c r="AE4" s="198"/>
      <c r="AF4" s="205"/>
    </row>
    <row r="5" spans="1:38">
      <c r="A5" s="196"/>
      <c r="B5" s="197"/>
      <c r="C5" s="196"/>
      <c r="D5" s="196"/>
      <c r="E5" s="205"/>
      <c r="F5" s="196"/>
      <c r="G5" s="196"/>
      <c r="H5" s="205"/>
      <c r="I5" s="196"/>
      <c r="J5" s="196"/>
      <c r="K5" s="205"/>
      <c r="L5" s="196"/>
      <c r="M5" s="196"/>
      <c r="N5" s="205"/>
      <c r="O5" s="196"/>
      <c r="P5" s="196"/>
      <c r="Q5" s="205"/>
      <c r="R5" s="196"/>
      <c r="S5" s="196"/>
      <c r="T5" s="205"/>
      <c r="U5" s="196"/>
      <c r="V5" s="196"/>
      <c r="W5" s="205"/>
      <c r="X5" s="196"/>
      <c r="Y5" s="196"/>
      <c r="Z5" s="205"/>
      <c r="AA5" s="196"/>
      <c r="AB5" s="196"/>
      <c r="AC5" s="205"/>
      <c r="AD5" s="196"/>
      <c r="AE5" s="196"/>
      <c r="AF5" s="205"/>
    </row>
    <row r="6" spans="1:38" ht="17.25" customHeight="1">
      <c r="A6" s="196"/>
      <c r="B6" s="431" t="s">
        <v>253</v>
      </c>
      <c r="C6" s="431"/>
      <c r="D6" s="431"/>
      <c r="E6" s="431"/>
      <c r="F6" s="431"/>
      <c r="G6" s="431"/>
      <c r="H6" s="431"/>
      <c r="I6" s="431"/>
      <c r="J6" s="431"/>
      <c r="K6" s="431"/>
      <c r="L6" s="431"/>
      <c r="M6" s="431"/>
      <c r="N6" s="431"/>
      <c r="O6" s="431"/>
      <c r="P6" s="431"/>
      <c r="Q6" s="431"/>
      <c r="R6" s="431"/>
      <c r="S6" s="431"/>
      <c r="T6" s="431"/>
      <c r="U6" s="431"/>
      <c r="V6" s="431"/>
      <c r="W6" s="431"/>
      <c r="X6" s="431"/>
      <c r="Y6" s="431"/>
      <c r="Z6" s="431"/>
      <c r="AA6" s="431"/>
      <c r="AB6" s="431"/>
      <c r="AC6" s="431"/>
      <c r="AD6" s="431"/>
      <c r="AE6" s="431"/>
      <c r="AF6" s="431"/>
    </row>
    <row r="7" spans="1:38">
      <c r="A7" s="196"/>
      <c r="B7" s="196"/>
      <c r="C7" s="196"/>
      <c r="D7" s="196"/>
      <c r="E7" s="205"/>
      <c r="F7" s="196"/>
      <c r="G7" s="196"/>
      <c r="H7" s="205"/>
      <c r="I7" s="196"/>
      <c r="J7" s="196"/>
      <c r="K7" s="205"/>
      <c r="L7" s="196"/>
      <c r="M7" s="196"/>
      <c r="N7" s="205"/>
      <c r="O7" s="196"/>
      <c r="P7" s="196"/>
      <c r="Q7" s="205"/>
      <c r="R7" s="196"/>
      <c r="S7" s="196"/>
      <c r="T7" s="205"/>
      <c r="U7" s="196"/>
      <c r="V7" s="196"/>
      <c r="W7" s="205"/>
      <c r="X7" s="196"/>
      <c r="Y7" s="196"/>
      <c r="Z7" s="205"/>
      <c r="AA7" s="196"/>
      <c r="AB7" s="196"/>
      <c r="AC7" s="205"/>
      <c r="AD7" s="196"/>
      <c r="AE7" s="196"/>
      <c r="AF7" s="205"/>
    </row>
    <row r="8" spans="1:38" s="183" customFormat="1">
      <c r="A8" s="429" t="s">
        <v>251</v>
      </c>
      <c r="B8" s="429" t="s">
        <v>27</v>
      </c>
      <c r="C8" s="432" t="s">
        <v>34</v>
      </c>
      <c r="D8" s="432"/>
      <c r="E8" s="432"/>
      <c r="F8" s="432"/>
      <c r="G8" s="432"/>
      <c r="H8" s="432"/>
      <c r="I8" s="433" t="s">
        <v>35</v>
      </c>
      <c r="J8" s="433"/>
      <c r="K8" s="433"/>
      <c r="L8" s="433"/>
      <c r="M8" s="433"/>
      <c r="N8" s="433"/>
      <c r="O8" s="432" t="s">
        <v>36</v>
      </c>
      <c r="P8" s="432"/>
      <c r="Q8" s="432"/>
      <c r="R8" s="432"/>
      <c r="S8" s="432"/>
      <c r="T8" s="432"/>
      <c r="U8" s="432" t="s">
        <v>37</v>
      </c>
      <c r="V8" s="432"/>
      <c r="W8" s="432"/>
      <c r="X8" s="432"/>
      <c r="Y8" s="432"/>
      <c r="Z8" s="432"/>
      <c r="AA8" s="432" t="s">
        <v>38</v>
      </c>
      <c r="AB8" s="432"/>
      <c r="AC8" s="432"/>
      <c r="AD8" s="432"/>
      <c r="AE8" s="432"/>
      <c r="AF8" s="432"/>
      <c r="AG8" s="432" t="s">
        <v>388</v>
      </c>
      <c r="AH8" s="432"/>
      <c r="AI8" s="432"/>
      <c r="AJ8" s="432"/>
      <c r="AK8" s="432"/>
      <c r="AL8" s="432"/>
    </row>
    <row r="9" spans="1:38" s="183" customFormat="1">
      <c r="A9" s="429"/>
      <c r="B9" s="429"/>
      <c r="C9" s="429" t="s">
        <v>3</v>
      </c>
      <c r="D9" s="429"/>
      <c r="E9" s="429"/>
      <c r="F9" s="429" t="s">
        <v>4</v>
      </c>
      <c r="G9" s="429"/>
      <c r="H9" s="429"/>
      <c r="I9" s="429" t="s">
        <v>3</v>
      </c>
      <c r="J9" s="429"/>
      <c r="K9" s="429"/>
      <c r="L9" s="429" t="s">
        <v>4</v>
      </c>
      <c r="M9" s="429"/>
      <c r="N9" s="429"/>
      <c r="O9" s="429" t="s">
        <v>3</v>
      </c>
      <c r="P9" s="429"/>
      <c r="Q9" s="429"/>
      <c r="R9" s="429" t="s">
        <v>4</v>
      </c>
      <c r="S9" s="429"/>
      <c r="T9" s="429"/>
      <c r="U9" s="429" t="s">
        <v>3</v>
      </c>
      <c r="V9" s="429"/>
      <c r="W9" s="429"/>
      <c r="X9" s="429" t="s">
        <v>4</v>
      </c>
      <c r="Y9" s="429"/>
      <c r="Z9" s="429"/>
      <c r="AA9" s="429" t="s">
        <v>3</v>
      </c>
      <c r="AB9" s="429"/>
      <c r="AC9" s="429"/>
      <c r="AD9" s="429" t="s">
        <v>4</v>
      </c>
      <c r="AE9" s="429"/>
      <c r="AF9" s="429"/>
      <c r="AG9" s="429" t="s">
        <v>3</v>
      </c>
      <c r="AH9" s="429"/>
      <c r="AI9" s="429"/>
      <c r="AJ9" s="429" t="s">
        <v>4</v>
      </c>
      <c r="AK9" s="429"/>
      <c r="AL9" s="429"/>
    </row>
    <row r="10" spans="1:38" s="183" customFormat="1" ht="12.75" customHeight="1">
      <c r="A10" s="429"/>
      <c r="B10" s="429"/>
      <c r="C10" s="429" t="s">
        <v>15</v>
      </c>
      <c r="D10" s="429"/>
      <c r="E10" s="429" t="s">
        <v>12</v>
      </c>
      <c r="F10" s="429" t="s">
        <v>15</v>
      </c>
      <c r="G10" s="429"/>
      <c r="H10" s="429" t="s">
        <v>12</v>
      </c>
      <c r="I10" s="429" t="s">
        <v>15</v>
      </c>
      <c r="J10" s="429"/>
      <c r="K10" s="429" t="s">
        <v>12</v>
      </c>
      <c r="L10" s="429" t="s">
        <v>15</v>
      </c>
      <c r="M10" s="429"/>
      <c r="N10" s="429" t="s">
        <v>12</v>
      </c>
      <c r="O10" s="429" t="s">
        <v>15</v>
      </c>
      <c r="P10" s="429"/>
      <c r="Q10" s="429" t="s">
        <v>12</v>
      </c>
      <c r="R10" s="429" t="s">
        <v>15</v>
      </c>
      <c r="S10" s="429"/>
      <c r="T10" s="429" t="s">
        <v>12</v>
      </c>
      <c r="U10" s="429" t="s">
        <v>15</v>
      </c>
      <c r="V10" s="429"/>
      <c r="W10" s="429" t="s">
        <v>12</v>
      </c>
      <c r="X10" s="429" t="s">
        <v>15</v>
      </c>
      <c r="Y10" s="429"/>
      <c r="Z10" s="429" t="s">
        <v>12</v>
      </c>
      <c r="AA10" s="429" t="s">
        <v>15</v>
      </c>
      <c r="AB10" s="429"/>
      <c r="AC10" s="429" t="s">
        <v>12</v>
      </c>
      <c r="AD10" s="429" t="s">
        <v>15</v>
      </c>
      <c r="AE10" s="429"/>
      <c r="AF10" s="429" t="s">
        <v>12</v>
      </c>
      <c r="AG10" s="429" t="s">
        <v>15</v>
      </c>
      <c r="AH10" s="429"/>
      <c r="AI10" s="429" t="s">
        <v>12</v>
      </c>
      <c r="AJ10" s="429" t="s">
        <v>15</v>
      </c>
      <c r="AK10" s="429"/>
      <c r="AL10" s="429" t="s">
        <v>12</v>
      </c>
    </row>
    <row r="11" spans="1:38" s="183" customFormat="1" ht="67.5" customHeight="1">
      <c r="A11" s="429"/>
      <c r="B11" s="429"/>
      <c r="C11" s="272" t="s">
        <v>28</v>
      </c>
      <c r="D11" s="272" t="s">
        <v>29</v>
      </c>
      <c r="E11" s="429"/>
      <c r="F11" s="272" t="s">
        <v>28</v>
      </c>
      <c r="G11" s="272" t="s">
        <v>29</v>
      </c>
      <c r="H11" s="429"/>
      <c r="I11" s="272" t="s">
        <v>28</v>
      </c>
      <c r="J11" s="272" t="s">
        <v>29</v>
      </c>
      <c r="K11" s="429"/>
      <c r="L11" s="272" t="s">
        <v>28</v>
      </c>
      <c r="M11" s="272" t="s">
        <v>29</v>
      </c>
      <c r="N11" s="429"/>
      <c r="O11" s="272" t="s">
        <v>28</v>
      </c>
      <c r="P11" s="272" t="s">
        <v>29</v>
      </c>
      <c r="Q11" s="429"/>
      <c r="R11" s="272" t="s">
        <v>28</v>
      </c>
      <c r="S11" s="272" t="s">
        <v>29</v>
      </c>
      <c r="T11" s="429"/>
      <c r="U11" s="272" t="s">
        <v>28</v>
      </c>
      <c r="V11" s="272" t="s">
        <v>29</v>
      </c>
      <c r="W11" s="429"/>
      <c r="X11" s="272" t="s">
        <v>28</v>
      </c>
      <c r="Y11" s="272" t="s">
        <v>29</v>
      </c>
      <c r="Z11" s="429"/>
      <c r="AA11" s="272" t="s">
        <v>28</v>
      </c>
      <c r="AB11" s="272" t="s">
        <v>29</v>
      </c>
      <c r="AC11" s="429"/>
      <c r="AD11" s="272" t="s">
        <v>28</v>
      </c>
      <c r="AE11" s="272" t="s">
        <v>29</v>
      </c>
      <c r="AF11" s="429"/>
      <c r="AG11" s="311" t="s">
        <v>28</v>
      </c>
      <c r="AH11" s="311" t="s">
        <v>29</v>
      </c>
      <c r="AI11" s="429"/>
      <c r="AJ11" s="311" t="s">
        <v>28</v>
      </c>
      <c r="AK11" s="311" t="s">
        <v>29</v>
      </c>
      <c r="AL11" s="429"/>
    </row>
    <row r="12" spans="1:38" s="183" customFormat="1" ht="25.5">
      <c r="A12" s="429"/>
      <c r="B12" s="429"/>
      <c r="C12" s="272" t="s">
        <v>30</v>
      </c>
      <c r="D12" s="272" t="s">
        <v>31</v>
      </c>
      <c r="E12" s="272" t="s">
        <v>31</v>
      </c>
      <c r="F12" s="272" t="s">
        <v>30</v>
      </c>
      <c r="G12" s="272" t="s">
        <v>31</v>
      </c>
      <c r="H12" s="272" t="s">
        <v>31</v>
      </c>
      <c r="I12" s="272" t="s">
        <v>387</v>
      </c>
      <c r="J12" s="272" t="s">
        <v>212</v>
      </c>
      <c r="K12" s="272" t="s">
        <v>31</v>
      </c>
      <c r="L12" s="285" t="s">
        <v>387</v>
      </c>
      <c r="M12" s="285" t="s">
        <v>212</v>
      </c>
      <c r="N12" s="285" t="s">
        <v>31</v>
      </c>
      <c r="O12" s="311" t="s">
        <v>387</v>
      </c>
      <c r="P12" s="311" t="s">
        <v>212</v>
      </c>
      <c r="Q12" s="311" t="s">
        <v>31</v>
      </c>
      <c r="R12" s="311" t="s">
        <v>387</v>
      </c>
      <c r="S12" s="311" t="s">
        <v>212</v>
      </c>
      <c r="T12" s="311" t="s">
        <v>31</v>
      </c>
      <c r="U12" s="311" t="s">
        <v>387</v>
      </c>
      <c r="V12" s="311" t="s">
        <v>212</v>
      </c>
      <c r="W12" s="311" t="s">
        <v>31</v>
      </c>
      <c r="X12" s="311" t="s">
        <v>387</v>
      </c>
      <c r="Y12" s="311" t="s">
        <v>212</v>
      </c>
      <c r="Z12" s="311" t="s">
        <v>31</v>
      </c>
      <c r="AA12" s="311" t="s">
        <v>387</v>
      </c>
      <c r="AB12" s="311" t="s">
        <v>212</v>
      </c>
      <c r="AC12" s="311" t="s">
        <v>31</v>
      </c>
      <c r="AD12" s="311" t="s">
        <v>387</v>
      </c>
      <c r="AE12" s="311" t="s">
        <v>212</v>
      </c>
      <c r="AF12" s="311" t="s">
        <v>31</v>
      </c>
      <c r="AG12" s="311" t="s">
        <v>387</v>
      </c>
      <c r="AH12" s="311" t="s">
        <v>212</v>
      </c>
      <c r="AI12" s="311" t="s">
        <v>31</v>
      </c>
      <c r="AJ12" s="311" t="s">
        <v>387</v>
      </c>
      <c r="AK12" s="311" t="s">
        <v>212</v>
      </c>
      <c r="AL12" s="311" t="s">
        <v>31</v>
      </c>
    </row>
    <row r="13" spans="1:38" s="183" customFormat="1">
      <c r="A13" s="272">
        <v>1</v>
      </c>
      <c r="B13" s="272">
        <f>A13+1</f>
        <v>2</v>
      </c>
      <c r="C13" s="272">
        <f>B13+1</f>
        <v>3</v>
      </c>
      <c r="D13" s="272">
        <f t="shared" ref="D13:AF13" si="0">C13+1</f>
        <v>4</v>
      </c>
      <c r="E13" s="272">
        <f t="shared" si="0"/>
        <v>5</v>
      </c>
      <c r="F13" s="272">
        <f t="shared" si="0"/>
        <v>6</v>
      </c>
      <c r="G13" s="272">
        <f t="shared" si="0"/>
        <v>7</v>
      </c>
      <c r="H13" s="272">
        <f t="shared" si="0"/>
        <v>8</v>
      </c>
      <c r="I13" s="272">
        <f t="shared" si="0"/>
        <v>9</v>
      </c>
      <c r="J13" s="272">
        <f t="shared" si="0"/>
        <v>10</v>
      </c>
      <c r="K13" s="272">
        <f t="shared" si="0"/>
        <v>11</v>
      </c>
      <c r="L13" s="272">
        <f t="shared" si="0"/>
        <v>12</v>
      </c>
      <c r="M13" s="272">
        <f t="shared" si="0"/>
        <v>13</v>
      </c>
      <c r="N13" s="272">
        <f t="shared" si="0"/>
        <v>14</v>
      </c>
      <c r="O13" s="272">
        <f t="shared" si="0"/>
        <v>15</v>
      </c>
      <c r="P13" s="272">
        <f t="shared" si="0"/>
        <v>16</v>
      </c>
      <c r="Q13" s="272">
        <f t="shared" si="0"/>
        <v>17</v>
      </c>
      <c r="R13" s="272">
        <f t="shared" si="0"/>
        <v>18</v>
      </c>
      <c r="S13" s="272">
        <f t="shared" si="0"/>
        <v>19</v>
      </c>
      <c r="T13" s="272">
        <f t="shared" si="0"/>
        <v>20</v>
      </c>
      <c r="U13" s="272">
        <f t="shared" si="0"/>
        <v>21</v>
      </c>
      <c r="V13" s="272">
        <f t="shared" si="0"/>
        <v>22</v>
      </c>
      <c r="W13" s="272">
        <f t="shared" si="0"/>
        <v>23</v>
      </c>
      <c r="X13" s="272">
        <f t="shared" si="0"/>
        <v>24</v>
      </c>
      <c r="Y13" s="272">
        <f t="shared" si="0"/>
        <v>25</v>
      </c>
      <c r="Z13" s="272">
        <f t="shared" si="0"/>
        <v>26</v>
      </c>
      <c r="AA13" s="272">
        <f t="shared" si="0"/>
        <v>27</v>
      </c>
      <c r="AB13" s="272">
        <f t="shared" si="0"/>
        <v>28</v>
      </c>
      <c r="AC13" s="272">
        <f t="shared" si="0"/>
        <v>29</v>
      </c>
      <c r="AD13" s="272">
        <f t="shared" si="0"/>
        <v>30</v>
      </c>
      <c r="AE13" s="272">
        <f t="shared" si="0"/>
        <v>31</v>
      </c>
      <c r="AF13" s="272">
        <f t="shared" si="0"/>
        <v>32</v>
      </c>
      <c r="AG13" s="311">
        <f t="shared" ref="AG13" si="1">AF13+1</f>
        <v>33</v>
      </c>
      <c r="AH13" s="311">
        <f t="shared" ref="AH13" si="2">AG13+1</f>
        <v>34</v>
      </c>
      <c r="AI13" s="311">
        <f t="shared" ref="AI13" si="3">AH13+1</f>
        <v>35</v>
      </c>
      <c r="AJ13" s="311">
        <f t="shared" ref="AJ13" si="4">AI13+1</f>
        <v>36</v>
      </c>
      <c r="AK13" s="311">
        <f t="shared" ref="AK13" si="5">AJ13+1</f>
        <v>37</v>
      </c>
      <c r="AL13" s="311">
        <f t="shared" ref="AL13" si="6">AK13+1</f>
        <v>38</v>
      </c>
    </row>
    <row r="14" spans="1:38" ht="25.5">
      <c r="A14" s="272" t="s">
        <v>60</v>
      </c>
      <c r="B14" s="16" t="s">
        <v>369</v>
      </c>
      <c r="C14" s="301">
        <v>491569.74358713272</v>
      </c>
      <c r="D14" s="301">
        <v>225.05727335067334</v>
      </c>
      <c r="E14" s="206">
        <v>1.12826</v>
      </c>
      <c r="F14" s="301">
        <v>491569.74358713266</v>
      </c>
      <c r="G14" s="301">
        <v>175.49498155137428</v>
      </c>
      <c r="H14" s="206">
        <v>1.0640999999999998</v>
      </c>
      <c r="I14" s="326">
        <v>491569.74358713266</v>
      </c>
      <c r="J14" s="326">
        <v>175.49498155137428</v>
      </c>
      <c r="K14" s="327">
        <v>1.07847</v>
      </c>
      <c r="L14" s="326">
        <v>715518.5817078749</v>
      </c>
      <c r="M14" s="326">
        <v>244.29138067639127</v>
      </c>
      <c r="N14" s="327">
        <v>1.5386300000000002</v>
      </c>
      <c r="O14" s="301">
        <v>522832.92571092502</v>
      </c>
      <c r="P14" s="301">
        <v>256.90694135947552</v>
      </c>
      <c r="Q14" s="206">
        <v>1.2175499999999999</v>
      </c>
      <c r="R14" s="301">
        <v>522832.92571092478</v>
      </c>
      <c r="S14" s="301">
        <v>216.20788142559451</v>
      </c>
      <c r="T14" s="206">
        <v>1.1619699999999999</v>
      </c>
      <c r="U14" s="301">
        <v>522832.92571092478</v>
      </c>
      <c r="V14" s="301">
        <v>216.20788142559451</v>
      </c>
      <c r="W14" s="206">
        <v>1.17685</v>
      </c>
      <c r="X14" s="301">
        <v>543667.76955719979</v>
      </c>
      <c r="Y14" s="301">
        <v>287.6981054171336</v>
      </c>
      <c r="Z14" s="206">
        <v>1.2712999999999999</v>
      </c>
      <c r="AA14" s="301">
        <v>543667.76955719979</v>
      </c>
      <c r="AB14" s="301">
        <v>287.6981054171336</v>
      </c>
      <c r="AC14" s="206">
        <v>1.2866199999999999</v>
      </c>
      <c r="AD14" s="301">
        <v>545373.11455544911</v>
      </c>
      <c r="AE14" s="301">
        <v>263.37678058471852</v>
      </c>
      <c r="AF14" s="206">
        <v>1.25021</v>
      </c>
      <c r="AG14" s="195" t="s">
        <v>41</v>
      </c>
      <c r="AH14" s="195" t="s">
        <v>41</v>
      </c>
      <c r="AI14" s="206" t="s">
        <v>41</v>
      </c>
      <c r="AJ14" s="195" t="s">
        <v>41</v>
      </c>
      <c r="AK14" s="195" t="s">
        <v>41</v>
      </c>
      <c r="AL14" s="206" t="s">
        <v>41</v>
      </c>
    </row>
    <row r="15" spans="1:38" ht="25.5">
      <c r="A15" s="272" t="s">
        <v>61</v>
      </c>
      <c r="B15" s="16" t="s">
        <v>370</v>
      </c>
      <c r="C15" s="301">
        <v>423791.21213505208</v>
      </c>
      <c r="D15" s="301">
        <v>248.57886203879733</v>
      </c>
      <c r="E15" s="206">
        <v>1.11585</v>
      </c>
      <c r="F15" s="301">
        <v>423791.21213505208</v>
      </c>
      <c r="G15" s="301">
        <v>240.04075782986433</v>
      </c>
      <c r="H15" s="206">
        <v>1.15028</v>
      </c>
      <c r="I15" s="328">
        <v>423791.21213505208</v>
      </c>
      <c r="J15" s="328">
        <v>240.04075782986433</v>
      </c>
      <c r="K15" s="329">
        <v>1.0637699999999999</v>
      </c>
      <c r="L15" s="328">
        <v>451546.22553209448</v>
      </c>
      <c r="M15" s="328">
        <v>278.15121221672331</v>
      </c>
      <c r="N15" s="329">
        <v>1.2332100000000001</v>
      </c>
      <c r="O15" s="301">
        <v>382003.40280349948</v>
      </c>
      <c r="P15" s="301">
        <v>295.13652706859511</v>
      </c>
      <c r="Q15" s="206">
        <v>1.07413</v>
      </c>
      <c r="R15" s="301">
        <v>399837.70691441966</v>
      </c>
      <c r="S15" s="301">
        <v>279.29659626994697</v>
      </c>
      <c r="T15" s="206">
        <v>1.1412899999999999</v>
      </c>
      <c r="U15" s="301">
        <v>399751.24862058851</v>
      </c>
      <c r="V15" s="301">
        <v>279.29659626994697</v>
      </c>
      <c r="W15" s="206">
        <v>1.0931600000000001</v>
      </c>
      <c r="X15" s="301">
        <v>399751.24862058851</v>
      </c>
      <c r="Y15" s="301">
        <v>344.81074843902269</v>
      </c>
      <c r="Z15" s="206">
        <v>1.2080499999999998</v>
      </c>
      <c r="AA15" s="301">
        <v>399751.24862058851</v>
      </c>
      <c r="AB15" s="301">
        <v>344.81074843902269</v>
      </c>
      <c r="AC15" s="206">
        <v>1.1573599999999999</v>
      </c>
      <c r="AD15" s="301">
        <v>418556.8338312023</v>
      </c>
      <c r="AE15" s="301">
        <v>325.38291382590029</v>
      </c>
      <c r="AF15" s="206">
        <v>1.23072</v>
      </c>
      <c r="AG15" s="200" t="s">
        <v>41</v>
      </c>
      <c r="AH15" s="200" t="s">
        <v>41</v>
      </c>
      <c r="AI15" s="207" t="s">
        <v>41</v>
      </c>
      <c r="AJ15" s="200" t="s">
        <v>41</v>
      </c>
      <c r="AK15" s="200" t="s">
        <v>41</v>
      </c>
      <c r="AL15" s="207" t="s">
        <v>41</v>
      </c>
    </row>
    <row r="16" spans="1:38" s="180" customFormat="1" ht="25.5">
      <c r="A16" s="272" t="s">
        <v>62</v>
      </c>
      <c r="B16" s="16" t="s">
        <v>371</v>
      </c>
      <c r="C16" s="301">
        <v>237905.67917480567</v>
      </c>
      <c r="D16" s="301">
        <v>218.04292526974442</v>
      </c>
      <c r="E16" s="206">
        <v>0.77454000000000001</v>
      </c>
      <c r="F16" s="301">
        <v>222596.313741299</v>
      </c>
      <c r="G16" s="301">
        <v>118.91541965812399</v>
      </c>
      <c r="H16" s="206">
        <v>0.74373999999999996</v>
      </c>
      <c r="I16" s="326" t="s">
        <v>41</v>
      </c>
      <c r="J16" s="326" t="s">
        <v>41</v>
      </c>
      <c r="K16" s="327" t="s">
        <v>41</v>
      </c>
      <c r="L16" s="326" t="s">
        <v>41</v>
      </c>
      <c r="M16" s="326" t="s">
        <v>41</v>
      </c>
      <c r="N16" s="327" t="s">
        <v>41</v>
      </c>
      <c r="O16" s="301" t="s">
        <v>41</v>
      </c>
      <c r="P16" s="301" t="s">
        <v>41</v>
      </c>
      <c r="Q16" s="206" t="s">
        <v>41</v>
      </c>
      <c r="R16" s="301" t="s">
        <v>41</v>
      </c>
      <c r="S16" s="301" t="s">
        <v>41</v>
      </c>
      <c r="T16" s="206" t="s">
        <v>41</v>
      </c>
      <c r="U16" s="301" t="s">
        <v>41</v>
      </c>
      <c r="V16" s="301" t="s">
        <v>41</v>
      </c>
      <c r="W16" s="206" t="s">
        <v>41</v>
      </c>
      <c r="X16" s="301" t="s">
        <v>41</v>
      </c>
      <c r="Y16" s="301" t="s">
        <v>41</v>
      </c>
      <c r="Z16" s="206" t="s">
        <v>41</v>
      </c>
      <c r="AA16" s="301" t="s">
        <v>41</v>
      </c>
      <c r="AB16" s="301" t="s">
        <v>41</v>
      </c>
      <c r="AC16" s="206" t="s">
        <v>41</v>
      </c>
      <c r="AD16" s="301" t="s">
        <v>41</v>
      </c>
      <c r="AE16" s="301" t="s">
        <v>41</v>
      </c>
      <c r="AF16" s="206" t="s">
        <v>41</v>
      </c>
      <c r="AG16" s="195" t="s">
        <v>41</v>
      </c>
      <c r="AH16" s="195" t="s">
        <v>41</v>
      </c>
      <c r="AI16" s="206" t="s">
        <v>41</v>
      </c>
      <c r="AJ16" s="195" t="s">
        <v>41</v>
      </c>
      <c r="AK16" s="195" t="s">
        <v>41</v>
      </c>
      <c r="AL16" s="206" t="s">
        <v>41</v>
      </c>
    </row>
    <row r="17" spans="1:38" s="254" customFormat="1" ht="38.25">
      <c r="A17" s="272" t="s">
        <v>63</v>
      </c>
      <c r="B17" s="16" t="s">
        <v>372</v>
      </c>
      <c r="C17" s="301">
        <v>462403.98850577156</v>
      </c>
      <c r="D17" s="301">
        <v>94.298057524182937</v>
      </c>
      <c r="E17" s="206">
        <v>0.97735000000000005</v>
      </c>
      <c r="F17" s="301">
        <v>759819.51499014767</v>
      </c>
      <c r="G17" s="301">
        <v>124.42006629318659</v>
      </c>
      <c r="H17" s="206">
        <v>1.57544</v>
      </c>
      <c r="I17" s="326">
        <v>604532.87342926778</v>
      </c>
      <c r="J17" s="326">
        <v>124.42006629318659</v>
      </c>
      <c r="K17" s="327">
        <v>1.3123499999999999</v>
      </c>
      <c r="L17" s="326">
        <v>604532.8734292679</v>
      </c>
      <c r="M17" s="326">
        <v>147.53477406521543</v>
      </c>
      <c r="N17" s="327">
        <v>1.3354600000000001</v>
      </c>
      <c r="O17" s="301">
        <v>656737.6017493587</v>
      </c>
      <c r="P17" s="301">
        <v>115.34733474898988</v>
      </c>
      <c r="Q17" s="206">
        <v>1.38106</v>
      </c>
      <c r="R17" s="301">
        <v>813486.90482400556</v>
      </c>
      <c r="S17" s="301">
        <v>143.57688175588135</v>
      </c>
      <c r="T17" s="206">
        <v>1.7113900000000002</v>
      </c>
      <c r="U17" s="301">
        <v>813486.90482400556</v>
      </c>
      <c r="V17" s="301">
        <v>143.57688175588135</v>
      </c>
      <c r="W17" s="206">
        <v>1.7176600000000002</v>
      </c>
      <c r="X17" s="301">
        <v>881244.67976364796</v>
      </c>
      <c r="Y17" s="301">
        <v>136.0425315163956</v>
      </c>
      <c r="Z17" s="206">
        <v>1.84124</v>
      </c>
      <c r="AA17" s="301">
        <v>881244.67976364796</v>
      </c>
      <c r="AB17" s="301">
        <v>136.0425315163956</v>
      </c>
      <c r="AC17" s="206">
        <v>1.84944</v>
      </c>
      <c r="AD17" s="301">
        <v>937291.33232159447</v>
      </c>
      <c r="AE17" s="301">
        <v>166.80416983269947</v>
      </c>
      <c r="AF17" s="206">
        <v>1.9891800000000002</v>
      </c>
      <c r="AG17" s="195" t="s">
        <v>41</v>
      </c>
      <c r="AH17" s="195" t="s">
        <v>41</v>
      </c>
      <c r="AI17" s="206" t="s">
        <v>41</v>
      </c>
      <c r="AJ17" s="195" t="s">
        <v>41</v>
      </c>
      <c r="AK17" s="195" t="s">
        <v>41</v>
      </c>
      <c r="AL17" s="206" t="s">
        <v>41</v>
      </c>
    </row>
    <row r="18" spans="1:38" ht="25.5">
      <c r="A18" s="272" t="s">
        <v>64</v>
      </c>
      <c r="B18" s="16" t="s">
        <v>373</v>
      </c>
      <c r="C18" s="301">
        <v>64312.417149180634</v>
      </c>
      <c r="D18" s="301">
        <v>87.797238362928695</v>
      </c>
      <c r="E18" s="206">
        <v>0.41807</v>
      </c>
      <c r="F18" s="301">
        <v>64312.417149180605</v>
      </c>
      <c r="G18" s="301">
        <v>113.56916979069193</v>
      </c>
      <c r="H18" s="206">
        <v>0.43948000000000004</v>
      </c>
      <c r="I18" s="326">
        <v>64312.417149180605</v>
      </c>
      <c r="J18" s="326">
        <v>106.49940975323777</v>
      </c>
      <c r="K18" s="327">
        <v>0.41122000000000003</v>
      </c>
      <c r="L18" s="326">
        <v>103047.65789994023</v>
      </c>
      <c r="M18" s="326">
        <v>106.49940975323777</v>
      </c>
      <c r="N18" s="327">
        <v>0.51230999999999993</v>
      </c>
      <c r="O18" s="301">
        <v>71149.48771246642</v>
      </c>
      <c r="P18" s="301">
        <v>106.16074279029984</v>
      </c>
      <c r="Q18" s="206">
        <v>0.47155000000000002</v>
      </c>
      <c r="R18" s="301">
        <v>71149.487712466434</v>
      </c>
      <c r="S18" s="301">
        <v>130.92618837123155</v>
      </c>
      <c r="T18" s="206">
        <v>0.49148999999999998</v>
      </c>
      <c r="U18" s="301">
        <v>70517.471491540011</v>
      </c>
      <c r="V18" s="301">
        <v>130.92618837123155</v>
      </c>
      <c r="W18" s="206">
        <v>0.49307000000000001</v>
      </c>
      <c r="X18" s="301">
        <v>70517.471491539982</v>
      </c>
      <c r="Y18" s="301">
        <v>125.34527832083478</v>
      </c>
      <c r="Z18" s="206">
        <v>0.48269999999999996</v>
      </c>
      <c r="AA18" s="301">
        <v>66467.300844211422</v>
      </c>
      <c r="AB18" s="301">
        <v>125.34527832083478</v>
      </c>
      <c r="AC18" s="206">
        <v>0.46668999999999999</v>
      </c>
      <c r="AD18" s="301">
        <v>66467.300844211408</v>
      </c>
      <c r="AE18" s="301">
        <v>151.21196407715124</v>
      </c>
      <c r="AF18" s="206">
        <v>0.48804000000000003</v>
      </c>
      <c r="AG18" s="195" t="s">
        <v>41</v>
      </c>
      <c r="AH18" s="195" t="s">
        <v>41</v>
      </c>
      <c r="AI18" s="206" t="s">
        <v>41</v>
      </c>
      <c r="AJ18" s="195" t="s">
        <v>41</v>
      </c>
      <c r="AK18" s="195" t="s">
        <v>41</v>
      </c>
      <c r="AL18" s="206" t="s">
        <v>41</v>
      </c>
    </row>
    <row r="19" spans="1:38" ht="25.5">
      <c r="A19" s="272" t="s">
        <v>65</v>
      </c>
      <c r="B19" s="16" t="s">
        <v>32</v>
      </c>
      <c r="C19" s="301">
        <v>173704.57161153341</v>
      </c>
      <c r="D19" s="301">
        <v>94.402305721662714</v>
      </c>
      <c r="E19" s="206">
        <v>0.73936000000000002</v>
      </c>
      <c r="F19" s="301">
        <v>235855.33237897087</v>
      </c>
      <c r="G19" s="301">
        <v>97.491733570388433</v>
      </c>
      <c r="H19" s="206">
        <v>0.81398999999999999</v>
      </c>
      <c r="I19" s="326" t="s">
        <v>41</v>
      </c>
      <c r="J19" s="326" t="s">
        <v>41</v>
      </c>
      <c r="K19" s="327" t="s">
        <v>41</v>
      </c>
      <c r="L19" s="326" t="s">
        <v>41</v>
      </c>
      <c r="M19" s="326" t="s">
        <v>41</v>
      </c>
      <c r="N19" s="327" t="s">
        <v>41</v>
      </c>
      <c r="O19" s="301" t="s">
        <v>41</v>
      </c>
      <c r="P19" s="301" t="s">
        <v>41</v>
      </c>
      <c r="Q19" s="206" t="s">
        <v>41</v>
      </c>
      <c r="R19" s="301" t="s">
        <v>41</v>
      </c>
      <c r="S19" s="301" t="s">
        <v>41</v>
      </c>
      <c r="T19" s="206" t="s">
        <v>41</v>
      </c>
      <c r="U19" s="301" t="s">
        <v>41</v>
      </c>
      <c r="V19" s="301" t="s">
        <v>41</v>
      </c>
      <c r="W19" s="206" t="s">
        <v>41</v>
      </c>
      <c r="X19" s="301" t="s">
        <v>41</v>
      </c>
      <c r="Y19" s="301" t="s">
        <v>41</v>
      </c>
      <c r="Z19" s="206" t="s">
        <v>41</v>
      </c>
      <c r="AA19" s="301" t="s">
        <v>41</v>
      </c>
      <c r="AB19" s="301" t="s">
        <v>41</v>
      </c>
      <c r="AC19" s="206" t="s">
        <v>41</v>
      </c>
      <c r="AD19" s="301" t="s">
        <v>41</v>
      </c>
      <c r="AE19" s="301" t="s">
        <v>41</v>
      </c>
      <c r="AF19" s="206" t="s">
        <v>41</v>
      </c>
      <c r="AG19" s="195" t="s">
        <v>41</v>
      </c>
      <c r="AH19" s="195" t="s">
        <v>41</v>
      </c>
      <c r="AI19" s="206" t="s">
        <v>41</v>
      </c>
      <c r="AJ19" s="195" t="s">
        <v>41</v>
      </c>
      <c r="AK19" s="195" t="s">
        <v>41</v>
      </c>
      <c r="AL19" s="206" t="s">
        <v>41</v>
      </c>
    </row>
    <row r="20" spans="1:38" ht="25.5">
      <c r="A20" s="272" t="s">
        <v>66</v>
      </c>
      <c r="B20" s="16" t="s">
        <v>374</v>
      </c>
      <c r="C20" s="301">
        <v>165722.31502815121</v>
      </c>
      <c r="D20" s="301">
        <v>23.028230720016207</v>
      </c>
      <c r="E20" s="206">
        <v>0.34970000000000001</v>
      </c>
      <c r="F20" s="301">
        <v>1128779.3150493091</v>
      </c>
      <c r="G20" s="301">
        <v>23.028230720016207</v>
      </c>
      <c r="H20" s="206">
        <v>2.2480900000000004</v>
      </c>
      <c r="I20" s="326">
        <v>582605.81637022574</v>
      </c>
      <c r="J20" s="326">
        <v>12.977726616049237</v>
      </c>
      <c r="K20" s="327">
        <v>1.1532100000000001</v>
      </c>
      <c r="L20" s="326">
        <v>582605.81637022574</v>
      </c>
      <c r="M20" s="326">
        <v>12.977726616049237</v>
      </c>
      <c r="N20" s="327">
        <v>1.1518900000000001</v>
      </c>
      <c r="O20" s="301">
        <v>674700.6803635885</v>
      </c>
      <c r="P20" s="301">
        <v>27.17331224961913</v>
      </c>
      <c r="Q20" s="206">
        <v>1.3571500000000001</v>
      </c>
      <c r="R20" s="301">
        <v>697267.51167528064</v>
      </c>
      <c r="S20" s="301">
        <v>27.04435415758703</v>
      </c>
      <c r="T20" s="206">
        <v>1.4015</v>
      </c>
      <c r="U20" s="301">
        <v>697184.1648619296</v>
      </c>
      <c r="V20" s="301">
        <v>27.04435415758703</v>
      </c>
      <c r="W20" s="206">
        <v>1.4013399999999998</v>
      </c>
      <c r="X20" s="301">
        <v>697184.1648619296</v>
      </c>
      <c r="Y20" s="301">
        <v>31.510725562195642</v>
      </c>
      <c r="Z20" s="206">
        <v>1.40581</v>
      </c>
      <c r="AA20" s="301">
        <v>697184.1648619296</v>
      </c>
      <c r="AB20" s="301">
        <v>31.510725562195642</v>
      </c>
      <c r="AC20" s="206">
        <v>1.40581</v>
      </c>
      <c r="AD20" s="301">
        <v>717882.21737439104</v>
      </c>
      <c r="AE20" s="301">
        <v>31.728760535169638</v>
      </c>
      <c r="AF20" s="206">
        <v>1.44682</v>
      </c>
      <c r="AG20" s="195" t="s">
        <v>41</v>
      </c>
      <c r="AH20" s="195" t="s">
        <v>41</v>
      </c>
      <c r="AI20" s="206" t="s">
        <v>41</v>
      </c>
      <c r="AJ20" s="195" t="s">
        <v>41</v>
      </c>
      <c r="AK20" s="195" t="s">
        <v>41</v>
      </c>
      <c r="AL20" s="206" t="s">
        <v>41</v>
      </c>
    </row>
    <row r="21" spans="1:38" ht="38.25">
      <c r="A21" s="272" t="s">
        <v>67</v>
      </c>
      <c r="B21" s="16" t="s">
        <v>375</v>
      </c>
      <c r="C21" s="301">
        <v>99602.811309486773</v>
      </c>
      <c r="D21" s="301">
        <v>32.768879397685943</v>
      </c>
      <c r="E21" s="206">
        <v>0.19908000000000001</v>
      </c>
      <c r="F21" s="301">
        <v>198542.354933297</v>
      </c>
      <c r="G21" s="301">
        <v>95.653064779533693</v>
      </c>
      <c r="H21" s="206">
        <v>0.42679</v>
      </c>
      <c r="I21" s="326">
        <v>142114.38901042455</v>
      </c>
      <c r="J21" s="326">
        <v>66.433092092224314</v>
      </c>
      <c r="K21" s="327">
        <v>0.30357999999999996</v>
      </c>
      <c r="L21" s="326">
        <v>142114.38901042461</v>
      </c>
      <c r="M21" s="326">
        <v>66.4330920922243</v>
      </c>
      <c r="N21" s="327">
        <v>0.30407999999999996</v>
      </c>
      <c r="O21" s="301">
        <v>173640.22299297116</v>
      </c>
      <c r="P21" s="301">
        <v>40.434885685833891</v>
      </c>
      <c r="Q21" s="206">
        <v>0.33037</v>
      </c>
      <c r="R21" s="301">
        <v>176188.58337062999</v>
      </c>
      <c r="S21" s="301">
        <v>110.62268659908949</v>
      </c>
      <c r="T21" s="206">
        <v>0.40448000000000001</v>
      </c>
      <c r="U21" s="301">
        <v>176121.61994339604</v>
      </c>
      <c r="V21" s="301">
        <v>110.62268659908949</v>
      </c>
      <c r="W21" s="206">
        <v>0.4047</v>
      </c>
      <c r="X21" s="301">
        <v>176121.61994339613</v>
      </c>
      <c r="Y21" s="301">
        <v>48.171796823716562</v>
      </c>
      <c r="Z21" s="206">
        <v>0.34191000000000005</v>
      </c>
      <c r="AA21" s="301">
        <v>176121.61994339613</v>
      </c>
      <c r="AB21" s="301">
        <v>48.171796823716562</v>
      </c>
      <c r="AC21" s="206">
        <v>0.34225</v>
      </c>
      <c r="AD21" s="301">
        <v>178730.64947832868</v>
      </c>
      <c r="AE21" s="301">
        <v>127.95626402407382</v>
      </c>
      <c r="AF21" s="206">
        <v>0.42604999999999998</v>
      </c>
      <c r="AG21" s="195" t="s">
        <v>41</v>
      </c>
      <c r="AH21" s="195" t="s">
        <v>41</v>
      </c>
      <c r="AI21" s="206" t="s">
        <v>41</v>
      </c>
      <c r="AJ21" s="195" t="s">
        <v>41</v>
      </c>
      <c r="AK21" s="195" t="s">
        <v>41</v>
      </c>
      <c r="AL21" s="206" t="s">
        <v>41</v>
      </c>
    </row>
    <row r="22" spans="1:38" ht="23.25" customHeight="1">
      <c r="A22" s="272" t="s">
        <v>68</v>
      </c>
      <c r="B22" s="16" t="s">
        <v>376</v>
      </c>
      <c r="C22" s="301">
        <v>79950.319041228126</v>
      </c>
      <c r="D22" s="301">
        <v>102.49663808335396</v>
      </c>
      <c r="E22" s="206">
        <v>0.40050000000000002</v>
      </c>
      <c r="F22" s="301">
        <v>79950.319041228126</v>
      </c>
      <c r="G22" s="301">
        <v>61.885278778756287</v>
      </c>
      <c r="H22" s="206">
        <v>0.35943999999999998</v>
      </c>
      <c r="I22" s="326">
        <v>79950.319041228126</v>
      </c>
      <c r="J22" s="326">
        <v>61.885278778756287</v>
      </c>
      <c r="K22" s="327">
        <v>0.35991000000000001</v>
      </c>
      <c r="L22" s="326">
        <v>133168.30295338813</v>
      </c>
      <c r="M22" s="326">
        <v>111.50306073129597</v>
      </c>
      <c r="N22" s="327">
        <v>0.60709000000000002</v>
      </c>
      <c r="O22" s="301">
        <v>120269.81334155996</v>
      </c>
      <c r="P22" s="301">
        <v>116.99895361107394</v>
      </c>
      <c r="Q22" s="206">
        <v>0.56535999999999997</v>
      </c>
      <c r="R22" s="301">
        <v>120269.81334155993</v>
      </c>
      <c r="S22" s="301">
        <v>76.489965899682772</v>
      </c>
      <c r="T22" s="206">
        <v>0.52403999999999995</v>
      </c>
      <c r="U22" s="301">
        <v>119269.92279585225</v>
      </c>
      <c r="V22" s="301">
        <v>76.489965899682772</v>
      </c>
      <c r="W22" s="206">
        <v>0.52115</v>
      </c>
      <c r="X22" s="301">
        <v>119269.92279585222</v>
      </c>
      <c r="Y22" s="301">
        <v>132.18387171214346</v>
      </c>
      <c r="Z22" s="206">
        <v>0.57598000000000005</v>
      </c>
      <c r="AA22" s="301">
        <v>118051.18776912284</v>
      </c>
      <c r="AB22" s="301">
        <v>132.18387171214346</v>
      </c>
      <c r="AC22" s="206">
        <v>0.57229999999999992</v>
      </c>
      <c r="AD22" s="301">
        <v>118051.18776912281</v>
      </c>
      <c r="AE22" s="301">
        <v>93.477547084063914</v>
      </c>
      <c r="AF22" s="206">
        <v>0.53273999999999999</v>
      </c>
      <c r="AG22" s="195" t="s">
        <v>41</v>
      </c>
      <c r="AH22" s="195" t="s">
        <v>41</v>
      </c>
      <c r="AI22" s="206" t="s">
        <v>41</v>
      </c>
      <c r="AJ22" s="195" t="s">
        <v>41</v>
      </c>
      <c r="AK22" s="195" t="s">
        <v>41</v>
      </c>
      <c r="AL22" s="206" t="s">
        <v>41</v>
      </c>
    </row>
    <row r="23" spans="1:38" ht="25.5">
      <c r="A23" s="272" t="s">
        <v>69</v>
      </c>
      <c r="B23" s="16" t="s">
        <v>377</v>
      </c>
      <c r="C23" s="301">
        <v>90614.521735695729</v>
      </c>
      <c r="D23" s="301">
        <v>51.932685015594139</v>
      </c>
      <c r="E23" s="206">
        <v>0.25295000000000001</v>
      </c>
      <c r="F23" s="301">
        <v>145497.57675776951</v>
      </c>
      <c r="G23" s="301">
        <v>49.2356668706419</v>
      </c>
      <c r="H23" s="206">
        <v>0.44547000000000003</v>
      </c>
      <c r="I23" s="326" t="s">
        <v>41</v>
      </c>
      <c r="J23" s="326" t="s">
        <v>41</v>
      </c>
      <c r="K23" s="327" t="s">
        <v>41</v>
      </c>
      <c r="L23" s="326" t="s">
        <v>41</v>
      </c>
      <c r="M23" s="326" t="s">
        <v>41</v>
      </c>
      <c r="N23" s="327" t="s">
        <v>41</v>
      </c>
      <c r="O23" s="301" t="s">
        <v>41</v>
      </c>
      <c r="P23" s="301" t="s">
        <v>41</v>
      </c>
      <c r="Q23" s="206" t="s">
        <v>41</v>
      </c>
      <c r="R23" s="301" t="s">
        <v>41</v>
      </c>
      <c r="S23" s="301" t="s">
        <v>41</v>
      </c>
      <c r="T23" s="206" t="s">
        <v>41</v>
      </c>
      <c r="U23" s="301" t="s">
        <v>41</v>
      </c>
      <c r="V23" s="301" t="s">
        <v>41</v>
      </c>
      <c r="W23" s="206" t="s">
        <v>41</v>
      </c>
      <c r="X23" s="301" t="s">
        <v>41</v>
      </c>
      <c r="Y23" s="301" t="s">
        <v>41</v>
      </c>
      <c r="Z23" s="206" t="s">
        <v>41</v>
      </c>
      <c r="AA23" s="301" t="s">
        <v>41</v>
      </c>
      <c r="AB23" s="301" t="s">
        <v>41</v>
      </c>
      <c r="AC23" s="206" t="s">
        <v>41</v>
      </c>
      <c r="AD23" s="301" t="s">
        <v>41</v>
      </c>
      <c r="AE23" s="301" t="s">
        <v>41</v>
      </c>
      <c r="AF23" s="206" t="s">
        <v>41</v>
      </c>
      <c r="AG23" s="195" t="s">
        <v>41</v>
      </c>
      <c r="AH23" s="195" t="s">
        <v>41</v>
      </c>
      <c r="AI23" s="206" t="s">
        <v>41</v>
      </c>
      <c r="AJ23" s="195" t="s">
        <v>41</v>
      </c>
      <c r="AK23" s="195" t="s">
        <v>41</v>
      </c>
      <c r="AL23" s="206" t="s">
        <v>41</v>
      </c>
    </row>
    <row r="24" spans="1:38" s="180" customFormat="1" ht="25.5">
      <c r="A24" s="272" t="s">
        <v>70</v>
      </c>
      <c r="B24" s="16" t="s">
        <v>378</v>
      </c>
      <c r="C24" s="301">
        <v>37453.482982065805</v>
      </c>
      <c r="D24" s="301">
        <v>56.314547143764017</v>
      </c>
      <c r="E24" s="206">
        <v>0.1268</v>
      </c>
      <c r="F24" s="301">
        <v>82479.046867006997</v>
      </c>
      <c r="G24" s="301">
        <v>48.373653418615397</v>
      </c>
      <c r="H24" s="206">
        <v>0.23465</v>
      </c>
      <c r="I24" s="326">
        <v>76836.390223689741</v>
      </c>
      <c r="J24" s="326">
        <v>48.373653418615383</v>
      </c>
      <c r="K24" s="327">
        <v>0.19262000000000001</v>
      </c>
      <c r="L24" s="326">
        <v>76836.390223689741</v>
      </c>
      <c r="M24" s="326">
        <v>84.601412322443181</v>
      </c>
      <c r="N24" s="327">
        <v>0.22885</v>
      </c>
      <c r="O24" s="301">
        <v>27469.393524438838</v>
      </c>
      <c r="P24" s="301">
        <v>65.736485194378162</v>
      </c>
      <c r="Q24" s="206">
        <v>0.11743000000000001</v>
      </c>
      <c r="R24" s="301">
        <v>27469.393524438838</v>
      </c>
      <c r="S24" s="301">
        <v>57.502464507654871</v>
      </c>
      <c r="T24" s="206">
        <v>0.10920000000000001</v>
      </c>
      <c r="U24" s="301">
        <v>27469.393524438838</v>
      </c>
      <c r="V24" s="301">
        <v>57.502464507654871</v>
      </c>
      <c r="W24" s="206">
        <v>0.10920000000000001</v>
      </c>
      <c r="X24" s="301">
        <v>28529.638402624911</v>
      </c>
      <c r="Y24" s="301">
        <v>75.595601170540817</v>
      </c>
      <c r="Z24" s="206">
        <v>0.12928999999999999</v>
      </c>
      <c r="AA24" s="301">
        <v>28412.805013020359</v>
      </c>
      <c r="AB24" s="301">
        <v>75.595601170540817</v>
      </c>
      <c r="AC24" s="206">
        <v>0.12906999999999999</v>
      </c>
      <c r="AD24" s="301">
        <v>28412.805013020359</v>
      </c>
      <c r="AE24" s="301">
        <v>68.150309761910535</v>
      </c>
      <c r="AF24" s="206">
        <v>0.12162000000000001</v>
      </c>
      <c r="AG24" s="195" t="s">
        <v>41</v>
      </c>
      <c r="AH24" s="195" t="s">
        <v>41</v>
      </c>
      <c r="AI24" s="206" t="s">
        <v>41</v>
      </c>
      <c r="AJ24" s="195" t="s">
        <v>41</v>
      </c>
      <c r="AK24" s="195" t="s">
        <v>41</v>
      </c>
      <c r="AL24" s="206" t="s">
        <v>41</v>
      </c>
    </row>
    <row r="25" spans="1:38" s="180" customFormat="1" ht="25.5">
      <c r="A25" s="272" t="s">
        <v>71</v>
      </c>
      <c r="B25" s="16" t="s">
        <v>252</v>
      </c>
      <c r="C25" s="301">
        <v>2515.445133800893</v>
      </c>
      <c r="D25" s="301">
        <v>46.967088250278749</v>
      </c>
      <c r="E25" s="206">
        <v>5.4619999999999995E-2</v>
      </c>
      <c r="F25" s="301">
        <v>151671.98322399601</v>
      </c>
      <c r="G25" s="301">
        <v>59.829026996685897</v>
      </c>
      <c r="H25" s="206">
        <v>0.52128999999999992</v>
      </c>
      <c r="I25" s="326">
        <v>511323.74962129886</v>
      </c>
      <c r="J25" s="326">
        <v>56.062057733105028</v>
      </c>
      <c r="K25" s="327">
        <v>1.63835</v>
      </c>
      <c r="L25" s="326">
        <v>511323.74962129892</v>
      </c>
      <c r="M25" s="326">
        <v>56.062057733105021</v>
      </c>
      <c r="N25" s="327">
        <v>1.6393</v>
      </c>
      <c r="O25" s="301">
        <v>312355.61831184209</v>
      </c>
      <c r="P25" s="301">
        <v>56.873899011680273</v>
      </c>
      <c r="Q25" s="206">
        <v>1.0065900000000001</v>
      </c>
      <c r="R25" s="301">
        <v>312355.61831184221</v>
      </c>
      <c r="S25" s="301">
        <v>68.900640847268647</v>
      </c>
      <c r="T25" s="206">
        <v>1.01925</v>
      </c>
      <c r="U25" s="301">
        <v>312355.61831184221</v>
      </c>
      <c r="V25" s="301">
        <v>68.900640847268647</v>
      </c>
      <c r="W25" s="206">
        <v>1.0186200000000001</v>
      </c>
      <c r="X25" s="301">
        <v>320410.52620642364</v>
      </c>
      <c r="Y25" s="301">
        <v>67.19143711405475</v>
      </c>
      <c r="Z25" s="206">
        <v>1.0420499999999999</v>
      </c>
      <c r="AA25" s="301">
        <v>320410.52620642364</v>
      </c>
      <c r="AB25" s="301">
        <v>67.19143711405475</v>
      </c>
      <c r="AC25" s="206">
        <v>1.0414000000000001</v>
      </c>
      <c r="AD25" s="301">
        <v>320848.64885145036</v>
      </c>
      <c r="AE25" s="301">
        <v>79.541168297622932</v>
      </c>
      <c r="AF25" s="206">
        <v>1.0557300000000001</v>
      </c>
      <c r="AG25" s="195" t="s">
        <v>41</v>
      </c>
      <c r="AH25" s="195" t="s">
        <v>41</v>
      </c>
      <c r="AI25" s="206" t="s">
        <v>41</v>
      </c>
      <c r="AJ25" s="195" t="s">
        <v>41</v>
      </c>
      <c r="AK25" s="195" t="s">
        <v>41</v>
      </c>
      <c r="AL25" s="206" t="s">
        <v>41</v>
      </c>
    </row>
    <row r="26" spans="1:38" ht="25.5">
      <c r="A26" s="199" t="s">
        <v>72</v>
      </c>
      <c r="B26" s="16" t="s">
        <v>379</v>
      </c>
      <c r="C26" s="301">
        <v>37051.685083863507</v>
      </c>
      <c r="D26" s="301">
        <v>121.60765278189858</v>
      </c>
      <c r="E26" s="206">
        <v>0.20524000000000001</v>
      </c>
      <c r="F26" s="301">
        <v>43473.978186922017</v>
      </c>
      <c r="G26" s="301">
        <v>60.722585927331735</v>
      </c>
      <c r="H26" s="206">
        <v>0.15478</v>
      </c>
      <c r="I26" s="326" t="s">
        <v>41</v>
      </c>
      <c r="J26" s="326" t="s">
        <v>41</v>
      </c>
      <c r="K26" s="327" t="s">
        <v>41</v>
      </c>
      <c r="L26" s="326" t="s">
        <v>41</v>
      </c>
      <c r="M26" s="326" t="s">
        <v>41</v>
      </c>
      <c r="N26" s="327" t="s">
        <v>41</v>
      </c>
      <c r="O26" s="301" t="s">
        <v>41</v>
      </c>
      <c r="P26" s="301" t="s">
        <v>41</v>
      </c>
      <c r="Q26" s="206" t="s">
        <v>41</v>
      </c>
      <c r="R26" s="301" t="s">
        <v>41</v>
      </c>
      <c r="S26" s="301" t="s">
        <v>41</v>
      </c>
      <c r="T26" s="206" t="s">
        <v>41</v>
      </c>
      <c r="U26" s="301" t="s">
        <v>41</v>
      </c>
      <c r="V26" s="301" t="s">
        <v>41</v>
      </c>
      <c r="W26" s="206" t="s">
        <v>41</v>
      </c>
      <c r="X26" s="301" t="s">
        <v>41</v>
      </c>
      <c r="Y26" s="301" t="s">
        <v>41</v>
      </c>
      <c r="Z26" s="206" t="s">
        <v>41</v>
      </c>
      <c r="AA26" s="301" t="s">
        <v>41</v>
      </c>
      <c r="AB26" s="301" t="s">
        <v>41</v>
      </c>
      <c r="AC26" s="206" t="s">
        <v>41</v>
      </c>
      <c r="AD26" s="301" t="s">
        <v>41</v>
      </c>
      <c r="AE26" s="301" t="s">
        <v>41</v>
      </c>
      <c r="AF26" s="206" t="s">
        <v>41</v>
      </c>
      <c r="AG26" s="195" t="s">
        <v>41</v>
      </c>
      <c r="AH26" s="195" t="s">
        <v>41</v>
      </c>
      <c r="AI26" s="206" t="s">
        <v>41</v>
      </c>
      <c r="AJ26" s="195" t="s">
        <v>41</v>
      </c>
      <c r="AK26" s="195" t="s">
        <v>41</v>
      </c>
      <c r="AL26" s="206" t="s">
        <v>41</v>
      </c>
    </row>
    <row r="27" spans="1:38" ht="25.5">
      <c r="A27" s="199" t="s">
        <v>73</v>
      </c>
      <c r="B27" s="16" t="s">
        <v>380</v>
      </c>
      <c r="C27" s="301">
        <v>58733.049733897162</v>
      </c>
      <c r="D27" s="301">
        <v>52.280140641749526</v>
      </c>
      <c r="E27" s="206">
        <v>0.21918000000000001</v>
      </c>
      <c r="F27" s="301">
        <v>58733.049733897155</v>
      </c>
      <c r="G27" s="301">
        <v>120.28253399131088</v>
      </c>
      <c r="H27" s="206">
        <v>0.27773000000000003</v>
      </c>
      <c r="I27" s="326" t="s">
        <v>41</v>
      </c>
      <c r="J27" s="326" t="s">
        <v>41</v>
      </c>
      <c r="K27" s="327" t="s">
        <v>41</v>
      </c>
      <c r="L27" s="326" t="s">
        <v>41</v>
      </c>
      <c r="M27" s="326" t="s">
        <v>41</v>
      </c>
      <c r="N27" s="327" t="s">
        <v>41</v>
      </c>
      <c r="O27" s="301" t="s">
        <v>41</v>
      </c>
      <c r="P27" s="301" t="s">
        <v>41</v>
      </c>
      <c r="Q27" s="206" t="s">
        <v>41</v>
      </c>
      <c r="R27" s="301" t="s">
        <v>41</v>
      </c>
      <c r="S27" s="301" t="s">
        <v>41</v>
      </c>
      <c r="T27" s="206" t="s">
        <v>41</v>
      </c>
      <c r="U27" s="301" t="s">
        <v>41</v>
      </c>
      <c r="V27" s="301" t="s">
        <v>41</v>
      </c>
      <c r="W27" s="206" t="s">
        <v>41</v>
      </c>
      <c r="X27" s="301" t="s">
        <v>41</v>
      </c>
      <c r="Y27" s="301" t="s">
        <v>41</v>
      </c>
      <c r="Z27" s="206" t="s">
        <v>41</v>
      </c>
      <c r="AA27" s="301" t="s">
        <v>41</v>
      </c>
      <c r="AB27" s="301" t="s">
        <v>41</v>
      </c>
      <c r="AC27" s="206" t="s">
        <v>41</v>
      </c>
      <c r="AD27" s="301" t="s">
        <v>41</v>
      </c>
      <c r="AE27" s="301" t="s">
        <v>41</v>
      </c>
      <c r="AF27" s="206" t="s">
        <v>41</v>
      </c>
      <c r="AG27" s="195" t="s">
        <v>41</v>
      </c>
      <c r="AH27" s="195" t="s">
        <v>41</v>
      </c>
      <c r="AI27" s="206" t="s">
        <v>41</v>
      </c>
      <c r="AJ27" s="195" t="s">
        <v>41</v>
      </c>
      <c r="AK27" s="195" t="s">
        <v>41</v>
      </c>
      <c r="AL27" s="206" t="s">
        <v>41</v>
      </c>
    </row>
    <row r="28" spans="1:38" ht="25.5">
      <c r="A28" s="199" t="s">
        <v>74</v>
      </c>
      <c r="B28" s="16" t="s">
        <v>368</v>
      </c>
      <c r="C28" s="301">
        <v>128263.39679006602</v>
      </c>
      <c r="D28" s="301">
        <v>84.275178008916797</v>
      </c>
      <c r="E28" s="206">
        <v>0.42476999999999998</v>
      </c>
      <c r="F28" s="301">
        <v>128263.39679006602</v>
      </c>
      <c r="G28" s="301">
        <v>118.22390847440528</v>
      </c>
      <c r="H28" s="206">
        <v>0.47769</v>
      </c>
      <c r="I28" s="326">
        <v>201884.92190068882</v>
      </c>
      <c r="J28" s="326">
        <v>66.818614103231653</v>
      </c>
      <c r="K28" s="327">
        <v>0.60114999999999996</v>
      </c>
      <c r="L28" s="326">
        <v>201884.92190068885</v>
      </c>
      <c r="M28" s="326">
        <v>66.818614103231653</v>
      </c>
      <c r="N28" s="327">
        <v>0.63066</v>
      </c>
      <c r="O28" s="301">
        <v>221257.93558474444</v>
      </c>
      <c r="P28" s="301">
        <v>101.57223698297189</v>
      </c>
      <c r="Q28" s="206">
        <v>0.68892999999999993</v>
      </c>
      <c r="R28" s="301">
        <v>221257.93558474438</v>
      </c>
      <c r="S28" s="301">
        <v>136.7265062084949</v>
      </c>
      <c r="T28" s="206">
        <v>0.75680999999999998</v>
      </c>
      <c r="U28" s="301">
        <v>221257.93558474438</v>
      </c>
      <c r="V28" s="301">
        <v>136.7265062084949</v>
      </c>
      <c r="W28" s="206">
        <v>0.72408000000000006</v>
      </c>
      <c r="X28" s="301">
        <v>233035.30010345561</v>
      </c>
      <c r="Y28" s="301">
        <v>119.68489016981873</v>
      </c>
      <c r="Z28" s="206">
        <v>0.77278000000000002</v>
      </c>
      <c r="AA28" s="301">
        <v>233035.30010345561</v>
      </c>
      <c r="AB28" s="301">
        <v>119.68489016981873</v>
      </c>
      <c r="AC28" s="206">
        <v>0.73830999999999991</v>
      </c>
      <c r="AD28" s="301">
        <v>234220.41575656546</v>
      </c>
      <c r="AE28" s="301">
        <v>158.22414254485778</v>
      </c>
      <c r="AF28" s="206">
        <v>0.81464000000000003</v>
      </c>
      <c r="AG28" s="195" t="s">
        <v>41</v>
      </c>
      <c r="AH28" s="195" t="s">
        <v>41</v>
      </c>
      <c r="AI28" s="206" t="s">
        <v>41</v>
      </c>
      <c r="AJ28" s="195" t="s">
        <v>41</v>
      </c>
      <c r="AK28" s="195" t="s">
        <v>41</v>
      </c>
      <c r="AL28" s="206" t="s">
        <v>41</v>
      </c>
    </row>
    <row r="29" spans="1:38" ht="25.5">
      <c r="A29" s="199" t="s">
        <v>75</v>
      </c>
      <c r="B29" s="16" t="s">
        <v>381</v>
      </c>
      <c r="C29" s="301">
        <v>241638.00197970276</v>
      </c>
      <c r="D29" s="301">
        <v>13.73947595927936</v>
      </c>
      <c r="E29" s="206">
        <v>0.54683000000000004</v>
      </c>
      <c r="F29" s="301">
        <v>241638.00197970279</v>
      </c>
      <c r="G29" s="301">
        <v>13.739475959279359</v>
      </c>
      <c r="H29" s="206">
        <v>0.54683000000000004</v>
      </c>
      <c r="I29" s="326">
        <v>239758.10047837856</v>
      </c>
      <c r="J29" s="326">
        <v>13.739475959279359</v>
      </c>
      <c r="K29" s="327">
        <v>0.48358999999999996</v>
      </c>
      <c r="L29" s="326">
        <v>239758.10047837856</v>
      </c>
      <c r="M29" s="326">
        <v>16.276024894972839</v>
      </c>
      <c r="N29" s="327">
        <v>0.59204000000000001</v>
      </c>
      <c r="O29" s="301">
        <v>204343.85073737966</v>
      </c>
      <c r="P29" s="301">
        <v>16.036858444593129</v>
      </c>
      <c r="Q29" s="206">
        <v>0.46505000000000002</v>
      </c>
      <c r="R29" s="301">
        <v>204343.85073737966</v>
      </c>
      <c r="S29" s="301">
        <v>16.179803530632945</v>
      </c>
      <c r="T29" s="206">
        <v>0.46522000000000002</v>
      </c>
      <c r="U29" s="301">
        <v>200716.38226656351</v>
      </c>
      <c r="V29" s="301">
        <v>16.179803530632945</v>
      </c>
      <c r="W29" s="206">
        <v>0.45730999999999999</v>
      </c>
      <c r="X29" s="301">
        <v>200716.38226656342</v>
      </c>
      <c r="Y29" s="301">
        <v>18.571247135099114</v>
      </c>
      <c r="Z29" s="206">
        <v>0.45972000000000002</v>
      </c>
      <c r="AA29" s="301">
        <v>197158.91240409939</v>
      </c>
      <c r="AB29" s="301">
        <v>18.571247135099114</v>
      </c>
      <c r="AC29" s="206">
        <v>0.45195999999999997</v>
      </c>
      <c r="AD29" s="301">
        <v>197158.91240409942</v>
      </c>
      <c r="AE29" s="301">
        <v>19.014354873475522</v>
      </c>
      <c r="AF29" s="206">
        <v>0.45243</v>
      </c>
      <c r="AG29" s="195" t="s">
        <v>41</v>
      </c>
      <c r="AH29" s="195" t="s">
        <v>41</v>
      </c>
      <c r="AI29" s="206" t="s">
        <v>41</v>
      </c>
      <c r="AJ29" s="195" t="s">
        <v>41</v>
      </c>
      <c r="AK29" s="195" t="s">
        <v>41</v>
      </c>
      <c r="AL29" s="206" t="s">
        <v>41</v>
      </c>
    </row>
    <row r="30" spans="1:38" ht="25.5">
      <c r="A30" s="199" t="s">
        <v>76</v>
      </c>
      <c r="B30" s="16" t="s">
        <v>382</v>
      </c>
      <c r="C30" s="301">
        <v>31082.507462092079</v>
      </c>
      <c r="D30" s="301">
        <v>76.972792757619501</v>
      </c>
      <c r="E30" s="206">
        <v>0.16394</v>
      </c>
      <c r="F30" s="301">
        <v>31082.507462092071</v>
      </c>
      <c r="G30" s="301">
        <v>149.3951276454913</v>
      </c>
      <c r="H30" s="206">
        <v>0.23636000000000001</v>
      </c>
      <c r="I30" s="326">
        <v>31082.507462092071</v>
      </c>
      <c r="J30" s="326">
        <v>119.5708422183024</v>
      </c>
      <c r="K30" s="327">
        <v>0.20082</v>
      </c>
      <c r="L30" s="326">
        <v>55422.559603893926</v>
      </c>
      <c r="M30" s="326">
        <v>119.57084221830239</v>
      </c>
      <c r="N30" s="327">
        <v>0.28647</v>
      </c>
      <c r="O30" s="301">
        <v>33288.349077822764</v>
      </c>
      <c r="P30" s="301">
        <v>97.346966872114933</v>
      </c>
      <c r="Q30" s="206">
        <v>0.19047999999999998</v>
      </c>
      <c r="R30" s="301">
        <v>33288.34907782275</v>
      </c>
      <c r="S30" s="301">
        <v>169.12353904441926</v>
      </c>
      <c r="T30" s="206">
        <v>0.26225999999999999</v>
      </c>
      <c r="U30" s="301">
        <v>33288.34907782275</v>
      </c>
      <c r="V30" s="301">
        <v>169.12353904441926</v>
      </c>
      <c r="W30" s="206">
        <v>0.26225999999999999</v>
      </c>
      <c r="X30" s="301">
        <v>34033.283081170586</v>
      </c>
      <c r="Y30" s="301">
        <v>118.66832789137891</v>
      </c>
      <c r="Z30" s="206">
        <v>0.21389</v>
      </c>
      <c r="AA30" s="301">
        <v>34033.283081170586</v>
      </c>
      <c r="AB30" s="301">
        <v>118.66832789137891</v>
      </c>
      <c r="AC30" s="206">
        <v>0.21389</v>
      </c>
      <c r="AD30" s="301">
        <v>34043.8912118507</v>
      </c>
      <c r="AE30" s="301">
        <v>192.14798314782783</v>
      </c>
      <c r="AF30" s="206">
        <v>0.28739999999999999</v>
      </c>
      <c r="AG30" s="195" t="s">
        <v>41</v>
      </c>
      <c r="AH30" s="195" t="s">
        <v>41</v>
      </c>
      <c r="AI30" s="206" t="s">
        <v>41</v>
      </c>
      <c r="AJ30" s="195" t="s">
        <v>41</v>
      </c>
      <c r="AK30" s="195" t="s">
        <v>41</v>
      </c>
      <c r="AL30" s="206" t="s">
        <v>41</v>
      </c>
    </row>
    <row r="31" spans="1:38" ht="25.5">
      <c r="A31" s="199" t="s">
        <v>77</v>
      </c>
      <c r="B31" s="16" t="s">
        <v>383</v>
      </c>
      <c r="C31" s="301">
        <v>388349.41992018593</v>
      </c>
      <c r="D31" s="301">
        <v>53.100453876724977</v>
      </c>
      <c r="E31" s="206">
        <v>1.0769900000000001</v>
      </c>
      <c r="F31" s="301">
        <v>388349.41992018587</v>
      </c>
      <c r="G31" s="301">
        <v>17.033030554118685</v>
      </c>
      <c r="H31" s="206">
        <v>1.0372300000000001</v>
      </c>
      <c r="I31" s="326">
        <v>388349.41992018587</v>
      </c>
      <c r="J31" s="326">
        <v>17.033030554118685</v>
      </c>
      <c r="K31" s="327">
        <v>0.93628999999999996</v>
      </c>
      <c r="L31" s="326">
        <v>499811.21362083853</v>
      </c>
      <c r="M31" s="326">
        <v>57.550473783958942</v>
      </c>
      <c r="N31" s="327">
        <v>1.23169</v>
      </c>
      <c r="O31" s="301">
        <v>499811.21362083853</v>
      </c>
      <c r="P31" s="301">
        <v>37.798046861502961</v>
      </c>
      <c r="Q31" s="206">
        <v>1.22919</v>
      </c>
      <c r="R31" s="301">
        <v>611127.1912166957</v>
      </c>
      <c r="S31" s="301">
        <v>37.798046861502954</v>
      </c>
      <c r="T31" s="206">
        <v>1.4884300000000001</v>
      </c>
      <c r="U31" s="301">
        <v>498465.95633652288</v>
      </c>
      <c r="V31" s="301">
        <v>33.234381444057874</v>
      </c>
      <c r="W31" s="206">
        <v>1.21807</v>
      </c>
      <c r="X31" s="301">
        <v>498465.95633652282</v>
      </c>
      <c r="Y31" s="301">
        <v>33.234381444057874</v>
      </c>
      <c r="Z31" s="206">
        <v>1.21801</v>
      </c>
      <c r="AA31" s="301">
        <v>498465.95633652282</v>
      </c>
      <c r="AB31" s="301">
        <v>33.234381444057874</v>
      </c>
      <c r="AC31" s="206">
        <v>1.2210699999999999</v>
      </c>
      <c r="AD31" s="301">
        <v>794793.07811357046</v>
      </c>
      <c r="AE31" s="301">
        <v>40.972653190344374</v>
      </c>
      <c r="AF31" s="206">
        <v>1.9253399999999998</v>
      </c>
      <c r="AG31" s="195">
        <v>577052.76804086426</v>
      </c>
      <c r="AH31" s="195">
        <v>38.608836539392961</v>
      </c>
      <c r="AI31" s="206">
        <v>1.4137200000000001</v>
      </c>
      <c r="AJ31" s="195">
        <v>577052.76804086415</v>
      </c>
      <c r="AK31" s="195">
        <v>38.608836539392954</v>
      </c>
      <c r="AL31" s="206">
        <v>1.4067400000000001</v>
      </c>
    </row>
    <row r="32" spans="1:38" ht="25.5">
      <c r="A32" s="199" t="s">
        <v>78</v>
      </c>
      <c r="B32" s="16" t="s">
        <v>384</v>
      </c>
      <c r="C32" s="301">
        <v>337069.10104872769</v>
      </c>
      <c r="D32" s="301">
        <v>204.10982863496906</v>
      </c>
      <c r="E32" s="206">
        <v>0.79930999999999996</v>
      </c>
      <c r="F32" s="301">
        <v>337069.10104872764</v>
      </c>
      <c r="G32" s="301">
        <v>172.77989352153298</v>
      </c>
      <c r="H32" s="206">
        <v>0.82999000000000001</v>
      </c>
      <c r="I32" s="326">
        <v>337069.10104872764</v>
      </c>
      <c r="J32" s="326">
        <v>172.77989352153298</v>
      </c>
      <c r="K32" s="327">
        <v>0.76403999999999994</v>
      </c>
      <c r="L32" s="326">
        <v>377445.22196616477</v>
      </c>
      <c r="M32" s="326">
        <v>222.66711648360246</v>
      </c>
      <c r="N32" s="327">
        <v>0.88463000000000003</v>
      </c>
      <c r="O32" s="301">
        <v>356251.41717154958</v>
      </c>
      <c r="P32" s="301">
        <v>246.67334931174889</v>
      </c>
      <c r="Q32" s="206">
        <v>0.87575000000000003</v>
      </c>
      <c r="R32" s="301">
        <v>356251.41717154952</v>
      </c>
      <c r="S32" s="301">
        <v>195.88901280393267</v>
      </c>
      <c r="T32" s="206">
        <v>0.89049999999999996</v>
      </c>
      <c r="U32" s="301">
        <v>356251.41717154952</v>
      </c>
      <c r="V32" s="301">
        <v>195.88901280393267</v>
      </c>
      <c r="W32" s="206">
        <v>0.82496000000000003</v>
      </c>
      <c r="X32" s="301">
        <v>369409.77280421415</v>
      </c>
      <c r="Y32" s="301">
        <v>294.34237210694585</v>
      </c>
      <c r="Z32" s="206">
        <v>1.01461</v>
      </c>
      <c r="AA32" s="301">
        <v>369214.56488724228</v>
      </c>
      <c r="AB32" s="301">
        <v>294.34237210694585</v>
      </c>
      <c r="AC32" s="206">
        <v>0.94630999999999998</v>
      </c>
      <c r="AD32" s="301">
        <v>369214.56488724228</v>
      </c>
      <c r="AE32" s="301">
        <v>220.71061462392424</v>
      </c>
      <c r="AF32" s="206">
        <v>0.94059999999999999</v>
      </c>
      <c r="AG32" s="195" t="s">
        <v>41</v>
      </c>
      <c r="AH32" s="195" t="s">
        <v>41</v>
      </c>
      <c r="AI32" s="206" t="s">
        <v>41</v>
      </c>
      <c r="AJ32" s="195" t="s">
        <v>41</v>
      </c>
      <c r="AK32" s="195" t="s">
        <v>41</v>
      </c>
      <c r="AL32" s="206" t="s">
        <v>41</v>
      </c>
    </row>
    <row r="33" spans="1:38" ht="25.5">
      <c r="A33" s="199" t="s">
        <v>79</v>
      </c>
      <c r="B33" s="16" t="s">
        <v>385</v>
      </c>
      <c r="C33" s="301">
        <v>130270.62277342255</v>
      </c>
      <c r="D33" s="301">
        <v>80.19</v>
      </c>
      <c r="E33" s="206">
        <v>0.47262999999999999</v>
      </c>
      <c r="F33" s="301">
        <v>130270.62277342255</v>
      </c>
      <c r="G33" s="301">
        <v>94.954015662493873</v>
      </c>
      <c r="H33" s="206">
        <v>0.48738999999999999</v>
      </c>
      <c r="I33" s="326" t="s">
        <v>41</v>
      </c>
      <c r="J33" s="326" t="s">
        <v>41</v>
      </c>
      <c r="K33" s="327" t="s">
        <v>41</v>
      </c>
      <c r="L33" s="326" t="s">
        <v>41</v>
      </c>
      <c r="M33" s="326" t="s">
        <v>41</v>
      </c>
      <c r="N33" s="327" t="s">
        <v>41</v>
      </c>
      <c r="O33" s="301" t="s">
        <v>41</v>
      </c>
      <c r="P33" s="301" t="s">
        <v>41</v>
      </c>
      <c r="Q33" s="206" t="s">
        <v>41</v>
      </c>
      <c r="R33" s="301" t="s">
        <v>41</v>
      </c>
      <c r="S33" s="301" t="s">
        <v>41</v>
      </c>
      <c r="T33" s="206" t="s">
        <v>41</v>
      </c>
      <c r="U33" s="301" t="s">
        <v>41</v>
      </c>
      <c r="V33" s="301" t="s">
        <v>41</v>
      </c>
      <c r="W33" s="206" t="s">
        <v>41</v>
      </c>
      <c r="X33" s="301" t="s">
        <v>41</v>
      </c>
      <c r="Y33" s="301" t="s">
        <v>41</v>
      </c>
      <c r="Z33" s="206" t="s">
        <v>41</v>
      </c>
      <c r="AA33" s="301" t="s">
        <v>41</v>
      </c>
      <c r="AB33" s="301" t="s">
        <v>41</v>
      </c>
      <c r="AC33" s="206" t="s">
        <v>41</v>
      </c>
      <c r="AD33" s="301" t="s">
        <v>41</v>
      </c>
      <c r="AE33" s="301" t="s">
        <v>41</v>
      </c>
      <c r="AF33" s="206" t="s">
        <v>41</v>
      </c>
      <c r="AG33" s="195" t="s">
        <v>41</v>
      </c>
      <c r="AH33" s="195" t="s">
        <v>41</v>
      </c>
      <c r="AI33" s="206" t="s">
        <v>41</v>
      </c>
      <c r="AJ33" s="195" t="s">
        <v>41</v>
      </c>
      <c r="AK33" s="195" t="s">
        <v>41</v>
      </c>
      <c r="AL33" s="206" t="s">
        <v>41</v>
      </c>
    </row>
    <row r="34" spans="1:38" ht="21.75" customHeight="1">
      <c r="A34" s="199">
        <v>21</v>
      </c>
      <c r="B34" s="16" t="s">
        <v>386</v>
      </c>
      <c r="C34" s="301">
        <v>292207.53999999998</v>
      </c>
      <c r="D34" s="301">
        <v>225.09441961511558</v>
      </c>
      <c r="E34" s="206">
        <v>0.85907</v>
      </c>
      <c r="F34" s="301">
        <v>285710.27163529134</v>
      </c>
      <c r="G34" s="301">
        <v>168.20129208714047</v>
      </c>
      <c r="H34" s="206">
        <v>0.78886000000000001</v>
      </c>
      <c r="I34" s="326">
        <v>285710.27163529134</v>
      </c>
      <c r="J34" s="326">
        <v>168.20129208714047</v>
      </c>
      <c r="K34" s="327">
        <v>0.83595000000000008</v>
      </c>
      <c r="L34" s="326">
        <v>1357463.8381490121</v>
      </c>
      <c r="M34" s="326">
        <v>242.37792715928728</v>
      </c>
      <c r="N34" s="327">
        <v>3.4184699999999997</v>
      </c>
      <c r="O34" s="301">
        <v>570014.67889136157</v>
      </c>
      <c r="P34" s="301">
        <v>244.03426652209822</v>
      </c>
      <c r="Q34" s="206">
        <v>1.4807399999999999</v>
      </c>
      <c r="R34" s="301">
        <v>728772.30999997479</v>
      </c>
      <c r="S34" s="301">
        <v>167.12017522533117</v>
      </c>
      <c r="T34" s="206">
        <v>1.7502599999999999</v>
      </c>
      <c r="U34" s="301">
        <v>728772.30999997479</v>
      </c>
      <c r="V34" s="301">
        <v>167.12017522533117</v>
      </c>
      <c r="W34" s="206">
        <v>1.74827</v>
      </c>
      <c r="X34" s="301">
        <v>1116918.8601389125</v>
      </c>
      <c r="Y34" s="301">
        <v>271.6744514084171</v>
      </c>
      <c r="Z34" s="206">
        <v>2.698</v>
      </c>
      <c r="AA34" s="301">
        <v>1116918.8601389125</v>
      </c>
      <c r="AB34" s="301">
        <v>271.6744514084171</v>
      </c>
      <c r="AC34" s="206">
        <v>2.69495</v>
      </c>
      <c r="AD34" s="301">
        <v>1300059.8214666103</v>
      </c>
      <c r="AE34" s="301">
        <v>169.0562972950878</v>
      </c>
      <c r="AF34" s="206">
        <v>2.9932300000000001</v>
      </c>
      <c r="AG34" s="195" t="s">
        <v>41</v>
      </c>
      <c r="AH34" s="195" t="s">
        <v>41</v>
      </c>
      <c r="AI34" s="206" t="s">
        <v>41</v>
      </c>
      <c r="AJ34" s="195" t="s">
        <v>41</v>
      </c>
      <c r="AK34" s="195" t="s">
        <v>41</v>
      </c>
      <c r="AL34" s="206" t="s">
        <v>41</v>
      </c>
    </row>
    <row r="35" spans="1:38" ht="21.75" customHeight="1">
      <c r="A35" s="201"/>
      <c r="B35" s="202"/>
      <c r="C35" s="203"/>
      <c r="D35" s="203"/>
      <c r="E35" s="208"/>
      <c r="F35" s="203"/>
      <c r="G35" s="203"/>
      <c r="H35" s="208"/>
      <c r="I35" s="203"/>
      <c r="J35" s="203"/>
      <c r="K35" s="208"/>
      <c r="L35" s="203"/>
      <c r="M35" s="203"/>
      <c r="N35" s="208"/>
      <c r="O35" s="203"/>
      <c r="P35" s="203"/>
      <c r="Q35" s="208"/>
      <c r="R35" s="203"/>
      <c r="S35" s="203"/>
      <c r="T35" s="208"/>
      <c r="U35" s="203"/>
      <c r="V35" s="203"/>
      <c r="W35" s="208"/>
      <c r="X35" s="203"/>
      <c r="Y35" s="203"/>
      <c r="Z35" s="208"/>
      <c r="AA35" s="203"/>
      <c r="AB35" s="203"/>
      <c r="AC35" s="208"/>
      <c r="AD35" s="203"/>
      <c r="AE35" s="203"/>
      <c r="AF35" s="208"/>
    </row>
    <row r="36" spans="1:38">
      <c r="A36" s="196"/>
      <c r="B36" s="197"/>
      <c r="C36" s="196"/>
      <c r="D36" s="196"/>
      <c r="E36" s="205"/>
      <c r="F36" s="196"/>
      <c r="G36" s="196"/>
      <c r="H36" s="205"/>
      <c r="I36" s="196"/>
      <c r="J36" s="196"/>
      <c r="K36" s="205"/>
      <c r="L36" s="196"/>
      <c r="M36" s="196"/>
      <c r="N36" s="205"/>
      <c r="O36" s="196"/>
      <c r="P36" s="196"/>
      <c r="Q36" s="205"/>
      <c r="R36" s="196"/>
      <c r="S36" s="196"/>
      <c r="T36" s="205"/>
      <c r="U36" s="196"/>
      <c r="V36" s="196"/>
      <c r="W36" s="205"/>
      <c r="X36" s="196"/>
      <c r="Y36" s="196"/>
      <c r="Z36" s="205"/>
      <c r="AA36" s="196"/>
      <c r="AB36" s="196"/>
      <c r="AC36" s="205"/>
      <c r="AD36" s="196"/>
      <c r="AE36" s="196"/>
      <c r="AF36" s="205"/>
    </row>
    <row r="37" spans="1:38">
      <c r="A37" s="196"/>
      <c r="B37" s="204" t="s">
        <v>33</v>
      </c>
      <c r="C37" s="196"/>
      <c r="D37" s="196"/>
      <c r="E37" s="205"/>
      <c r="F37" s="196"/>
      <c r="G37" s="196"/>
      <c r="H37" s="205"/>
      <c r="I37" s="196"/>
      <c r="J37" s="196"/>
      <c r="K37" s="205"/>
      <c r="L37" s="196"/>
      <c r="M37" s="196"/>
      <c r="N37" s="205"/>
      <c r="O37" s="196"/>
      <c r="P37" s="196"/>
      <c r="Q37" s="205"/>
      <c r="R37" s="196"/>
      <c r="S37" s="196"/>
      <c r="T37" s="205"/>
      <c r="U37" s="196"/>
      <c r="V37" s="196"/>
      <c r="W37" s="205"/>
      <c r="X37" s="196"/>
      <c r="Y37" s="196"/>
      <c r="Z37" s="205"/>
      <c r="AA37" s="196"/>
      <c r="AB37" s="196"/>
      <c r="AC37" s="205"/>
      <c r="AD37" s="196"/>
      <c r="AE37" s="196"/>
      <c r="AF37" s="205"/>
    </row>
    <row r="41" spans="1:38">
      <c r="B41" s="14" t="s">
        <v>239</v>
      </c>
    </row>
    <row r="42" spans="1:38">
      <c r="B42" s="14" t="s">
        <v>25</v>
      </c>
      <c r="I42" s="182">
        <v>388.34941992018588</v>
      </c>
      <c r="J42" s="182">
        <v>1.7033030554118686E-2</v>
      </c>
      <c r="K42" s="212">
        <v>0.93628999999999996</v>
      </c>
      <c r="L42" s="182">
        <v>499.81121362083854</v>
      </c>
      <c r="M42" s="182">
        <v>5.7550473783958944E-2</v>
      </c>
      <c r="N42" s="212">
        <v>1.23169</v>
      </c>
      <c r="O42" s="172">
        <v>499.81121362083854</v>
      </c>
      <c r="P42" s="172">
        <v>3.7798046861502961E-2</v>
      </c>
      <c r="Q42" s="210">
        <v>1.22919</v>
      </c>
      <c r="R42" s="172">
        <v>611.12719121669568</v>
      </c>
      <c r="S42" s="172">
        <v>3.7798046861502954E-2</v>
      </c>
      <c r="T42" s="210">
        <v>1.4884300000000001</v>
      </c>
      <c r="U42" s="182">
        <v>498.46595633652288</v>
      </c>
      <c r="V42" s="182">
        <v>3.3234381444057874E-2</v>
      </c>
      <c r="W42" s="212">
        <v>1.21807</v>
      </c>
      <c r="X42" s="182">
        <v>498.46595633652282</v>
      </c>
      <c r="Y42" s="182">
        <v>3.3234381444057874E-2</v>
      </c>
      <c r="Z42" s="212">
        <v>1.21801</v>
      </c>
      <c r="AA42" s="172">
        <v>498.46595633652282</v>
      </c>
      <c r="AB42" s="172">
        <v>3.3234381444057874E-2</v>
      </c>
      <c r="AC42" s="210">
        <v>1.2210699999999999</v>
      </c>
      <c r="AD42" s="172">
        <v>794.79307811357046</v>
      </c>
      <c r="AE42" s="172">
        <v>4.0972653190344377E-2</v>
      </c>
      <c r="AF42" s="210">
        <v>1.9253399999999998</v>
      </c>
    </row>
    <row r="43" spans="1:38">
      <c r="B43" s="14" t="s">
        <v>240</v>
      </c>
      <c r="U43" s="182">
        <v>0</v>
      </c>
      <c r="V43" s="182">
        <v>0</v>
      </c>
      <c r="W43" s="212">
        <v>0</v>
      </c>
      <c r="X43" s="182">
        <v>0</v>
      </c>
      <c r="Y43" s="182">
        <v>0</v>
      </c>
      <c r="Z43" s="212">
        <v>0</v>
      </c>
      <c r="AA43" s="172">
        <v>0</v>
      </c>
      <c r="AB43" s="172">
        <v>0</v>
      </c>
      <c r="AC43" s="210">
        <v>0</v>
      </c>
      <c r="AD43" s="172">
        <v>0</v>
      </c>
      <c r="AE43" s="172">
        <v>0</v>
      </c>
      <c r="AF43" s="210">
        <v>0</v>
      </c>
    </row>
  </sheetData>
  <customSheetViews>
    <customSheetView guid="{049210FF-EE61-4F07-9A7D-A93788790594}" scale="70" fitToPage="1" hiddenRows="1" state="hidden">
      <pane xSplit="2" ySplit="12" topLeftCell="C28" activePane="bottomRight" state="frozen"/>
      <selection pane="bottomRight" activeCell="B25" sqref="B25"/>
      <pageMargins left="0" right="0" top="0.47244094488188981" bottom="0.78740157480314965" header="0" footer="0"/>
      <printOptions horizontalCentered="1"/>
      <pageSetup paperSize="8" scale="42" orientation="landscape" r:id="rId1"/>
    </customSheetView>
    <customSheetView guid="{5818FD20-4030-4898-A040-A45F6D39AA99}" scale="70" fitToPage="1" hiddenRows="1" state="hidden">
      <pane xSplit="2" ySplit="12" topLeftCell="C28" activePane="bottomRight" state="frozen"/>
      <selection pane="bottomRight" activeCell="B25" sqref="B25"/>
      <pageMargins left="0" right="0" top="0.47244094488188981" bottom="0.78740157480314965" header="0" footer="0"/>
      <printOptions horizontalCentered="1"/>
      <pageSetup paperSize="8" scale="42" orientation="landscape" r:id="rId2"/>
    </customSheetView>
  </customSheetViews>
  <mergeCells count="46">
    <mergeCell ref="AG8:AL8"/>
    <mergeCell ref="AG9:AI9"/>
    <mergeCell ref="AJ9:AL9"/>
    <mergeCell ref="AG10:AH10"/>
    <mergeCell ref="AI10:AI11"/>
    <mergeCell ref="AJ10:AK10"/>
    <mergeCell ref="AL10:AL11"/>
    <mergeCell ref="AK1:AL1"/>
    <mergeCell ref="B6:AF6"/>
    <mergeCell ref="B8:B12"/>
    <mergeCell ref="C8:H8"/>
    <mergeCell ref="I8:N8"/>
    <mergeCell ref="O8:T8"/>
    <mergeCell ref="U8:Z8"/>
    <mergeCell ref="AA8:AF8"/>
    <mergeCell ref="C9:E9"/>
    <mergeCell ref="F9:H9"/>
    <mergeCell ref="AA9:AC9"/>
    <mergeCell ref="AD9:AF9"/>
    <mergeCell ref="C10:D10"/>
    <mergeCell ref="E10:E11"/>
    <mergeCell ref="F10:G10"/>
    <mergeCell ref="H10:H11"/>
    <mergeCell ref="AF10:AF11"/>
    <mergeCell ref="O10:P10"/>
    <mergeCell ref="Q10:Q11"/>
    <mergeCell ref="R10:S10"/>
    <mergeCell ref="T10:T11"/>
    <mergeCell ref="U10:V10"/>
    <mergeCell ref="W10:W11"/>
    <mergeCell ref="X10:Y10"/>
    <mergeCell ref="Z10:Z11"/>
    <mergeCell ref="AA10:AB10"/>
    <mergeCell ref="AC10:AC11"/>
    <mergeCell ref="AD10:AE10"/>
    <mergeCell ref="A8:A12"/>
    <mergeCell ref="O9:Q9"/>
    <mergeCell ref="R9:T9"/>
    <mergeCell ref="U9:W9"/>
    <mergeCell ref="X9:Z9"/>
    <mergeCell ref="I10:J10"/>
    <mergeCell ref="K10:K11"/>
    <mergeCell ref="L10:M10"/>
    <mergeCell ref="N10:N11"/>
    <mergeCell ref="I9:K9"/>
    <mergeCell ref="L9:N9"/>
  </mergeCells>
  <printOptions horizontalCentered="1"/>
  <pageMargins left="0" right="0" top="0.47244094488188981" bottom="0.78740157480314965" header="0" footer="0"/>
  <pageSetup paperSize="8" scale="42"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AL28"/>
  <sheetViews>
    <sheetView view="pageBreakPreview" zoomScale="70" zoomScaleNormal="85" zoomScaleSheetLayoutView="70" workbookViewId="0">
      <pane xSplit="2" ySplit="12" topLeftCell="U13" activePane="bottomRight" state="frozen"/>
      <selection pane="topRight" activeCell="B1" sqref="B1"/>
      <selection pane="bottomLeft" activeCell="A13" sqref="A13"/>
      <selection pane="bottomRight" activeCell="AB17" sqref="AB17"/>
    </sheetView>
  </sheetViews>
  <sheetFormatPr defaultRowHeight="12.75" outlineLevelCol="1"/>
  <cols>
    <col min="1" max="1" width="8.85546875" style="14"/>
    <col min="2" max="2" width="36.28515625" style="14" customWidth="1"/>
    <col min="3" max="4" width="13.7109375" style="180" hidden="1" customWidth="1" outlineLevel="1"/>
    <col min="5" max="5" width="13.7109375" style="209" hidden="1" customWidth="1" outlineLevel="1"/>
    <col min="6" max="7" width="13.7109375" style="180" hidden="1" customWidth="1" outlineLevel="1"/>
    <col min="8" max="8" width="13.7109375" style="209" hidden="1" customWidth="1" outlineLevel="1"/>
    <col min="9" max="10" width="12.28515625" style="181" hidden="1" customWidth="1" outlineLevel="1"/>
    <col min="11" max="11" width="12.28515625" style="211" hidden="1" customWidth="1" outlineLevel="1"/>
    <col min="12" max="13" width="12.28515625" style="181" hidden="1" customWidth="1" outlineLevel="1"/>
    <col min="14" max="14" width="12.28515625" style="211" hidden="1" customWidth="1" outlineLevel="1"/>
    <col min="15" max="15" width="12.28515625" style="180" hidden="1" customWidth="1" outlineLevel="1" collapsed="1"/>
    <col min="16" max="16" width="12.28515625" style="180" hidden="1" customWidth="1" outlineLevel="1"/>
    <col min="17" max="17" width="12.28515625" style="209" hidden="1" customWidth="1" outlineLevel="1"/>
    <col min="18" max="19" width="12.28515625" style="180" hidden="1" customWidth="1" outlineLevel="1"/>
    <col min="20" max="20" width="12.28515625" style="209" hidden="1" customWidth="1" outlineLevel="1"/>
    <col min="21" max="22" width="12.28515625" style="181" hidden="1" customWidth="1" outlineLevel="1"/>
    <col min="23" max="23" width="12.28515625" style="211" hidden="1" customWidth="1" outlineLevel="1"/>
    <col min="24" max="25" width="12.28515625" style="181" hidden="1" customWidth="1" outlineLevel="1"/>
    <col min="26" max="26" width="12.28515625" style="211" hidden="1" customWidth="1" outlineLevel="1"/>
    <col min="27" max="27" width="12.28515625" style="180" customWidth="1" collapsed="1"/>
    <col min="28" max="28" width="12.28515625" style="180" customWidth="1"/>
    <col min="29" max="29" width="12.28515625" style="209" customWidth="1"/>
    <col min="30" max="31" width="12.28515625" style="180" customWidth="1"/>
    <col min="32" max="32" width="12.28515625" style="209" customWidth="1"/>
    <col min="33" max="33" width="12.85546875" style="14" bestFit="1" customWidth="1"/>
    <col min="34" max="34" width="12.42578125" style="14" customWidth="1"/>
    <col min="35" max="35" width="10.85546875" style="14" bestFit="1" customWidth="1"/>
    <col min="36" max="36" width="12.85546875" style="14" bestFit="1" customWidth="1"/>
    <col min="37" max="37" width="11.42578125" style="14" customWidth="1"/>
    <col min="38" max="38" width="10.85546875" style="14" bestFit="1" customWidth="1"/>
    <col min="39" max="247" width="8.85546875" style="14"/>
    <col min="248" max="248" width="34" style="14" customWidth="1"/>
    <col min="249" max="251" width="15.42578125" style="14" customWidth="1"/>
    <col min="252" max="253" width="16.140625" style="14" customWidth="1"/>
    <col min="254" max="254" width="16.7109375" style="14" customWidth="1"/>
    <col min="255" max="255" width="14.7109375" style="14" customWidth="1"/>
    <col min="256" max="256" width="16.5703125" style="14" customWidth="1"/>
    <col min="257" max="257" width="16.28515625" style="14" customWidth="1"/>
    <col min="258" max="503" width="8.85546875" style="14"/>
    <col min="504" max="504" width="34" style="14" customWidth="1"/>
    <col min="505" max="507" width="15.42578125" style="14" customWidth="1"/>
    <col min="508" max="509" width="16.140625" style="14" customWidth="1"/>
    <col min="510" max="510" width="16.7109375" style="14" customWidth="1"/>
    <col min="511" max="511" width="14.7109375" style="14" customWidth="1"/>
    <col min="512" max="512" width="16.5703125" style="14" customWidth="1"/>
    <col min="513" max="513" width="16.28515625" style="14" customWidth="1"/>
    <col min="514" max="759" width="8.85546875" style="14"/>
    <col min="760" max="760" width="34" style="14" customWidth="1"/>
    <col min="761" max="763" width="15.42578125" style="14" customWidth="1"/>
    <col min="764" max="765" width="16.140625" style="14" customWidth="1"/>
    <col min="766" max="766" width="16.7109375" style="14" customWidth="1"/>
    <col min="767" max="767" width="14.7109375" style="14" customWidth="1"/>
    <col min="768" max="768" width="16.5703125" style="14" customWidth="1"/>
    <col min="769" max="769" width="16.28515625" style="14" customWidth="1"/>
    <col min="770" max="1015" width="8.85546875" style="14"/>
    <col min="1016" max="1016" width="34" style="14" customWidth="1"/>
    <col min="1017" max="1019" width="15.42578125" style="14" customWidth="1"/>
    <col min="1020" max="1021" width="16.140625" style="14" customWidth="1"/>
    <col min="1022" max="1022" width="16.7109375" style="14" customWidth="1"/>
    <col min="1023" max="1023" width="14.7109375" style="14" customWidth="1"/>
    <col min="1024" max="1024" width="16.5703125" style="14" customWidth="1"/>
    <col min="1025" max="1025" width="16.28515625" style="14" customWidth="1"/>
    <col min="1026" max="1271" width="8.85546875" style="14"/>
    <col min="1272" max="1272" width="34" style="14" customWidth="1"/>
    <col min="1273" max="1275" width="15.42578125" style="14" customWidth="1"/>
    <col min="1276" max="1277" width="16.140625" style="14" customWidth="1"/>
    <col min="1278" max="1278" width="16.7109375" style="14" customWidth="1"/>
    <col min="1279" max="1279" width="14.7109375" style="14" customWidth="1"/>
    <col min="1280" max="1280" width="16.5703125" style="14" customWidth="1"/>
    <col min="1281" max="1281" width="16.28515625" style="14" customWidth="1"/>
    <col min="1282" max="1527" width="8.85546875" style="14"/>
    <col min="1528" max="1528" width="34" style="14" customWidth="1"/>
    <col min="1529" max="1531" width="15.42578125" style="14" customWidth="1"/>
    <col min="1532" max="1533" width="16.140625" style="14" customWidth="1"/>
    <col min="1534" max="1534" width="16.7109375" style="14" customWidth="1"/>
    <col min="1535" max="1535" width="14.7109375" style="14" customWidth="1"/>
    <col min="1536" max="1536" width="16.5703125" style="14" customWidth="1"/>
    <col min="1537" max="1537" width="16.28515625" style="14" customWidth="1"/>
    <col min="1538" max="1783" width="8.85546875" style="14"/>
    <col min="1784" max="1784" width="34" style="14" customWidth="1"/>
    <col min="1785" max="1787" width="15.42578125" style="14" customWidth="1"/>
    <col min="1788" max="1789" width="16.140625" style="14" customWidth="1"/>
    <col min="1790" max="1790" width="16.7109375" style="14" customWidth="1"/>
    <col min="1791" max="1791" width="14.7109375" style="14" customWidth="1"/>
    <col min="1792" max="1792" width="16.5703125" style="14" customWidth="1"/>
    <col min="1793" max="1793" width="16.28515625" style="14" customWidth="1"/>
    <col min="1794" max="2039" width="8.85546875" style="14"/>
    <col min="2040" max="2040" width="34" style="14" customWidth="1"/>
    <col min="2041" max="2043" width="15.42578125" style="14" customWidth="1"/>
    <col min="2044" max="2045" width="16.140625" style="14" customWidth="1"/>
    <col min="2046" max="2046" width="16.7109375" style="14" customWidth="1"/>
    <col min="2047" max="2047" width="14.7109375" style="14" customWidth="1"/>
    <col min="2048" max="2048" width="16.5703125" style="14" customWidth="1"/>
    <col min="2049" max="2049" width="16.28515625" style="14" customWidth="1"/>
    <col min="2050" max="2295" width="8.85546875" style="14"/>
    <col min="2296" max="2296" width="34" style="14" customWidth="1"/>
    <col min="2297" max="2299" width="15.42578125" style="14" customWidth="1"/>
    <col min="2300" max="2301" width="16.140625" style="14" customWidth="1"/>
    <col min="2302" max="2302" width="16.7109375" style="14" customWidth="1"/>
    <col min="2303" max="2303" width="14.7109375" style="14" customWidth="1"/>
    <col min="2304" max="2304" width="16.5703125" style="14" customWidth="1"/>
    <col min="2305" max="2305" width="16.28515625" style="14" customWidth="1"/>
    <col min="2306" max="2551" width="8.85546875" style="14"/>
    <col min="2552" max="2552" width="34" style="14" customWidth="1"/>
    <col min="2553" max="2555" width="15.42578125" style="14" customWidth="1"/>
    <col min="2556" max="2557" width="16.140625" style="14" customWidth="1"/>
    <col min="2558" max="2558" width="16.7109375" style="14" customWidth="1"/>
    <col min="2559" max="2559" width="14.7109375" style="14" customWidth="1"/>
    <col min="2560" max="2560" width="16.5703125" style="14" customWidth="1"/>
    <col min="2561" max="2561" width="16.28515625" style="14" customWidth="1"/>
    <col min="2562" max="2807" width="8.85546875" style="14"/>
    <col min="2808" max="2808" width="34" style="14" customWidth="1"/>
    <col min="2809" max="2811" width="15.42578125" style="14" customWidth="1"/>
    <col min="2812" max="2813" width="16.140625" style="14" customWidth="1"/>
    <col min="2814" max="2814" width="16.7109375" style="14" customWidth="1"/>
    <col min="2815" max="2815" width="14.7109375" style="14" customWidth="1"/>
    <col min="2816" max="2816" width="16.5703125" style="14" customWidth="1"/>
    <col min="2817" max="2817" width="16.28515625" style="14" customWidth="1"/>
    <col min="2818" max="3063" width="8.85546875" style="14"/>
    <col min="3064" max="3064" width="34" style="14" customWidth="1"/>
    <col min="3065" max="3067" width="15.42578125" style="14" customWidth="1"/>
    <col min="3068" max="3069" width="16.140625" style="14" customWidth="1"/>
    <col min="3070" max="3070" width="16.7109375" style="14" customWidth="1"/>
    <col min="3071" max="3071" width="14.7109375" style="14" customWidth="1"/>
    <col min="3072" max="3072" width="16.5703125" style="14" customWidth="1"/>
    <col min="3073" max="3073" width="16.28515625" style="14" customWidth="1"/>
    <col min="3074" max="3319" width="8.85546875" style="14"/>
    <col min="3320" max="3320" width="34" style="14" customWidth="1"/>
    <col min="3321" max="3323" width="15.42578125" style="14" customWidth="1"/>
    <col min="3324" max="3325" width="16.140625" style="14" customWidth="1"/>
    <col min="3326" max="3326" width="16.7109375" style="14" customWidth="1"/>
    <col min="3327" max="3327" width="14.7109375" style="14" customWidth="1"/>
    <col min="3328" max="3328" width="16.5703125" style="14" customWidth="1"/>
    <col min="3329" max="3329" width="16.28515625" style="14" customWidth="1"/>
    <col min="3330" max="3575" width="8.85546875" style="14"/>
    <col min="3576" max="3576" width="34" style="14" customWidth="1"/>
    <col min="3577" max="3579" width="15.42578125" style="14" customWidth="1"/>
    <col min="3580" max="3581" width="16.140625" style="14" customWidth="1"/>
    <col min="3582" max="3582" width="16.7109375" style="14" customWidth="1"/>
    <col min="3583" max="3583" width="14.7109375" style="14" customWidth="1"/>
    <col min="3584" max="3584" width="16.5703125" style="14" customWidth="1"/>
    <col min="3585" max="3585" width="16.28515625" style="14" customWidth="1"/>
    <col min="3586" max="3831" width="8.85546875" style="14"/>
    <col min="3832" max="3832" width="34" style="14" customWidth="1"/>
    <col min="3833" max="3835" width="15.42578125" style="14" customWidth="1"/>
    <col min="3836" max="3837" width="16.140625" style="14" customWidth="1"/>
    <col min="3838" max="3838" width="16.7109375" style="14" customWidth="1"/>
    <col min="3839" max="3839" width="14.7109375" style="14" customWidth="1"/>
    <col min="3840" max="3840" width="16.5703125" style="14" customWidth="1"/>
    <col min="3841" max="3841" width="16.28515625" style="14" customWidth="1"/>
    <col min="3842" max="4087" width="8.85546875" style="14"/>
    <col min="4088" max="4088" width="34" style="14" customWidth="1"/>
    <col min="4089" max="4091" width="15.42578125" style="14" customWidth="1"/>
    <col min="4092" max="4093" width="16.140625" style="14" customWidth="1"/>
    <col min="4094" max="4094" width="16.7109375" style="14" customWidth="1"/>
    <col min="4095" max="4095" width="14.7109375" style="14" customWidth="1"/>
    <col min="4096" max="4096" width="16.5703125" style="14" customWidth="1"/>
    <col min="4097" max="4097" width="16.28515625" style="14" customWidth="1"/>
    <col min="4098" max="4343" width="8.85546875" style="14"/>
    <col min="4344" max="4344" width="34" style="14" customWidth="1"/>
    <col min="4345" max="4347" width="15.42578125" style="14" customWidth="1"/>
    <col min="4348" max="4349" width="16.140625" style="14" customWidth="1"/>
    <col min="4350" max="4350" width="16.7109375" style="14" customWidth="1"/>
    <col min="4351" max="4351" width="14.7109375" style="14" customWidth="1"/>
    <col min="4352" max="4352" width="16.5703125" style="14" customWidth="1"/>
    <col min="4353" max="4353" width="16.28515625" style="14" customWidth="1"/>
    <col min="4354" max="4599" width="8.85546875" style="14"/>
    <col min="4600" max="4600" width="34" style="14" customWidth="1"/>
    <col min="4601" max="4603" width="15.42578125" style="14" customWidth="1"/>
    <col min="4604" max="4605" width="16.140625" style="14" customWidth="1"/>
    <col min="4606" max="4606" width="16.7109375" style="14" customWidth="1"/>
    <col min="4607" max="4607" width="14.7109375" style="14" customWidth="1"/>
    <col min="4608" max="4608" width="16.5703125" style="14" customWidth="1"/>
    <col min="4609" max="4609" width="16.28515625" style="14" customWidth="1"/>
    <col min="4610" max="4855" width="8.85546875" style="14"/>
    <col min="4856" max="4856" width="34" style="14" customWidth="1"/>
    <col min="4857" max="4859" width="15.42578125" style="14" customWidth="1"/>
    <col min="4860" max="4861" width="16.140625" style="14" customWidth="1"/>
    <col min="4862" max="4862" width="16.7109375" style="14" customWidth="1"/>
    <col min="4863" max="4863" width="14.7109375" style="14" customWidth="1"/>
    <col min="4864" max="4864" width="16.5703125" style="14" customWidth="1"/>
    <col min="4865" max="4865" width="16.28515625" style="14" customWidth="1"/>
    <col min="4866" max="5111" width="8.85546875" style="14"/>
    <col min="5112" max="5112" width="34" style="14" customWidth="1"/>
    <col min="5113" max="5115" width="15.42578125" style="14" customWidth="1"/>
    <col min="5116" max="5117" width="16.140625" style="14" customWidth="1"/>
    <col min="5118" max="5118" width="16.7109375" style="14" customWidth="1"/>
    <col min="5119" max="5119" width="14.7109375" style="14" customWidth="1"/>
    <col min="5120" max="5120" width="16.5703125" style="14" customWidth="1"/>
    <col min="5121" max="5121" width="16.28515625" style="14" customWidth="1"/>
    <col min="5122" max="5367" width="8.85546875" style="14"/>
    <col min="5368" max="5368" width="34" style="14" customWidth="1"/>
    <col min="5369" max="5371" width="15.42578125" style="14" customWidth="1"/>
    <col min="5372" max="5373" width="16.140625" style="14" customWidth="1"/>
    <col min="5374" max="5374" width="16.7109375" style="14" customWidth="1"/>
    <col min="5375" max="5375" width="14.7109375" style="14" customWidth="1"/>
    <col min="5376" max="5376" width="16.5703125" style="14" customWidth="1"/>
    <col min="5377" max="5377" width="16.28515625" style="14" customWidth="1"/>
    <col min="5378" max="5623" width="8.85546875" style="14"/>
    <col min="5624" max="5624" width="34" style="14" customWidth="1"/>
    <col min="5625" max="5627" width="15.42578125" style="14" customWidth="1"/>
    <col min="5628" max="5629" width="16.140625" style="14" customWidth="1"/>
    <col min="5630" max="5630" width="16.7109375" style="14" customWidth="1"/>
    <col min="5631" max="5631" width="14.7109375" style="14" customWidth="1"/>
    <col min="5632" max="5632" width="16.5703125" style="14" customWidth="1"/>
    <col min="5633" max="5633" width="16.28515625" style="14" customWidth="1"/>
    <col min="5634" max="5879" width="8.85546875" style="14"/>
    <col min="5880" max="5880" width="34" style="14" customWidth="1"/>
    <col min="5881" max="5883" width="15.42578125" style="14" customWidth="1"/>
    <col min="5884" max="5885" width="16.140625" style="14" customWidth="1"/>
    <col min="5886" max="5886" width="16.7109375" style="14" customWidth="1"/>
    <col min="5887" max="5887" width="14.7109375" style="14" customWidth="1"/>
    <col min="5888" max="5888" width="16.5703125" style="14" customWidth="1"/>
    <col min="5889" max="5889" width="16.28515625" style="14" customWidth="1"/>
    <col min="5890" max="6135" width="8.85546875" style="14"/>
    <col min="6136" max="6136" width="34" style="14" customWidth="1"/>
    <col min="6137" max="6139" width="15.42578125" style="14" customWidth="1"/>
    <col min="6140" max="6141" width="16.140625" style="14" customWidth="1"/>
    <col min="6142" max="6142" width="16.7109375" style="14" customWidth="1"/>
    <col min="6143" max="6143" width="14.7109375" style="14" customWidth="1"/>
    <col min="6144" max="6144" width="16.5703125" style="14" customWidth="1"/>
    <col min="6145" max="6145" width="16.28515625" style="14" customWidth="1"/>
    <col min="6146" max="6391" width="8.85546875" style="14"/>
    <col min="6392" max="6392" width="34" style="14" customWidth="1"/>
    <col min="6393" max="6395" width="15.42578125" style="14" customWidth="1"/>
    <col min="6396" max="6397" width="16.140625" style="14" customWidth="1"/>
    <col min="6398" max="6398" width="16.7109375" style="14" customWidth="1"/>
    <col min="6399" max="6399" width="14.7109375" style="14" customWidth="1"/>
    <col min="6400" max="6400" width="16.5703125" style="14" customWidth="1"/>
    <col min="6401" max="6401" width="16.28515625" style="14" customWidth="1"/>
    <col min="6402" max="6647" width="8.85546875" style="14"/>
    <col min="6648" max="6648" width="34" style="14" customWidth="1"/>
    <col min="6649" max="6651" width="15.42578125" style="14" customWidth="1"/>
    <col min="6652" max="6653" width="16.140625" style="14" customWidth="1"/>
    <col min="6654" max="6654" width="16.7109375" style="14" customWidth="1"/>
    <col min="6655" max="6655" width="14.7109375" style="14" customWidth="1"/>
    <col min="6656" max="6656" width="16.5703125" style="14" customWidth="1"/>
    <col min="6657" max="6657" width="16.28515625" style="14" customWidth="1"/>
    <col min="6658" max="6903" width="8.85546875" style="14"/>
    <col min="6904" max="6904" width="34" style="14" customWidth="1"/>
    <col min="6905" max="6907" width="15.42578125" style="14" customWidth="1"/>
    <col min="6908" max="6909" width="16.140625" style="14" customWidth="1"/>
    <col min="6910" max="6910" width="16.7109375" style="14" customWidth="1"/>
    <col min="6911" max="6911" width="14.7109375" style="14" customWidth="1"/>
    <col min="6912" max="6912" width="16.5703125" style="14" customWidth="1"/>
    <col min="6913" max="6913" width="16.28515625" style="14" customWidth="1"/>
    <col min="6914" max="7159" width="8.85546875" style="14"/>
    <col min="7160" max="7160" width="34" style="14" customWidth="1"/>
    <col min="7161" max="7163" width="15.42578125" style="14" customWidth="1"/>
    <col min="7164" max="7165" width="16.140625" style="14" customWidth="1"/>
    <col min="7166" max="7166" width="16.7109375" style="14" customWidth="1"/>
    <col min="7167" max="7167" width="14.7109375" style="14" customWidth="1"/>
    <col min="7168" max="7168" width="16.5703125" style="14" customWidth="1"/>
    <col min="7169" max="7169" width="16.28515625" style="14" customWidth="1"/>
    <col min="7170" max="7415" width="8.85546875" style="14"/>
    <col min="7416" max="7416" width="34" style="14" customWidth="1"/>
    <col min="7417" max="7419" width="15.42578125" style="14" customWidth="1"/>
    <col min="7420" max="7421" width="16.140625" style="14" customWidth="1"/>
    <col min="7422" max="7422" width="16.7109375" style="14" customWidth="1"/>
    <col min="7423" max="7423" width="14.7109375" style="14" customWidth="1"/>
    <col min="7424" max="7424" width="16.5703125" style="14" customWidth="1"/>
    <col min="7425" max="7425" width="16.28515625" style="14" customWidth="1"/>
    <col min="7426" max="7671" width="8.85546875" style="14"/>
    <col min="7672" max="7672" width="34" style="14" customWidth="1"/>
    <col min="7673" max="7675" width="15.42578125" style="14" customWidth="1"/>
    <col min="7676" max="7677" width="16.140625" style="14" customWidth="1"/>
    <col min="7678" max="7678" width="16.7109375" style="14" customWidth="1"/>
    <col min="7679" max="7679" width="14.7109375" style="14" customWidth="1"/>
    <col min="7680" max="7680" width="16.5703125" style="14" customWidth="1"/>
    <col min="7681" max="7681" width="16.28515625" style="14" customWidth="1"/>
    <col min="7682" max="7927" width="8.85546875" style="14"/>
    <col min="7928" max="7928" width="34" style="14" customWidth="1"/>
    <col min="7929" max="7931" width="15.42578125" style="14" customWidth="1"/>
    <col min="7932" max="7933" width="16.140625" style="14" customWidth="1"/>
    <col min="7934" max="7934" width="16.7109375" style="14" customWidth="1"/>
    <col min="7935" max="7935" width="14.7109375" style="14" customWidth="1"/>
    <col min="7936" max="7936" width="16.5703125" style="14" customWidth="1"/>
    <col min="7937" max="7937" width="16.28515625" style="14" customWidth="1"/>
    <col min="7938" max="8183" width="8.85546875" style="14"/>
    <col min="8184" max="8184" width="34" style="14" customWidth="1"/>
    <col min="8185" max="8187" width="15.42578125" style="14" customWidth="1"/>
    <col min="8188" max="8189" width="16.140625" style="14" customWidth="1"/>
    <col min="8190" max="8190" width="16.7109375" style="14" customWidth="1"/>
    <col min="8191" max="8191" width="14.7109375" style="14" customWidth="1"/>
    <col min="8192" max="8192" width="16.5703125" style="14" customWidth="1"/>
    <col min="8193" max="8193" width="16.28515625" style="14" customWidth="1"/>
    <col min="8194" max="8439" width="8.85546875" style="14"/>
    <col min="8440" max="8440" width="34" style="14" customWidth="1"/>
    <col min="8441" max="8443" width="15.42578125" style="14" customWidth="1"/>
    <col min="8444" max="8445" width="16.140625" style="14" customWidth="1"/>
    <col min="8446" max="8446" width="16.7109375" style="14" customWidth="1"/>
    <col min="8447" max="8447" width="14.7109375" style="14" customWidth="1"/>
    <col min="8448" max="8448" width="16.5703125" style="14" customWidth="1"/>
    <col min="8449" max="8449" width="16.28515625" style="14" customWidth="1"/>
    <col min="8450" max="8695" width="8.85546875" style="14"/>
    <col min="8696" max="8696" width="34" style="14" customWidth="1"/>
    <col min="8697" max="8699" width="15.42578125" style="14" customWidth="1"/>
    <col min="8700" max="8701" width="16.140625" style="14" customWidth="1"/>
    <col min="8702" max="8702" width="16.7109375" style="14" customWidth="1"/>
    <col min="8703" max="8703" width="14.7109375" style="14" customWidth="1"/>
    <col min="8704" max="8704" width="16.5703125" style="14" customWidth="1"/>
    <col min="8705" max="8705" width="16.28515625" style="14" customWidth="1"/>
    <col min="8706" max="8951" width="8.85546875" style="14"/>
    <col min="8952" max="8952" width="34" style="14" customWidth="1"/>
    <col min="8953" max="8955" width="15.42578125" style="14" customWidth="1"/>
    <col min="8956" max="8957" width="16.140625" style="14" customWidth="1"/>
    <col min="8958" max="8958" width="16.7109375" style="14" customWidth="1"/>
    <col min="8959" max="8959" width="14.7109375" style="14" customWidth="1"/>
    <col min="8960" max="8960" width="16.5703125" style="14" customWidth="1"/>
    <col min="8961" max="8961" width="16.28515625" style="14" customWidth="1"/>
    <col min="8962" max="9207" width="8.85546875" style="14"/>
    <col min="9208" max="9208" width="34" style="14" customWidth="1"/>
    <col min="9209" max="9211" width="15.42578125" style="14" customWidth="1"/>
    <col min="9212" max="9213" width="16.140625" style="14" customWidth="1"/>
    <col min="9214" max="9214" width="16.7109375" style="14" customWidth="1"/>
    <col min="9215" max="9215" width="14.7109375" style="14" customWidth="1"/>
    <col min="9216" max="9216" width="16.5703125" style="14" customWidth="1"/>
    <col min="9217" max="9217" width="16.28515625" style="14" customWidth="1"/>
    <col min="9218" max="9463" width="8.85546875" style="14"/>
    <col min="9464" max="9464" width="34" style="14" customWidth="1"/>
    <col min="9465" max="9467" width="15.42578125" style="14" customWidth="1"/>
    <col min="9468" max="9469" width="16.140625" style="14" customWidth="1"/>
    <col min="9470" max="9470" width="16.7109375" style="14" customWidth="1"/>
    <col min="9471" max="9471" width="14.7109375" style="14" customWidth="1"/>
    <col min="9472" max="9472" width="16.5703125" style="14" customWidth="1"/>
    <col min="9473" max="9473" width="16.28515625" style="14" customWidth="1"/>
    <col min="9474" max="9719" width="8.85546875" style="14"/>
    <col min="9720" max="9720" width="34" style="14" customWidth="1"/>
    <col min="9721" max="9723" width="15.42578125" style="14" customWidth="1"/>
    <col min="9724" max="9725" width="16.140625" style="14" customWidth="1"/>
    <col min="9726" max="9726" width="16.7109375" style="14" customWidth="1"/>
    <col min="9727" max="9727" width="14.7109375" style="14" customWidth="1"/>
    <col min="9728" max="9728" width="16.5703125" style="14" customWidth="1"/>
    <col min="9729" max="9729" width="16.28515625" style="14" customWidth="1"/>
    <col min="9730" max="9975" width="8.85546875" style="14"/>
    <col min="9976" max="9976" width="34" style="14" customWidth="1"/>
    <col min="9977" max="9979" width="15.42578125" style="14" customWidth="1"/>
    <col min="9980" max="9981" width="16.140625" style="14" customWidth="1"/>
    <col min="9982" max="9982" width="16.7109375" style="14" customWidth="1"/>
    <col min="9983" max="9983" width="14.7109375" style="14" customWidth="1"/>
    <col min="9984" max="9984" width="16.5703125" style="14" customWidth="1"/>
    <col min="9985" max="9985" width="16.28515625" style="14" customWidth="1"/>
    <col min="9986" max="10231" width="8.85546875" style="14"/>
    <col min="10232" max="10232" width="34" style="14" customWidth="1"/>
    <col min="10233" max="10235" width="15.42578125" style="14" customWidth="1"/>
    <col min="10236" max="10237" width="16.140625" style="14" customWidth="1"/>
    <col min="10238" max="10238" width="16.7109375" style="14" customWidth="1"/>
    <col min="10239" max="10239" width="14.7109375" style="14" customWidth="1"/>
    <col min="10240" max="10240" width="16.5703125" style="14" customWidth="1"/>
    <col min="10241" max="10241" width="16.28515625" style="14" customWidth="1"/>
    <col min="10242" max="10487" width="8.85546875" style="14"/>
    <col min="10488" max="10488" width="34" style="14" customWidth="1"/>
    <col min="10489" max="10491" width="15.42578125" style="14" customWidth="1"/>
    <col min="10492" max="10493" width="16.140625" style="14" customWidth="1"/>
    <col min="10494" max="10494" width="16.7109375" style="14" customWidth="1"/>
    <col min="10495" max="10495" width="14.7109375" style="14" customWidth="1"/>
    <col min="10496" max="10496" width="16.5703125" style="14" customWidth="1"/>
    <col min="10497" max="10497" width="16.28515625" style="14" customWidth="1"/>
    <col min="10498" max="10743" width="8.85546875" style="14"/>
    <col min="10744" max="10744" width="34" style="14" customWidth="1"/>
    <col min="10745" max="10747" width="15.42578125" style="14" customWidth="1"/>
    <col min="10748" max="10749" width="16.140625" style="14" customWidth="1"/>
    <col min="10750" max="10750" width="16.7109375" style="14" customWidth="1"/>
    <col min="10751" max="10751" width="14.7109375" style="14" customWidth="1"/>
    <col min="10752" max="10752" width="16.5703125" style="14" customWidth="1"/>
    <col min="10753" max="10753" width="16.28515625" style="14" customWidth="1"/>
    <col min="10754" max="10999" width="8.85546875" style="14"/>
    <col min="11000" max="11000" width="34" style="14" customWidth="1"/>
    <col min="11001" max="11003" width="15.42578125" style="14" customWidth="1"/>
    <col min="11004" max="11005" width="16.140625" style="14" customWidth="1"/>
    <col min="11006" max="11006" width="16.7109375" style="14" customWidth="1"/>
    <col min="11007" max="11007" width="14.7109375" style="14" customWidth="1"/>
    <col min="11008" max="11008" width="16.5703125" style="14" customWidth="1"/>
    <col min="11009" max="11009" width="16.28515625" style="14" customWidth="1"/>
    <col min="11010" max="11255" width="8.85546875" style="14"/>
    <col min="11256" max="11256" width="34" style="14" customWidth="1"/>
    <col min="11257" max="11259" width="15.42578125" style="14" customWidth="1"/>
    <col min="11260" max="11261" width="16.140625" style="14" customWidth="1"/>
    <col min="11262" max="11262" width="16.7109375" style="14" customWidth="1"/>
    <col min="11263" max="11263" width="14.7109375" style="14" customWidth="1"/>
    <col min="11264" max="11264" width="16.5703125" style="14" customWidth="1"/>
    <col min="11265" max="11265" width="16.28515625" style="14" customWidth="1"/>
    <col min="11266" max="11511" width="8.85546875" style="14"/>
    <col min="11512" max="11512" width="34" style="14" customWidth="1"/>
    <col min="11513" max="11515" width="15.42578125" style="14" customWidth="1"/>
    <col min="11516" max="11517" width="16.140625" style="14" customWidth="1"/>
    <col min="11518" max="11518" width="16.7109375" style="14" customWidth="1"/>
    <col min="11519" max="11519" width="14.7109375" style="14" customWidth="1"/>
    <col min="11520" max="11520" width="16.5703125" style="14" customWidth="1"/>
    <col min="11521" max="11521" width="16.28515625" style="14" customWidth="1"/>
    <col min="11522" max="11767" width="8.85546875" style="14"/>
    <col min="11768" max="11768" width="34" style="14" customWidth="1"/>
    <col min="11769" max="11771" width="15.42578125" style="14" customWidth="1"/>
    <col min="11772" max="11773" width="16.140625" style="14" customWidth="1"/>
    <col min="11774" max="11774" width="16.7109375" style="14" customWidth="1"/>
    <col min="11775" max="11775" width="14.7109375" style="14" customWidth="1"/>
    <col min="11776" max="11776" width="16.5703125" style="14" customWidth="1"/>
    <col min="11777" max="11777" width="16.28515625" style="14" customWidth="1"/>
    <col min="11778" max="12023" width="8.85546875" style="14"/>
    <col min="12024" max="12024" width="34" style="14" customWidth="1"/>
    <col min="12025" max="12027" width="15.42578125" style="14" customWidth="1"/>
    <col min="12028" max="12029" width="16.140625" style="14" customWidth="1"/>
    <col min="12030" max="12030" width="16.7109375" style="14" customWidth="1"/>
    <col min="12031" max="12031" width="14.7109375" style="14" customWidth="1"/>
    <col min="12032" max="12032" width="16.5703125" style="14" customWidth="1"/>
    <col min="12033" max="12033" width="16.28515625" style="14" customWidth="1"/>
    <col min="12034" max="12279" width="8.85546875" style="14"/>
    <col min="12280" max="12280" width="34" style="14" customWidth="1"/>
    <col min="12281" max="12283" width="15.42578125" style="14" customWidth="1"/>
    <col min="12284" max="12285" width="16.140625" style="14" customWidth="1"/>
    <col min="12286" max="12286" width="16.7109375" style="14" customWidth="1"/>
    <col min="12287" max="12287" width="14.7109375" style="14" customWidth="1"/>
    <col min="12288" max="12288" width="16.5703125" style="14" customWidth="1"/>
    <col min="12289" max="12289" width="16.28515625" style="14" customWidth="1"/>
    <col min="12290" max="12535" width="8.85546875" style="14"/>
    <col min="12536" max="12536" width="34" style="14" customWidth="1"/>
    <col min="12537" max="12539" width="15.42578125" style="14" customWidth="1"/>
    <col min="12540" max="12541" width="16.140625" style="14" customWidth="1"/>
    <col min="12542" max="12542" width="16.7109375" style="14" customWidth="1"/>
    <col min="12543" max="12543" width="14.7109375" style="14" customWidth="1"/>
    <col min="12544" max="12544" width="16.5703125" style="14" customWidth="1"/>
    <col min="12545" max="12545" width="16.28515625" style="14" customWidth="1"/>
    <col min="12546" max="12791" width="8.85546875" style="14"/>
    <col min="12792" max="12792" width="34" style="14" customWidth="1"/>
    <col min="12793" max="12795" width="15.42578125" style="14" customWidth="1"/>
    <col min="12796" max="12797" width="16.140625" style="14" customWidth="1"/>
    <col min="12798" max="12798" width="16.7109375" style="14" customWidth="1"/>
    <col min="12799" max="12799" width="14.7109375" style="14" customWidth="1"/>
    <col min="12800" max="12800" width="16.5703125" style="14" customWidth="1"/>
    <col min="12801" max="12801" width="16.28515625" style="14" customWidth="1"/>
    <col min="12802" max="13047" width="8.85546875" style="14"/>
    <col min="13048" max="13048" width="34" style="14" customWidth="1"/>
    <col min="13049" max="13051" width="15.42578125" style="14" customWidth="1"/>
    <col min="13052" max="13053" width="16.140625" style="14" customWidth="1"/>
    <col min="13054" max="13054" width="16.7109375" style="14" customWidth="1"/>
    <col min="13055" max="13055" width="14.7109375" style="14" customWidth="1"/>
    <col min="13056" max="13056" width="16.5703125" style="14" customWidth="1"/>
    <col min="13057" max="13057" width="16.28515625" style="14" customWidth="1"/>
    <col min="13058" max="13303" width="8.85546875" style="14"/>
    <col min="13304" max="13304" width="34" style="14" customWidth="1"/>
    <col min="13305" max="13307" width="15.42578125" style="14" customWidth="1"/>
    <col min="13308" max="13309" width="16.140625" style="14" customWidth="1"/>
    <col min="13310" max="13310" width="16.7109375" style="14" customWidth="1"/>
    <col min="13311" max="13311" width="14.7109375" style="14" customWidth="1"/>
    <col min="13312" max="13312" width="16.5703125" style="14" customWidth="1"/>
    <col min="13313" max="13313" width="16.28515625" style="14" customWidth="1"/>
    <col min="13314" max="13559" width="8.85546875" style="14"/>
    <col min="13560" max="13560" width="34" style="14" customWidth="1"/>
    <col min="13561" max="13563" width="15.42578125" style="14" customWidth="1"/>
    <col min="13564" max="13565" width="16.140625" style="14" customWidth="1"/>
    <col min="13566" max="13566" width="16.7109375" style="14" customWidth="1"/>
    <col min="13567" max="13567" width="14.7109375" style="14" customWidth="1"/>
    <col min="13568" max="13568" width="16.5703125" style="14" customWidth="1"/>
    <col min="13569" max="13569" width="16.28515625" style="14" customWidth="1"/>
    <col min="13570" max="13815" width="8.85546875" style="14"/>
    <col min="13816" max="13816" width="34" style="14" customWidth="1"/>
    <col min="13817" max="13819" width="15.42578125" style="14" customWidth="1"/>
    <col min="13820" max="13821" width="16.140625" style="14" customWidth="1"/>
    <col min="13822" max="13822" width="16.7109375" style="14" customWidth="1"/>
    <col min="13823" max="13823" width="14.7109375" style="14" customWidth="1"/>
    <col min="13824" max="13824" width="16.5703125" style="14" customWidth="1"/>
    <col min="13825" max="13825" width="16.28515625" style="14" customWidth="1"/>
    <col min="13826" max="14071" width="8.85546875" style="14"/>
    <col min="14072" max="14072" width="34" style="14" customWidth="1"/>
    <col min="14073" max="14075" width="15.42578125" style="14" customWidth="1"/>
    <col min="14076" max="14077" width="16.140625" style="14" customWidth="1"/>
    <col min="14078" max="14078" width="16.7109375" style="14" customWidth="1"/>
    <col min="14079" max="14079" width="14.7109375" style="14" customWidth="1"/>
    <col min="14080" max="14080" width="16.5703125" style="14" customWidth="1"/>
    <col min="14081" max="14081" width="16.28515625" style="14" customWidth="1"/>
    <col min="14082" max="14327" width="8.85546875" style="14"/>
    <col min="14328" max="14328" width="34" style="14" customWidth="1"/>
    <col min="14329" max="14331" width="15.42578125" style="14" customWidth="1"/>
    <col min="14332" max="14333" width="16.140625" style="14" customWidth="1"/>
    <col min="14334" max="14334" width="16.7109375" style="14" customWidth="1"/>
    <col min="14335" max="14335" width="14.7109375" style="14" customWidth="1"/>
    <col min="14336" max="14336" width="16.5703125" style="14" customWidth="1"/>
    <col min="14337" max="14337" width="16.28515625" style="14" customWidth="1"/>
    <col min="14338" max="14583" width="8.85546875" style="14"/>
    <col min="14584" max="14584" width="34" style="14" customWidth="1"/>
    <col min="14585" max="14587" width="15.42578125" style="14" customWidth="1"/>
    <col min="14588" max="14589" width="16.140625" style="14" customWidth="1"/>
    <col min="14590" max="14590" width="16.7109375" style="14" customWidth="1"/>
    <col min="14591" max="14591" width="14.7109375" style="14" customWidth="1"/>
    <col min="14592" max="14592" width="16.5703125" style="14" customWidth="1"/>
    <col min="14593" max="14593" width="16.28515625" style="14" customWidth="1"/>
    <col min="14594" max="14839" width="8.85546875" style="14"/>
    <col min="14840" max="14840" width="34" style="14" customWidth="1"/>
    <col min="14841" max="14843" width="15.42578125" style="14" customWidth="1"/>
    <col min="14844" max="14845" width="16.140625" style="14" customWidth="1"/>
    <col min="14846" max="14846" width="16.7109375" style="14" customWidth="1"/>
    <col min="14847" max="14847" width="14.7109375" style="14" customWidth="1"/>
    <col min="14848" max="14848" width="16.5703125" style="14" customWidth="1"/>
    <col min="14849" max="14849" width="16.28515625" style="14" customWidth="1"/>
    <col min="14850" max="15095" width="8.85546875" style="14"/>
    <col min="15096" max="15096" width="34" style="14" customWidth="1"/>
    <col min="15097" max="15099" width="15.42578125" style="14" customWidth="1"/>
    <col min="15100" max="15101" width="16.140625" style="14" customWidth="1"/>
    <col min="15102" max="15102" width="16.7109375" style="14" customWidth="1"/>
    <col min="15103" max="15103" width="14.7109375" style="14" customWidth="1"/>
    <col min="15104" max="15104" width="16.5703125" style="14" customWidth="1"/>
    <col min="15105" max="15105" width="16.28515625" style="14" customWidth="1"/>
    <col min="15106" max="15351" width="8.85546875" style="14"/>
    <col min="15352" max="15352" width="34" style="14" customWidth="1"/>
    <col min="15353" max="15355" width="15.42578125" style="14" customWidth="1"/>
    <col min="15356" max="15357" width="16.140625" style="14" customWidth="1"/>
    <col min="15358" max="15358" width="16.7109375" style="14" customWidth="1"/>
    <col min="15359" max="15359" width="14.7109375" style="14" customWidth="1"/>
    <col min="15360" max="15360" width="16.5703125" style="14" customWidth="1"/>
    <col min="15361" max="15361" width="16.28515625" style="14" customWidth="1"/>
    <col min="15362" max="15607" width="8.85546875" style="14"/>
    <col min="15608" max="15608" width="34" style="14" customWidth="1"/>
    <col min="15609" max="15611" width="15.42578125" style="14" customWidth="1"/>
    <col min="15612" max="15613" width="16.140625" style="14" customWidth="1"/>
    <col min="15614" max="15614" width="16.7109375" style="14" customWidth="1"/>
    <col min="15615" max="15615" width="14.7109375" style="14" customWidth="1"/>
    <col min="15616" max="15616" width="16.5703125" style="14" customWidth="1"/>
    <col min="15617" max="15617" width="16.28515625" style="14" customWidth="1"/>
    <col min="15618" max="15863" width="8.85546875" style="14"/>
    <col min="15864" max="15864" width="34" style="14" customWidth="1"/>
    <col min="15865" max="15867" width="15.42578125" style="14" customWidth="1"/>
    <col min="15868" max="15869" width="16.140625" style="14" customWidth="1"/>
    <col min="15870" max="15870" width="16.7109375" style="14" customWidth="1"/>
    <col min="15871" max="15871" width="14.7109375" style="14" customWidth="1"/>
    <col min="15872" max="15872" width="16.5703125" style="14" customWidth="1"/>
    <col min="15873" max="15873" width="16.28515625" style="14" customWidth="1"/>
    <col min="15874" max="16119" width="8.85546875" style="14"/>
    <col min="16120" max="16120" width="34" style="14" customWidth="1"/>
    <col min="16121" max="16123" width="15.42578125" style="14" customWidth="1"/>
    <col min="16124" max="16125" width="16.140625" style="14" customWidth="1"/>
    <col min="16126" max="16126" width="16.7109375" style="14" customWidth="1"/>
    <col min="16127" max="16127" width="14.7109375" style="14" customWidth="1"/>
    <col min="16128" max="16128" width="16.5703125" style="14" customWidth="1"/>
    <col min="16129" max="16129" width="16.28515625" style="14" customWidth="1"/>
    <col min="16130" max="16384" width="8.85546875" style="14"/>
  </cols>
  <sheetData>
    <row r="1" spans="1:38" ht="67.5" customHeight="1">
      <c r="A1" s="196"/>
      <c r="B1" s="197"/>
      <c r="C1" s="196"/>
      <c r="D1" s="196"/>
      <c r="E1" s="205"/>
      <c r="F1" s="196"/>
      <c r="G1" s="198"/>
      <c r="H1" s="205"/>
      <c r="I1" s="196"/>
      <c r="J1" s="196"/>
      <c r="K1" s="205"/>
      <c r="L1" s="196"/>
      <c r="M1" s="196"/>
      <c r="N1" s="205"/>
      <c r="O1" s="196"/>
      <c r="P1" s="196"/>
      <c r="Q1" s="205"/>
      <c r="R1" s="196"/>
      <c r="S1" s="196"/>
      <c r="T1" s="205"/>
      <c r="U1" s="196"/>
      <c r="V1" s="196"/>
      <c r="W1" s="205"/>
      <c r="X1" s="196"/>
      <c r="Y1" s="196"/>
      <c r="Z1" s="205"/>
      <c r="AA1" s="196"/>
      <c r="AB1" s="196"/>
      <c r="AC1" s="205"/>
      <c r="AD1" s="196"/>
      <c r="AK1" s="434" t="s">
        <v>428</v>
      </c>
      <c r="AL1" s="434"/>
    </row>
    <row r="2" spans="1:38" hidden="1">
      <c r="A2" s="196"/>
      <c r="B2" s="197"/>
      <c r="C2" s="196"/>
      <c r="D2" s="196"/>
      <c r="E2" s="205"/>
      <c r="F2" s="196"/>
      <c r="G2" s="198"/>
      <c r="H2" s="205"/>
      <c r="I2" s="196"/>
      <c r="J2" s="196"/>
      <c r="K2" s="205"/>
      <c r="L2" s="196"/>
      <c r="M2" s="196"/>
      <c r="N2" s="205"/>
      <c r="O2" s="196"/>
      <c r="P2" s="196"/>
      <c r="Q2" s="205"/>
      <c r="R2" s="196"/>
      <c r="S2" s="196"/>
      <c r="T2" s="205"/>
      <c r="U2" s="196"/>
      <c r="V2" s="196"/>
      <c r="W2" s="205"/>
      <c r="X2" s="196"/>
      <c r="Y2" s="196"/>
      <c r="Z2" s="205"/>
      <c r="AA2" s="196"/>
      <c r="AB2" s="196"/>
      <c r="AC2" s="205"/>
      <c r="AD2" s="196"/>
      <c r="AE2" s="198"/>
      <c r="AF2" s="205"/>
    </row>
    <row r="3" spans="1:38" hidden="1">
      <c r="A3" s="196"/>
      <c r="B3" s="197"/>
      <c r="C3" s="196"/>
      <c r="D3" s="196"/>
      <c r="E3" s="205"/>
      <c r="F3" s="196"/>
      <c r="G3" s="198"/>
      <c r="H3" s="205"/>
      <c r="I3" s="196"/>
      <c r="J3" s="196"/>
      <c r="K3" s="205"/>
      <c r="L3" s="196"/>
      <c r="M3" s="196"/>
      <c r="N3" s="205"/>
      <c r="O3" s="196"/>
      <c r="P3" s="196"/>
      <c r="Q3" s="205"/>
      <c r="R3" s="196"/>
      <c r="S3" s="196"/>
      <c r="T3" s="205"/>
      <c r="U3" s="196"/>
      <c r="V3" s="196"/>
      <c r="W3" s="205"/>
      <c r="X3" s="196"/>
      <c r="Y3" s="196"/>
      <c r="Z3" s="205"/>
      <c r="AA3" s="196"/>
      <c r="AB3" s="196"/>
      <c r="AC3" s="205"/>
      <c r="AD3" s="196"/>
      <c r="AE3" s="198"/>
      <c r="AF3" s="205"/>
    </row>
    <row r="4" spans="1:38" hidden="1">
      <c r="A4" s="196"/>
      <c r="B4" s="197"/>
      <c r="C4" s="196"/>
      <c r="D4" s="196"/>
      <c r="E4" s="205"/>
      <c r="F4" s="196"/>
      <c r="G4" s="198"/>
      <c r="H4" s="205"/>
      <c r="I4" s="196"/>
      <c r="J4" s="196"/>
      <c r="K4" s="205"/>
      <c r="L4" s="196"/>
      <c r="M4" s="196"/>
      <c r="N4" s="205"/>
      <c r="O4" s="196"/>
      <c r="P4" s="196"/>
      <c r="Q4" s="205"/>
      <c r="R4" s="196"/>
      <c r="S4" s="196"/>
      <c r="T4" s="205"/>
      <c r="U4" s="196"/>
      <c r="V4" s="196"/>
      <c r="W4" s="205"/>
      <c r="X4" s="196"/>
      <c r="Y4" s="196"/>
      <c r="Z4" s="205"/>
      <c r="AA4" s="196"/>
      <c r="AB4" s="196"/>
      <c r="AC4" s="205"/>
      <c r="AD4" s="196"/>
      <c r="AE4" s="198"/>
      <c r="AF4" s="205"/>
    </row>
    <row r="5" spans="1:38">
      <c r="A5" s="196"/>
      <c r="B5" s="197"/>
      <c r="C5" s="196"/>
      <c r="D5" s="196"/>
      <c r="E5" s="205"/>
      <c r="F5" s="196"/>
      <c r="G5" s="196"/>
      <c r="H5" s="205"/>
      <c r="I5" s="196"/>
      <c r="J5" s="196"/>
      <c r="K5" s="205"/>
      <c r="L5" s="196"/>
      <c r="M5" s="196"/>
      <c r="N5" s="205"/>
      <c r="O5" s="196"/>
      <c r="P5" s="196"/>
      <c r="Q5" s="205"/>
      <c r="R5" s="196"/>
      <c r="S5" s="196"/>
      <c r="T5" s="205"/>
      <c r="U5" s="196"/>
      <c r="V5" s="196"/>
      <c r="W5" s="205"/>
      <c r="X5" s="196"/>
      <c r="Y5" s="196"/>
      <c r="Z5" s="205"/>
      <c r="AA5" s="196"/>
      <c r="AB5" s="196"/>
      <c r="AC5" s="205"/>
      <c r="AD5" s="196"/>
      <c r="AE5" s="196"/>
      <c r="AF5" s="205"/>
    </row>
    <row r="6" spans="1:38" ht="24.75" customHeight="1">
      <c r="A6" s="196"/>
      <c r="B6" s="431" t="s">
        <v>431</v>
      </c>
      <c r="C6" s="431"/>
      <c r="D6" s="431"/>
      <c r="E6" s="431"/>
      <c r="F6" s="431"/>
      <c r="G6" s="431"/>
      <c r="H6" s="431"/>
      <c r="I6" s="431"/>
      <c r="J6" s="431"/>
      <c r="K6" s="431"/>
      <c r="L6" s="431"/>
      <c r="M6" s="431"/>
      <c r="N6" s="431"/>
      <c r="O6" s="431"/>
      <c r="P6" s="431"/>
      <c r="Q6" s="431"/>
      <c r="R6" s="431"/>
      <c r="S6" s="431"/>
      <c r="T6" s="431"/>
      <c r="U6" s="431"/>
      <c r="V6" s="431"/>
      <c r="W6" s="431"/>
      <c r="X6" s="431"/>
      <c r="Y6" s="431"/>
      <c r="Z6" s="431"/>
      <c r="AA6" s="431"/>
      <c r="AB6" s="431"/>
      <c r="AC6" s="431"/>
      <c r="AD6" s="431"/>
      <c r="AE6" s="431"/>
      <c r="AF6" s="431"/>
      <c r="AG6" s="435"/>
      <c r="AH6" s="435"/>
      <c r="AI6" s="435"/>
      <c r="AJ6" s="435"/>
      <c r="AK6" s="435"/>
    </row>
    <row r="7" spans="1:38">
      <c r="A7" s="196"/>
      <c r="B7" s="196"/>
      <c r="C7" s="196"/>
      <c r="D7" s="196"/>
      <c r="E7" s="205"/>
      <c r="F7" s="196"/>
      <c r="G7" s="196"/>
      <c r="H7" s="205"/>
      <c r="I7" s="196"/>
      <c r="J7" s="196"/>
      <c r="K7" s="205"/>
      <c r="L7" s="196"/>
      <c r="M7" s="196"/>
      <c r="N7" s="205"/>
      <c r="O7" s="196"/>
      <c r="P7" s="196"/>
      <c r="Q7" s="205"/>
      <c r="R7" s="196"/>
      <c r="S7" s="196"/>
      <c r="T7" s="205"/>
      <c r="U7" s="196"/>
      <c r="V7" s="196"/>
      <c r="W7" s="205"/>
      <c r="X7" s="196"/>
      <c r="Y7" s="196"/>
      <c r="Z7" s="205"/>
      <c r="AA7" s="196"/>
      <c r="AB7" s="196"/>
      <c r="AC7" s="205"/>
      <c r="AD7" s="196"/>
      <c r="AE7" s="196"/>
      <c r="AF7" s="205"/>
    </row>
    <row r="8" spans="1:38" s="183" customFormat="1">
      <c r="A8" s="429" t="s">
        <v>251</v>
      </c>
      <c r="B8" s="429" t="s">
        <v>27</v>
      </c>
      <c r="C8" s="432" t="s">
        <v>34</v>
      </c>
      <c r="D8" s="432"/>
      <c r="E8" s="432"/>
      <c r="F8" s="432"/>
      <c r="G8" s="432"/>
      <c r="H8" s="432"/>
      <c r="I8" s="433" t="s">
        <v>35</v>
      </c>
      <c r="J8" s="433"/>
      <c r="K8" s="433"/>
      <c r="L8" s="433"/>
      <c r="M8" s="433"/>
      <c r="N8" s="433"/>
      <c r="O8" s="432" t="s">
        <v>36</v>
      </c>
      <c r="P8" s="432"/>
      <c r="Q8" s="432"/>
      <c r="R8" s="432"/>
      <c r="S8" s="432"/>
      <c r="T8" s="432"/>
      <c r="U8" s="432" t="s">
        <v>37</v>
      </c>
      <c r="V8" s="432"/>
      <c r="W8" s="432"/>
      <c r="X8" s="432"/>
      <c r="Y8" s="432"/>
      <c r="Z8" s="432"/>
      <c r="AA8" s="432" t="s">
        <v>38</v>
      </c>
      <c r="AB8" s="432"/>
      <c r="AC8" s="432"/>
      <c r="AD8" s="432"/>
      <c r="AE8" s="432"/>
      <c r="AF8" s="432"/>
      <c r="AG8" s="432" t="s">
        <v>388</v>
      </c>
      <c r="AH8" s="432"/>
      <c r="AI8" s="432"/>
      <c r="AJ8" s="432"/>
      <c r="AK8" s="432"/>
      <c r="AL8" s="432"/>
    </row>
    <row r="9" spans="1:38" s="183" customFormat="1">
      <c r="A9" s="429"/>
      <c r="B9" s="429"/>
      <c r="C9" s="429" t="s">
        <v>3</v>
      </c>
      <c r="D9" s="429"/>
      <c r="E9" s="429"/>
      <c r="F9" s="429" t="s">
        <v>4</v>
      </c>
      <c r="G9" s="429"/>
      <c r="H9" s="429"/>
      <c r="I9" s="429" t="s">
        <v>3</v>
      </c>
      <c r="J9" s="429"/>
      <c r="K9" s="429"/>
      <c r="L9" s="429" t="s">
        <v>4</v>
      </c>
      <c r="M9" s="429"/>
      <c r="N9" s="429"/>
      <c r="O9" s="429" t="s">
        <v>3</v>
      </c>
      <c r="P9" s="429"/>
      <c r="Q9" s="429"/>
      <c r="R9" s="429" t="s">
        <v>4</v>
      </c>
      <c r="S9" s="429"/>
      <c r="T9" s="429"/>
      <c r="U9" s="429" t="s">
        <v>3</v>
      </c>
      <c r="V9" s="429"/>
      <c r="W9" s="429"/>
      <c r="X9" s="429" t="s">
        <v>4</v>
      </c>
      <c r="Y9" s="429"/>
      <c r="Z9" s="429"/>
      <c r="AA9" s="429" t="s">
        <v>3</v>
      </c>
      <c r="AB9" s="429"/>
      <c r="AC9" s="429"/>
      <c r="AD9" s="429" t="s">
        <v>4</v>
      </c>
      <c r="AE9" s="429"/>
      <c r="AF9" s="429"/>
      <c r="AG9" s="429" t="s">
        <v>3</v>
      </c>
      <c r="AH9" s="429"/>
      <c r="AI9" s="429"/>
      <c r="AJ9" s="429" t="s">
        <v>4</v>
      </c>
      <c r="AK9" s="429"/>
      <c r="AL9" s="429"/>
    </row>
    <row r="10" spans="1:38" s="183" customFormat="1" ht="12.75" customHeight="1">
      <c r="A10" s="429"/>
      <c r="B10" s="429"/>
      <c r="C10" s="429" t="s">
        <v>15</v>
      </c>
      <c r="D10" s="429"/>
      <c r="E10" s="429" t="s">
        <v>12</v>
      </c>
      <c r="F10" s="429" t="s">
        <v>15</v>
      </c>
      <c r="G10" s="429"/>
      <c r="H10" s="429" t="s">
        <v>12</v>
      </c>
      <c r="I10" s="429" t="s">
        <v>15</v>
      </c>
      <c r="J10" s="429"/>
      <c r="K10" s="429" t="s">
        <v>12</v>
      </c>
      <c r="L10" s="429" t="s">
        <v>15</v>
      </c>
      <c r="M10" s="429"/>
      <c r="N10" s="429" t="s">
        <v>12</v>
      </c>
      <c r="O10" s="429" t="s">
        <v>15</v>
      </c>
      <c r="P10" s="429"/>
      <c r="Q10" s="429" t="s">
        <v>12</v>
      </c>
      <c r="R10" s="429" t="s">
        <v>15</v>
      </c>
      <c r="S10" s="429"/>
      <c r="T10" s="429" t="s">
        <v>12</v>
      </c>
      <c r="U10" s="429" t="s">
        <v>15</v>
      </c>
      <c r="V10" s="429"/>
      <c r="W10" s="429" t="s">
        <v>12</v>
      </c>
      <c r="X10" s="429" t="s">
        <v>15</v>
      </c>
      <c r="Y10" s="429"/>
      <c r="Z10" s="429" t="s">
        <v>12</v>
      </c>
      <c r="AA10" s="429" t="s">
        <v>15</v>
      </c>
      <c r="AB10" s="429"/>
      <c r="AC10" s="429" t="s">
        <v>12</v>
      </c>
      <c r="AD10" s="429" t="s">
        <v>15</v>
      </c>
      <c r="AE10" s="429"/>
      <c r="AF10" s="429" t="s">
        <v>12</v>
      </c>
      <c r="AG10" s="429" t="s">
        <v>15</v>
      </c>
      <c r="AH10" s="429"/>
      <c r="AI10" s="429" t="s">
        <v>12</v>
      </c>
      <c r="AJ10" s="429" t="s">
        <v>15</v>
      </c>
      <c r="AK10" s="429"/>
      <c r="AL10" s="429" t="s">
        <v>12</v>
      </c>
    </row>
    <row r="11" spans="1:38" s="183" customFormat="1" ht="78.599999999999994" customHeight="1">
      <c r="A11" s="429"/>
      <c r="B11" s="429"/>
      <c r="C11" s="311" t="s">
        <v>28</v>
      </c>
      <c r="D11" s="311" t="s">
        <v>29</v>
      </c>
      <c r="E11" s="429"/>
      <c r="F11" s="311" t="s">
        <v>28</v>
      </c>
      <c r="G11" s="311" t="s">
        <v>29</v>
      </c>
      <c r="H11" s="429"/>
      <c r="I11" s="311" t="s">
        <v>28</v>
      </c>
      <c r="J11" s="311" t="s">
        <v>29</v>
      </c>
      <c r="K11" s="429"/>
      <c r="L11" s="311" t="s">
        <v>28</v>
      </c>
      <c r="M11" s="311" t="s">
        <v>29</v>
      </c>
      <c r="N11" s="429"/>
      <c r="O11" s="311" t="s">
        <v>28</v>
      </c>
      <c r="P11" s="311" t="s">
        <v>29</v>
      </c>
      <c r="Q11" s="429"/>
      <c r="R11" s="311" t="s">
        <v>28</v>
      </c>
      <c r="S11" s="311" t="s">
        <v>29</v>
      </c>
      <c r="T11" s="429"/>
      <c r="U11" s="311" t="s">
        <v>28</v>
      </c>
      <c r="V11" s="311" t="s">
        <v>29</v>
      </c>
      <c r="W11" s="429"/>
      <c r="X11" s="311" t="s">
        <v>28</v>
      </c>
      <c r="Y11" s="311" t="s">
        <v>29</v>
      </c>
      <c r="Z11" s="429"/>
      <c r="AA11" s="311" t="s">
        <v>28</v>
      </c>
      <c r="AB11" s="311" t="s">
        <v>29</v>
      </c>
      <c r="AC11" s="429"/>
      <c r="AD11" s="311" t="s">
        <v>28</v>
      </c>
      <c r="AE11" s="311" t="s">
        <v>29</v>
      </c>
      <c r="AF11" s="429"/>
      <c r="AG11" s="311" t="s">
        <v>28</v>
      </c>
      <c r="AH11" s="311" t="s">
        <v>29</v>
      </c>
      <c r="AI11" s="429"/>
      <c r="AJ11" s="311" t="s">
        <v>28</v>
      </c>
      <c r="AK11" s="311" t="s">
        <v>29</v>
      </c>
      <c r="AL11" s="429"/>
    </row>
    <row r="12" spans="1:38" s="183" customFormat="1" ht="25.5">
      <c r="A12" s="429"/>
      <c r="B12" s="429"/>
      <c r="C12" s="311" t="s">
        <v>30</v>
      </c>
      <c r="D12" s="311" t="s">
        <v>31</v>
      </c>
      <c r="E12" s="311" t="s">
        <v>31</v>
      </c>
      <c r="F12" s="311" t="s">
        <v>30</v>
      </c>
      <c r="G12" s="311" t="s">
        <v>31</v>
      </c>
      <c r="H12" s="311" t="s">
        <v>31</v>
      </c>
      <c r="I12" s="311" t="s">
        <v>387</v>
      </c>
      <c r="J12" s="311" t="s">
        <v>212</v>
      </c>
      <c r="K12" s="311" t="s">
        <v>31</v>
      </c>
      <c r="L12" s="311" t="s">
        <v>387</v>
      </c>
      <c r="M12" s="311" t="s">
        <v>212</v>
      </c>
      <c r="N12" s="311" t="s">
        <v>31</v>
      </c>
      <c r="O12" s="311" t="s">
        <v>387</v>
      </c>
      <c r="P12" s="311" t="s">
        <v>212</v>
      </c>
      <c r="Q12" s="311" t="s">
        <v>31</v>
      </c>
      <c r="R12" s="311" t="s">
        <v>387</v>
      </c>
      <c r="S12" s="311" t="s">
        <v>212</v>
      </c>
      <c r="T12" s="311" t="s">
        <v>31</v>
      </c>
      <c r="U12" s="311" t="s">
        <v>387</v>
      </c>
      <c r="V12" s="311" t="s">
        <v>212</v>
      </c>
      <c r="W12" s="311" t="s">
        <v>31</v>
      </c>
      <c r="X12" s="311" t="s">
        <v>387</v>
      </c>
      <c r="Y12" s="311" t="s">
        <v>212</v>
      </c>
      <c r="Z12" s="311" t="s">
        <v>31</v>
      </c>
      <c r="AA12" s="311" t="s">
        <v>387</v>
      </c>
      <c r="AB12" s="311" t="s">
        <v>212</v>
      </c>
      <c r="AC12" s="311" t="s">
        <v>31</v>
      </c>
      <c r="AD12" s="311" t="s">
        <v>387</v>
      </c>
      <c r="AE12" s="311" t="s">
        <v>212</v>
      </c>
      <c r="AF12" s="311" t="s">
        <v>31</v>
      </c>
      <c r="AG12" s="311" t="s">
        <v>387</v>
      </c>
      <c r="AH12" s="311" t="s">
        <v>212</v>
      </c>
      <c r="AI12" s="311" t="s">
        <v>31</v>
      </c>
      <c r="AJ12" s="311" t="s">
        <v>387</v>
      </c>
      <c r="AK12" s="311" t="s">
        <v>212</v>
      </c>
      <c r="AL12" s="311" t="s">
        <v>31</v>
      </c>
    </row>
    <row r="13" spans="1:38" s="183" customFormat="1">
      <c r="A13" s="311">
        <v>1</v>
      </c>
      <c r="B13" s="311">
        <v>2</v>
      </c>
      <c r="C13" s="311">
        <v>3</v>
      </c>
      <c r="D13" s="311">
        <v>4</v>
      </c>
      <c r="E13" s="311">
        <v>5</v>
      </c>
      <c r="F13" s="311">
        <v>6</v>
      </c>
      <c r="G13" s="311">
        <v>7</v>
      </c>
      <c r="H13" s="311">
        <v>8</v>
      </c>
      <c r="I13" s="311">
        <v>9</v>
      </c>
      <c r="J13" s="311">
        <v>10</v>
      </c>
      <c r="K13" s="311">
        <v>11</v>
      </c>
      <c r="L13" s="311">
        <v>12</v>
      </c>
      <c r="M13" s="311">
        <v>13</v>
      </c>
      <c r="N13" s="311">
        <v>14</v>
      </c>
      <c r="O13" s="311">
        <v>15</v>
      </c>
      <c r="P13" s="311">
        <v>16</v>
      </c>
      <c r="Q13" s="311">
        <v>17</v>
      </c>
      <c r="R13" s="311">
        <v>18</v>
      </c>
      <c r="S13" s="311">
        <v>19</v>
      </c>
      <c r="T13" s="311">
        <v>20</v>
      </c>
      <c r="U13" s="311">
        <v>3</v>
      </c>
      <c r="V13" s="311">
        <v>4</v>
      </c>
      <c r="W13" s="311">
        <v>5</v>
      </c>
      <c r="X13" s="311">
        <v>6</v>
      </c>
      <c r="Y13" s="311">
        <v>7</v>
      </c>
      <c r="Z13" s="311">
        <v>8</v>
      </c>
      <c r="AA13" s="311">
        <v>3</v>
      </c>
      <c r="AB13" s="311">
        <v>4</v>
      </c>
      <c r="AC13" s="311">
        <v>5</v>
      </c>
      <c r="AD13" s="311">
        <v>6</v>
      </c>
      <c r="AE13" s="311">
        <v>7</v>
      </c>
      <c r="AF13" s="311">
        <v>8</v>
      </c>
      <c r="AG13" s="311">
        <v>9</v>
      </c>
      <c r="AH13" s="311">
        <v>10</v>
      </c>
      <c r="AI13" s="311">
        <v>11</v>
      </c>
      <c r="AJ13" s="311">
        <v>12</v>
      </c>
      <c r="AK13" s="311">
        <v>13</v>
      </c>
      <c r="AL13" s="311">
        <v>14</v>
      </c>
    </row>
    <row r="14" spans="1:38" ht="25.5">
      <c r="A14" s="311" t="s">
        <v>60</v>
      </c>
      <c r="B14" s="16" t="s">
        <v>423</v>
      </c>
      <c r="C14" s="301">
        <v>491569.74358713272</v>
      </c>
      <c r="D14" s="301">
        <v>225.05727335067334</v>
      </c>
      <c r="E14" s="206">
        <v>1.12826</v>
      </c>
      <c r="F14" s="301">
        <v>491569.74358713266</v>
      </c>
      <c r="G14" s="301">
        <v>175.49498155137428</v>
      </c>
      <c r="H14" s="206">
        <v>1.0640999999999998</v>
      </c>
      <c r="I14" s="326">
        <v>491569.74358713266</v>
      </c>
      <c r="J14" s="326">
        <v>175.49498155137428</v>
      </c>
      <c r="K14" s="327">
        <v>1.07847</v>
      </c>
      <c r="L14" s="326">
        <v>715518.5817078749</v>
      </c>
      <c r="M14" s="326">
        <v>244.29138067639127</v>
      </c>
      <c r="N14" s="327">
        <v>1.5386300000000002</v>
      </c>
      <c r="O14" s="301">
        <v>587456.72936950671</v>
      </c>
      <c r="P14" s="301">
        <v>206.7744649184483</v>
      </c>
      <c r="Q14" s="206">
        <v>1.28596</v>
      </c>
      <c r="R14" s="301">
        <v>587456.72936950671</v>
      </c>
      <c r="S14" s="301">
        <v>206.77446491844825</v>
      </c>
      <c r="T14" s="206">
        <v>1.3290799999999998</v>
      </c>
      <c r="U14" s="326">
        <v>587456.72936950671</v>
      </c>
      <c r="V14" s="326">
        <v>206.77446491844825</v>
      </c>
      <c r="W14" s="327">
        <v>1.2940399999999999</v>
      </c>
      <c r="X14" s="326">
        <v>591679.37586636725</v>
      </c>
      <c r="Y14" s="326">
        <v>238.85633066067075</v>
      </c>
      <c r="Z14" s="327">
        <v>1.37703</v>
      </c>
      <c r="AA14" s="301">
        <v>591217.48037723731</v>
      </c>
      <c r="AB14" s="301">
        <v>238.85633066067075</v>
      </c>
      <c r="AC14" s="206">
        <v>1.2940399999999999</v>
      </c>
      <c r="AD14" s="301">
        <v>591217.48037723731</v>
      </c>
      <c r="AE14" s="301">
        <v>241.42998285168838</v>
      </c>
      <c r="AF14" s="206">
        <v>1.37981</v>
      </c>
      <c r="AG14" s="330" t="s">
        <v>41</v>
      </c>
      <c r="AH14" s="330" t="s">
        <v>41</v>
      </c>
      <c r="AI14" s="327" t="s">
        <v>41</v>
      </c>
      <c r="AJ14" s="330" t="s">
        <v>41</v>
      </c>
      <c r="AK14" s="330" t="s">
        <v>41</v>
      </c>
      <c r="AL14" s="327" t="s">
        <v>41</v>
      </c>
    </row>
    <row r="15" spans="1:38" ht="25.5">
      <c r="A15" s="311" t="s">
        <v>61</v>
      </c>
      <c r="B15" s="16" t="s">
        <v>424</v>
      </c>
      <c r="C15" s="301">
        <v>423791.21213505208</v>
      </c>
      <c r="D15" s="301">
        <v>248.57886203879733</v>
      </c>
      <c r="E15" s="206">
        <v>1.11585</v>
      </c>
      <c r="F15" s="301">
        <v>423791.21213505208</v>
      </c>
      <c r="G15" s="301">
        <v>240.04075782986433</v>
      </c>
      <c r="H15" s="206">
        <v>1.15028</v>
      </c>
      <c r="I15" s="328">
        <v>423791.21213505208</v>
      </c>
      <c r="J15" s="328">
        <v>240.04075782986433</v>
      </c>
      <c r="K15" s="329">
        <v>1.0637699999999999</v>
      </c>
      <c r="L15" s="328">
        <v>451546.22553209448</v>
      </c>
      <c r="M15" s="328">
        <v>278.15121221672331</v>
      </c>
      <c r="N15" s="329">
        <v>1.2332100000000001</v>
      </c>
      <c r="O15" s="301">
        <v>422819.14155426697</v>
      </c>
      <c r="P15" s="301">
        <v>246.15408084893463</v>
      </c>
      <c r="Q15" s="206">
        <v>1.08375</v>
      </c>
      <c r="R15" s="301">
        <v>422819.14155426709</v>
      </c>
      <c r="S15" s="301">
        <v>246.15408084893463</v>
      </c>
      <c r="T15" s="206">
        <v>1.1236300000000001</v>
      </c>
      <c r="U15" s="326">
        <v>422819.14155426709</v>
      </c>
      <c r="V15" s="326">
        <v>246.15408084893463</v>
      </c>
      <c r="W15" s="327">
        <v>1.0875899999999998</v>
      </c>
      <c r="X15" s="326">
        <v>435779.43522033578</v>
      </c>
      <c r="Y15" s="326">
        <v>269.5030868168127</v>
      </c>
      <c r="Z15" s="327">
        <v>1.1672799999999999</v>
      </c>
      <c r="AA15" s="301">
        <v>435779.43522033578</v>
      </c>
      <c r="AB15" s="301">
        <v>269.5030868168127</v>
      </c>
      <c r="AC15" s="206">
        <v>1.14375</v>
      </c>
      <c r="AD15" s="301">
        <v>550311.6376736993</v>
      </c>
      <c r="AE15" s="301">
        <v>306.93849706138815</v>
      </c>
      <c r="AF15" s="206">
        <v>1.45964</v>
      </c>
      <c r="AG15" s="331" t="s">
        <v>41</v>
      </c>
      <c r="AH15" s="331" t="s">
        <v>41</v>
      </c>
      <c r="AI15" s="329" t="s">
        <v>41</v>
      </c>
      <c r="AJ15" s="331" t="s">
        <v>41</v>
      </c>
      <c r="AK15" s="331" t="s">
        <v>41</v>
      </c>
      <c r="AL15" s="329" t="s">
        <v>41</v>
      </c>
    </row>
    <row r="16" spans="1:38" s="254" customFormat="1" ht="25.5">
      <c r="A16" s="311">
        <v>3</v>
      </c>
      <c r="B16" s="16" t="s">
        <v>372</v>
      </c>
      <c r="C16" s="301">
        <v>462403.98850577156</v>
      </c>
      <c r="D16" s="301">
        <v>94.298057524182937</v>
      </c>
      <c r="E16" s="206">
        <v>0.97735000000000005</v>
      </c>
      <c r="F16" s="301">
        <v>759819.51499014767</v>
      </c>
      <c r="G16" s="301">
        <v>124.42006629318659</v>
      </c>
      <c r="H16" s="206">
        <v>1.57544</v>
      </c>
      <c r="I16" s="356">
        <v>604532.87342926778</v>
      </c>
      <c r="J16" s="356">
        <v>124.42006629318659</v>
      </c>
      <c r="K16" s="357">
        <v>1.3123499999999999</v>
      </c>
      <c r="L16" s="356">
        <v>604532.8734292679</v>
      </c>
      <c r="M16" s="356">
        <v>147.53477406521543</v>
      </c>
      <c r="N16" s="357">
        <v>1.3354600000000001</v>
      </c>
      <c r="O16" s="301">
        <v>568008.99222631822</v>
      </c>
      <c r="P16" s="301">
        <v>147.53477406521563</v>
      </c>
      <c r="Q16" s="206">
        <v>1.13862</v>
      </c>
      <c r="R16" s="301">
        <v>568008.99222631834</v>
      </c>
      <c r="S16" s="301">
        <v>153.45452954293378</v>
      </c>
      <c r="T16" s="206">
        <v>1.1445399999999999</v>
      </c>
      <c r="U16" s="326">
        <v>49816.227089521366</v>
      </c>
      <c r="V16" s="326">
        <v>125.04257869703444</v>
      </c>
      <c r="W16" s="327">
        <v>0.21481</v>
      </c>
      <c r="X16" s="326">
        <v>49816.227089521366</v>
      </c>
      <c r="Y16" s="326">
        <v>125.04257869703443</v>
      </c>
      <c r="Z16" s="327">
        <v>0.21353999999999998</v>
      </c>
      <c r="AA16" s="361">
        <v>49816.227089521366</v>
      </c>
      <c r="AB16" s="361">
        <v>42.441917433414545</v>
      </c>
      <c r="AC16" s="327">
        <v>0.13163999999999998</v>
      </c>
      <c r="AD16" s="361">
        <v>188913.61695879302</v>
      </c>
      <c r="AE16" s="361">
        <v>42.441917433414545</v>
      </c>
      <c r="AF16" s="327">
        <v>0.38073000000000001</v>
      </c>
      <c r="AG16" s="326">
        <v>123348.60412692933</v>
      </c>
      <c r="AH16" s="326">
        <v>42.441917433414545</v>
      </c>
      <c r="AI16" s="327">
        <v>0.50988999999999995</v>
      </c>
      <c r="AJ16" s="326">
        <v>123348.60412692932</v>
      </c>
      <c r="AK16" s="326">
        <v>142.35703842599719</v>
      </c>
      <c r="AL16" s="327">
        <v>0.60323000000000004</v>
      </c>
    </row>
    <row r="17" spans="1:38" ht="25.5">
      <c r="A17" s="311">
        <v>4</v>
      </c>
      <c r="B17" s="16" t="s">
        <v>374</v>
      </c>
      <c r="C17" s="301">
        <v>165722.31502815121</v>
      </c>
      <c r="D17" s="301">
        <v>23.028230720016207</v>
      </c>
      <c r="E17" s="206">
        <v>0.34970000000000001</v>
      </c>
      <c r="F17" s="301">
        <v>1128779.3150493091</v>
      </c>
      <c r="G17" s="301">
        <v>23.028230720016207</v>
      </c>
      <c r="H17" s="206">
        <v>2.2480900000000004</v>
      </c>
      <c r="I17" s="326">
        <v>582605.81637022574</v>
      </c>
      <c r="J17" s="326">
        <v>12.977726616049237</v>
      </c>
      <c r="K17" s="327">
        <v>1.1532100000000001</v>
      </c>
      <c r="L17" s="326">
        <v>582605.81637022574</v>
      </c>
      <c r="M17" s="326">
        <v>12.977726616049237</v>
      </c>
      <c r="N17" s="327">
        <v>1.1518900000000001</v>
      </c>
      <c r="O17" s="301">
        <v>264608.68936876318</v>
      </c>
      <c r="P17" s="301">
        <v>4.8258812021223427</v>
      </c>
      <c r="Q17" s="206">
        <v>0.55926999999999993</v>
      </c>
      <c r="R17" s="301">
        <v>264608.68936876312</v>
      </c>
      <c r="S17" s="301">
        <v>4.8258812021223427</v>
      </c>
      <c r="T17" s="206">
        <v>0.55926999999999993</v>
      </c>
      <c r="U17" s="326">
        <v>74471.863307930194</v>
      </c>
      <c r="V17" s="326">
        <v>4.4915276882598425</v>
      </c>
      <c r="W17" s="327">
        <v>0.152</v>
      </c>
      <c r="X17" s="326">
        <v>74471.863307930194</v>
      </c>
      <c r="Y17" s="326">
        <v>4.4915276882598425</v>
      </c>
      <c r="Z17" s="327">
        <v>0.152</v>
      </c>
      <c r="AA17" s="301">
        <v>63627.322985247185</v>
      </c>
      <c r="AB17" s="301">
        <v>3.8479335017393219</v>
      </c>
      <c r="AC17" s="206">
        <v>0.14168</v>
      </c>
      <c r="AD17" s="301">
        <v>63627.322985247185</v>
      </c>
      <c r="AE17" s="301">
        <v>3.8479335017393219</v>
      </c>
      <c r="AF17" s="206">
        <v>0.14168</v>
      </c>
      <c r="AG17" s="330" t="s">
        <v>41</v>
      </c>
      <c r="AH17" s="330" t="s">
        <v>41</v>
      </c>
      <c r="AI17" s="327" t="s">
        <v>41</v>
      </c>
      <c r="AJ17" s="330" t="s">
        <v>41</v>
      </c>
      <c r="AK17" s="330" t="s">
        <v>41</v>
      </c>
      <c r="AL17" s="327" t="s">
        <v>41</v>
      </c>
    </row>
    <row r="18" spans="1:38" ht="63.75">
      <c r="A18" s="311">
        <v>5</v>
      </c>
      <c r="B18" s="16" t="s">
        <v>401</v>
      </c>
      <c r="C18" s="301">
        <v>99602.811309486773</v>
      </c>
      <c r="D18" s="301">
        <v>32.768879397685943</v>
      </c>
      <c r="E18" s="206">
        <v>0.19908000000000001</v>
      </c>
      <c r="F18" s="301">
        <v>198542.354933297</v>
      </c>
      <c r="G18" s="301">
        <v>95.653064779533693</v>
      </c>
      <c r="H18" s="206">
        <v>0.42679</v>
      </c>
      <c r="I18" s="326">
        <v>142114.38901042455</v>
      </c>
      <c r="J18" s="326">
        <v>66.433092092224314</v>
      </c>
      <c r="K18" s="327">
        <v>0.30357999999999996</v>
      </c>
      <c r="L18" s="326">
        <v>142114.38901042461</v>
      </c>
      <c r="M18" s="326">
        <v>66.4330920922243</v>
      </c>
      <c r="N18" s="327">
        <v>0.30407999999999996</v>
      </c>
      <c r="O18" s="301">
        <v>142114.38901042461</v>
      </c>
      <c r="P18" s="301">
        <v>60.839568609166442</v>
      </c>
      <c r="Q18" s="206">
        <v>0.29426999999999998</v>
      </c>
      <c r="R18" s="301">
        <v>166910.25152798678</v>
      </c>
      <c r="S18" s="301">
        <v>60.839568609166427</v>
      </c>
      <c r="T18" s="206">
        <v>0.33549000000000001</v>
      </c>
      <c r="U18" s="326">
        <v>120646.95133985668</v>
      </c>
      <c r="V18" s="326">
        <v>60.839568609166427</v>
      </c>
      <c r="W18" s="327">
        <v>0.25791000000000003</v>
      </c>
      <c r="X18" s="326">
        <v>120646.95133985666</v>
      </c>
      <c r="Y18" s="326">
        <v>66.458671060052936</v>
      </c>
      <c r="Z18" s="327">
        <v>0.26383000000000001</v>
      </c>
      <c r="AA18" s="301">
        <v>78462.219286875028</v>
      </c>
      <c r="AB18" s="301">
        <v>49.903529963722534</v>
      </c>
      <c r="AC18" s="206">
        <v>0.21505000000000002</v>
      </c>
      <c r="AD18" s="301">
        <v>78462.219286875057</v>
      </c>
      <c r="AE18" s="301">
        <v>49.903529963722519</v>
      </c>
      <c r="AF18" s="206">
        <v>0.21947</v>
      </c>
      <c r="AG18" s="330" t="s">
        <v>41</v>
      </c>
      <c r="AH18" s="330" t="s">
        <v>41</v>
      </c>
      <c r="AI18" s="327" t="s">
        <v>41</v>
      </c>
      <c r="AJ18" s="330" t="s">
        <v>41</v>
      </c>
      <c r="AK18" s="330" t="s">
        <v>41</v>
      </c>
      <c r="AL18" s="327" t="s">
        <v>41</v>
      </c>
    </row>
    <row r="19" spans="1:38" ht="23.25" customHeight="1">
      <c r="A19" s="366">
        <v>6</v>
      </c>
      <c r="B19" s="16" t="s">
        <v>400</v>
      </c>
      <c r="C19" s="301">
        <v>79950.319041228126</v>
      </c>
      <c r="D19" s="301">
        <v>102.49663808335396</v>
      </c>
      <c r="E19" s="206">
        <v>0.40050000000000002</v>
      </c>
      <c r="F19" s="301">
        <v>79950.319041228126</v>
      </c>
      <c r="G19" s="301">
        <v>61.885278778756287</v>
      </c>
      <c r="H19" s="206">
        <v>0.35943999999999998</v>
      </c>
      <c r="I19" s="326">
        <v>79950.319041228126</v>
      </c>
      <c r="J19" s="326">
        <v>61.885278778756287</v>
      </c>
      <c r="K19" s="327">
        <v>0.35991000000000001</v>
      </c>
      <c r="L19" s="326">
        <v>133168.30295338813</v>
      </c>
      <c r="M19" s="326">
        <v>111.50306073129597</v>
      </c>
      <c r="N19" s="327">
        <v>0.60709000000000002</v>
      </c>
      <c r="O19" s="301">
        <v>118169.80841820085</v>
      </c>
      <c r="P19" s="301">
        <v>87.594367065220581</v>
      </c>
      <c r="Q19" s="206">
        <v>0.52807000000000004</v>
      </c>
      <c r="R19" s="301">
        <v>118169.80841820085</v>
      </c>
      <c r="S19" s="301">
        <v>87.594367065220553</v>
      </c>
      <c r="T19" s="206">
        <v>0.52737999999999996</v>
      </c>
      <c r="U19" s="326">
        <v>118169.80841820085</v>
      </c>
      <c r="V19" s="326">
        <v>87.594367065220553</v>
      </c>
      <c r="W19" s="327">
        <v>0.52807000000000004</v>
      </c>
      <c r="X19" s="326">
        <v>126468.50693977985</v>
      </c>
      <c r="Y19" s="326">
        <v>95.80394378694622</v>
      </c>
      <c r="Z19" s="327">
        <v>0.56647000000000003</v>
      </c>
      <c r="AA19" s="301">
        <v>125686.30189151905</v>
      </c>
      <c r="AB19" s="301">
        <v>95.80394378694622</v>
      </c>
      <c r="AC19" s="206">
        <v>0.56428999999999996</v>
      </c>
      <c r="AD19" s="301">
        <v>125686.30189151902</v>
      </c>
      <c r="AE19" s="301">
        <v>109.04617843323035</v>
      </c>
      <c r="AF19" s="206">
        <v>0.57679999999999998</v>
      </c>
      <c r="AG19" s="330" t="s">
        <v>41</v>
      </c>
      <c r="AH19" s="330" t="s">
        <v>41</v>
      </c>
      <c r="AI19" s="327" t="s">
        <v>41</v>
      </c>
      <c r="AJ19" s="330" t="s">
        <v>41</v>
      </c>
      <c r="AK19" s="330" t="s">
        <v>41</v>
      </c>
      <c r="AL19" s="327" t="s">
        <v>41</v>
      </c>
    </row>
    <row r="20" spans="1:38" s="180" customFormat="1" ht="25.5">
      <c r="A20" s="366">
        <v>7</v>
      </c>
      <c r="B20" s="16" t="s">
        <v>378</v>
      </c>
      <c r="C20" s="301">
        <v>37453.482982065805</v>
      </c>
      <c r="D20" s="301">
        <v>56.314547143764017</v>
      </c>
      <c r="E20" s="206">
        <v>0.1268</v>
      </c>
      <c r="F20" s="301">
        <v>82479.046867006997</v>
      </c>
      <c r="G20" s="301">
        <v>48.373653418615397</v>
      </c>
      <c r="H20" s="206">
        <v>0.23465</v>
      </c>
      <c r="I20" s="326">
        <v>76836.390223689741</v>
      </c>
      <c r="J20" s="326">
        <v>48.373653418615383</v>
      </c>
      <c r="K20" s="327">
        <v>0.19262000000000001</v>
      </c>
      <c r="L20" s="326">
        <v>76836.390223689741</v>
      </c>
      <c r="M20" s="326">
        <v>84.601412322443181</v>
      </c>
      <c r="N20" s="327">
        <v>0.22885</v>
      </c>
      <c r="O20" s="301">
        <v>75875.150778872907</v>
      </c>
      <c r="P20" s="301">
        <v>65.041587159118677</v>
      </c>
      <c r="Q20" s="206">
        <v>0.18358000000000002</v>
      </c>
      <c r="R20" s="301">
        <v>75875.150778872936</v>
      </c>
      <c r="S20" s="301">
        <v>65.041587159118677</v>
      </c>
      <c r="T20" s="206">
        <v>0.18358000000000002</v>
      </c>
      <c r="U20" s="326">
        <v>75875.150778872936</v>
      </c>
      <c r="V20" s="326">
        <v>65.041587159118677</v>
      </c>
      <c r="W20" s="327">
        <v>0.18453999999999998</v>
      </c>
      <c r="X20" s="326">
        <v>92128.720520852134</v>
      </c>
      <c r="Y20" s="326">
        <v>71.155496352075801</v>
      </c>
      <c r="Z20" s="327">
        <v>0.21625</v>
      </c>
      <c r="AA20" s="301">
        <v>82203.100453873543</v>
      </c>
      <c r="AB20" s="301">
        <v>57.826304413839729</v>
      </c>
      <c r="AC20" s="206">
        <v>0.19268000000000002</v>
      </c>
      <c r="AD20" s="301">
        <v>82203.100453873543</v>
      </c>
      <c r="AE20" s="301">
        <v>57.826304413839729</v>
      </c>
      <c r="AF20" s="206">
        <v>0.19268000000000002</v>
      </c>
      <c r="AG20" s="330" t="s">
        <v>41</v>
      </c>
      <c r="AH20" s="330" t="s">
        <v>41</v>
      </c>
      <c r="AI20" s="327" t="s">
        <v>41</v>
      </c>
      <c r="AJ20" s="330" t="s">
        <v>41</v>
      </c>
      <c r="AK20" s="330" t="s">
        <v>41</v>
      </c>
      <c r="AL20" s="327" t="s">
        <v>41</v>
      </c>
    </row>
    <row r="21" spans="1:38" s="180" customFormat="1" ht="25.5">
      <c r="A21" s="366">
        <v>8</v>
      </c>
      <c r="B21" s="16" t="s">
        <v>411</v>
      </c>
      <c r="C21" s="301">
        <v>2515.445133800893</v>
      </c>
      <c r="D21" s="301">
        <v>46.967088250278749</v>
      </c>
      <c r="E21" s="206">
        <v>5.4619999999999995E-2</v>
      </c>
      <c r="F21" s="301">
        <v>151671.98322399601</v>
      </c>
      <c r="G21" s="301">
        <v>59.829026996685897</v>
      </c>
      <c r="H21" s="206">
        <v>0.52128999999999992</v>
      </c>
      <c r="I21" s="326">
        <v>511323.74962129886</v>
      </c>
      <c r="J21" s="326">
        <v>56.062057733105028</v>
      </c>
      <c r="K21" s="327">
        <v>1.63835</v>
      </c>
      <c r="L21" s="326">
        <v>511323.74962129892</v>
      </c>
      <c r="M21" s="326">
        <v>56.062057733105021</v>
      </c>
      <c r="N21" s="327">
        <v>1.6393</v>
      </c>
      <c r="O21" s="301">
        <v>511323.74962129892</v>
      </c>
      <c r="P21" s="301">
        <v>56.062057733105021</v>
      </c>
      <c r="Q21" s="206">
        <v>1.5658399999999999</v>
      </c>
      <c r="R21" s="301">
        <v>729145.73266740295</v>
      </c>
      <c r="S21" s="301">
        <v>80.33724094266816</v>
      </c>
      <c r="T21" s="206">
        <v>2.4461900000000001</v>
      </c>
      <c r="U21" s="326">
        <v>508265.58333176118</v>
      </c>
      <c r="V21" s="326">
        <v>70.457015267193412</v>
      </c>
      <c r="W21" s="327">
        <v>1.65893</v>
      </c>
      <c r="X21" s="326">
        <v>508265.58333176118</v>
      </c>
      <c r="Y21" s="326">
        <v>70.457015267193412</v>
      </c>
      <c r="Z21" s="327">
        <v>1.79671</v>
      </c>
      <c r="AA21" s="301">
        <v>485378.25523733365</v>
      </c>
      <c r="AB21" s="301">
        <v>70.457015267193412</v>
      </c>
      <c r="AC21" s="206">
        <v>1.5352300000000001</v>
      </c>
      <c r="AD21" s="301">
        <v>485378.25523733348</v>
      </c>
      <c r="AE21" s="301">
        <v>85.072628739784747</v>
      </c>
      <c r="AF21" s="206">
        <v>1.67076</v>
      </c>
      <c r="AG21" s="330" t="s">
        <v>41</v>
      </c>
      <c r="AH21" s="330" t="s">
        <v>41</v>
      </c>
      <c r="AI21" s="327" t="s">
        <v>41</v>
      </c>
      <c r="AJ21" s="330" t="s">
        <v>41</v>
      </c>
      <c r="AK21" s="330" t="s">
        <v>41</v>
      </c>
      <c r="AL21" s="327" t="s">
        <v>41</v>
      </c>
    </row>
    <row r="22" spans="1:38" ht="25.5">
      <c r="A22" s="366">
        <v>9</v>
      </c>
      <c r="B22" s="16" t="s">
        <v>381</v>
      </c>
      <c r="C22" s="301">
        <v>241638.00197970276</v>
      </c>
      <c r="D22" s="301">
        <v>13.73947595927936</v>
      </c>
      <c r="E22" s="206">
        <v>0.54683000000000004</v>
      </c>
      <c r="F22" s="301">
        <v>241638.00197970279</v>
      </c>
      <c r="G22" s="301">
        <v>13.739475959279359</v>
      </c>
      <c r="H22" s="206">
        <v>0.54683000000000004</v>
      </c>
      <c r="I22" s="326">
        <v>239758.10047837856</v>
      </c>
      <c r="J22" s="326">
        <v>13.739475959279359</v>
      </c>
      <c r="K22" s="327">
        <v>0.48358999999999996</v>
      </c>
      <c r="L22" s="326">
        <v>239758.10047837856</v>
      </c>
      <c r="M22" s="326">
        <v>16.276024894972839</v>
      </c>
      <c r="N22" s="327">
        <v>0.59204000000000001</v>
      </c>
      <c r="O22" s="301">
        <v>239758.10047837856</v>
      </c>
      <c r="P22" s="301">
        <v>6.7830564593903588</v>
      </c>
      <c r="Q22" s="206">
        <v>0.49841000000000002</v>
      </c>
      <c r="R22" s="301">
        <v>684549.05271111336</v>
      </c>
      <c r="S22" s="301">
        <v>6.7830564593903588</v>
      </c>
      <c r="T22" s="206">
        <v>1.79003</v>
      </c>
      <c r="U22" s="326">
        <v>496958.49261270533</v>
      </c>
      <c r="V22" s="326">
        <v>6.7830564593903588</v>
      </c>
      <c r="W22" s="327">
        <v>1.00074</v>
      </c>
      <c r="X22" s="326">
        <v>496958.49261270533</v>
      </c>
      <c r="Y22" s="326">
        <v>7.528337193324095</v>
      </c>
      <c r="Z22" s="327">
        <v>1.33447</v>
      </c>
      <c r="AA22" s="301">
        <v>423077.81828305853</v>
      </c>
      <c r="AB22" s="301">
        <v>7.528337193324095</v>
      </c>
      <c r="AC22" s="206">
        <v>1.00221</v>
      </c>
      <c r="AD22" s="301">
        <v>423077.81828305835</v>
      </c>
      <c r="AE22" s="301">
        <v>19.61338790491698</v>
      </c>
      <c r="AF22" s="206">
        <v>1.0605</v>
      </c>
      <c r="AG22" s="330" t="s">
        <v>41</v>
      </c>
      <c r="AH22" s="330" t="s">
        <v>41</v>
      </c>
      <c r="AI22" s="327" t="s">
        <v>41</v>
      </c>
      <c r="AJ22" s="330" t="s">
        <v>41</v>
      </c>
      <c r="AK22" s="330" t="s">
        <v>41</v>
      </c>
      <c r="AL22" s="327" t="s">
        <v>41</v>
      </c>
    </row>
    <row r="23" spans="1:38" ht="25.5">
      <c r="A23" s="366">
        <v>10</v>
      </c>
      <c r="B23" s="16" t="s">
        <v>383</v>
      </c>
      <c r="C23" s="301">
        <v>388349.41992018593</v>
      </c>
      <c r="D23" s="301">
        <v>53.100453876724977</v>
      </c>
      <c r="E23" s="206">
        <v>1.0769900000000001</v>
      </c>
      <c r="F23" s="301">
        <v>388349.41992018587</v>
      </c>
      <c r="G23" s="301">
        <v>17.033030554118685</v>
      </c>
      <c r="H23" s="206">
        <v>1.0372300000000001</v>
      </c>
      <c r="I23" s="326">
        <v>388349.41992018587</v>
      </c>
      <c r="J23" s="326">
        <v>17.033030554118685</v>
      </c>
      <c r="K23" s="327">
        <v>0.93628999999999996</v>
      </c>
      <c r="L23" s="326">
        <v>499811.21362083853</v>
      </c>
      <c r="M23" s="326">
        <v>57.550473783958942</v>
      </c>
      <c r="N23" s="327">
        <v>1.23169</v>
      </c>
      <c r="O23" s="301">
        <v>499811.21362083853</v>
      </c>
      <c r="P23" s="301">
        <v>37.798046861502961</v>
      </c>
      <c r="Q23" s="206">
        <v>1.22919</v>
      </c>
      <c r="R23" s="301">
        <v>611127.1912166957</v>
      </c>
      <c r="S23" s="301">
        <v>37.798046861502954</v>
      </c>
      <c r="T23" s="206">
        <v>1.4884300000000001</v>
      </c>
      <c r="U23" s="326">
        <v>498465.95633652288</v>
      </c>
      <c r="V23" s="326">
        <v>33.234381444057874</v>
      </c>
      <c r="W23" s="327">
        <v>1.21807</v>
      </c>
      <c r="X23" s="326">
        <v>498465.95633652282</v>
      </c>
      <c r="Y23" s="326">
        <v>33.234381444057874</v>
      </c>
      <c r="Z23" s="327">
        <v>1.21801</v>
      </c>
      <c r="AA23" s="301">
        <v>498465.95633652282</v>
      </c>
      <c r="AB23" s="301">
        <v>33.234381444057874</v>
      </c>
      <c r="AC23" s="206">
        <v>1.2210699999999999</v>
      </c>
      <c r="AD23" s="301">
        <v>794793.07811357046</v>
      </c>
      <c r="AE23" s="301">
        <v>40.972653190344374</v>
      </c>
      <c r="AF23" s="206">
        <v>1.9253399999999998</v>
      </c>
      <c r="AG23" s="326">
        <v>577052.76804086426</v>
      </c>
      <c r="AH23" s="326">
        <v>38.608836539392961</v>
      </c>
      <c r="AI23" s="327">
        <v>1.4137200000000001</v>
      </c>
      <c r="AJ23" s="326">
        <v>577052.76804086415</v>
      </c>
      <c r="AK23" s="326">
        <v>38.608836539392954</v>
      </c>
      <c r="AL23" s="327">
        <v>1.4067400000000001</v>
      </c>
    </row>
    <row r="24" spans="1:38" ht="25.5">
      <c r="A24" s="366">
        <v>11</v>
      </c>
      <c r="B24" s="16" t="s">
        <v>418</v>
      </c>
      <c r="C24" s="301">
        <v>337069.10104872769</v>
      </c>
      <c r="D24" s="301">
        <v>204.10982863496906</v>
      </c>
      <c r="E24" s="206">
        <v>0.79930999999999996</v>
      </c>
      <c r="F24" s="301">
        <v>337069.10104872764</v>
      </c>
      <c r="G24" s="301">
        <v>172.77989352153298</v>
      </c>
      <c r="H24" s="206">
        <v>0.82999000000000001</v>
      </c>
      <c r="I24" s="326">
        <v>337069.10104872764</v>
      </c>
      <c r="J24" s="326">
        <v>172.77989352153298</v>
      </c>
      <c r="K24" s="327">
        <v>0.76403999999999994</v>
      </c>
      <c r="L24" s="326">
        <v>377445.22196616477</v>
      </c>
      <c r="M24" s="326">
        <v>222.66711648360246</v>
      </c>
      <c r="N24" s="327">
        <v>0.88463000000000003</v>
      </c>
      <c r="O24" s="301">
        <v>345801.22852480866</v>
      </c>
      <c r="P24" s="301">
        <v>146.94411533234216</v>
      </c>
      <c r="Q24" s="206">
        <v>0.75915999999999995</v>
      </c>
      <c r="R24" s="301">
        <v>345801.22852480866</v>
      </c>
      <c r="S24" s="301">
        <v>146.94411533234214</v>
      </c>
      <c r="T24" s="206">
        <v>0.76015999999999995</v>
      </c>
      <c r="U24" s="326">
        <v>253556.36846963209</v>
      </c>
      <c r="V24" s="326">
        <v>146.94411533234214</v>
      </c>
      <c r="W24" s="327">
        <v>0.57064000000000004</v>
      </c>
      <c r="X24" s="326">
        <v>253556.36846963217</v>
      </c>
      <c r="Y24" s="326">
        <v>161.88576408144684</v>
      </c>
      <c r="Z24" s="327">
        <v>0.62430999999999992</v>
      </c>
      <c r="AA24" s="301">
        <v>253556.36846963217</v>
      </c>
      <c r="AB24" s="301">
        <v>161.88576408144684</v>
      </c>
      <c r="AC24" s="206">
        <v>0.54103999999999997</v>
      </c>
      <c r="AD24" s="301">
        <v>277264.71094527468</v>
      </c>
      <c r="AE24" s="301">
        <v>259.94818950988611</v>
      </c>
      <c r="AF24" s="206">
        <v>0.78852</v>
      </c>
      <c r="AG24" s="330" t="s">
        <v>41</v>
      </c>
      <c r="AH24" s="330" t="s">
        <v>41</v>
      </c>
      <c r="AI24" s="327" t="s">
        <v>41</v>
      </c>
      <c r="AJ24" s="330" t="s">
        <v>41</v>
      </c>
      <c r="AK24" s="330" t="s">
        <v>41</v>
      </c>
      <c r="AL24" s="327" t="s">
        <v>41</v>
      </c>
    </row>
    <row r="25" spans="1:38" ht="21.75" customHeight="1">
      <c r="A25" s="366">
        <v>12</v>
      </c>
      <c r="B25" s="16" t="s">
        <v>425</v>
      </c>
      <c r="C25" s="301">
        <v>292207.53999999998</v>
      </c>
      <c r="D25" s="301">
        <v>225.09441961511558</v>
      </c>
      <c r="E25" s="206">
        <v>0.85907</v>
      </c>
      <c r="F25" s="301">
        <v>285710.27163529134</v>
      </c>
      <c r="G25" s="301">
        <v>168.20129208714047</v>
      </c>
      <c r="H25" s="206">
        <v>0.78886000000000001</v>
      </c>
      <c r="I25" s="326">
        <v>285710.27163529134</v>
      </c>
      <c r="J25" s="326">
        <v>168.20129208714047</v>
      </c>
      <c r="K25" s="327">
        <v>0.83595000000000008</v>
      </c>
      <c r="L25" s="326">
        <v>1357463.8381490121</v>
      </c>
      <c r="M25" s="326">
        <v>242.37792715928728</v>
      </c>
      <c r="N25" s="327">
        <v>3.4184699999999997</v>
      </c>
      <c r="O25" s="301">
        <v>794205.72500331269</v>
      </c>
      <c r="P25" s="301">
        <v>218.48045591000485</v>
      </c>
      <c r="Q25" s="206">
        <v>2.4965199999999999</v>
      </c>
      <c r="R25" s="301">
        <v>794205.72500331211</v>
      </c>
      <c r="S25" s="301">
        <v>218.48045591000491</v>
      </c>
      <c r="T25" s="206">
        <v>2.3863799999999999</v>
      </c>
      <c r="U25" s="326">
        <v>794205.72500331211</v>
      </c>
      <c r="V25" s="326">
        <v>218.48045591000491</v>
      </c>
      <c r="W25" s="327">
        <v>2.4135399999999998</v>
      </c>
      <c r="X25" s="326">
        <v>1242726.7895018037</v>
      </c>
      <c r="Y25" s="326">
        <v>228.42219357165817</v>
      </c>
      <c r="Z25" s="327">
        <v>3.6884699999999997</v>
      </c>
      <c r="AA25" s="301">
        <v>1242726.7895018037</v>
      </c>
      <c r="AB25" s="301">
        <v>228.42219357165817</v>
      </c>
      <c r="AC25" s="206">
        <v>3.3728000000000002</v>
      </c>
      <c r="AD25" s="301">
        <v>1380285.3353578695</v>
      </c>
      <c r="AE25" s="301">
        <v>285.19726765396751</v>
      </c>
      <c r="AF25" s="206">
        <v>3.84863</v>
      </c>
      <c r="AG25" s="330" t="s">
        <v>41</v>
      </c>
      <c r="AH25" s="330" t="s">
        <v>41</v>
      </c>
      <c r="AI25" s="327" t="s">
        <v>41</v>
      </c>
      <c r="AJ25" s="330" t="s">
        <v>41</v>
      </c>
      <c r="AK25" s="330" t="s">
        <v>41</v>
      </c>
      <c r="AL25" s="327" t="s">
        <v>41</v>
      </c>
    </row>
    <row r="26" spans="1:38" ht="21.75" customHeight="1">
      <c r="A26" s="201"/>
      <c r="B26" s="202"/>
      <c r="C26" s="203"/>
      <c r="D26" s="203"/>
      <c r="E26" s="208"/>
      <c r="F26" s="203"/>
      <c r="G26" s="203"/>
      <c r="H26" s="208"/>
      <c r="I26" s="203"/>
      <c r="J26" s="203"/>
      <c r="K26" s="208"/>
      <c r="L26" s="203"/>
      <c r="M26" s="203"/>
      <c r="N26" s="208"/>
      <c r="O26" s="203"/>
      <c r="P26" s="203"/>
      <c r="Q26" s="208"/>
      <c r="R26" s="203"/>
      <c r="S26" s="203"/>
      <c r="T26" s="208"/>
      <c r="U26" s="203"/>
      <c r="V26" s="203"/>
      <c r="W26" s="208"/>
      <c r="X26" s="203"/>
      <c r="Y26" s="203"/>
      <c r="Z26" s="208"/>
      <c r="AA26" s="203"/>
      <c r="AB26" s="203"/>
      <c r="AC26" s="208"/>
      <c r="AD26" s="203"/>
      <c r="AE26" s="203"/>
      <c r="AF26" s="208"/>
    </row>
    <row r="27" spans="1:38">
      <c r="A27" s="196"/>
      <c r="B27" s="197"/>
      <c r="C27" s="196"/>
      <c r="D27" s="196"/>
      <c r="E27" s="205"/>
      <c r="F27" s="196"/>
      <c r="G27" s="196"/>
      <c r="H27" s="205"/>
      <c r="I27" s="196"/>
      <c r="J27" s="196"/>
      <c r="K27" s="205"/>
      <c r="L27" s="196"/>
      <c r="M27" s="196"/>
      <c r="N27" s="205"/>
      <c r="O27" s="196"/>
      <c r="P27" s="196"/>
      <c r="Q27" s="205"/>
      <c r="R27" s="196"/>
      <c r="S27" s="196"/>
      <c r="T27" s="205"/>
      <c r="U27" s="196"/>
      <c r="V27" s="196"/>
      <c r="W27" s="205"/>
      <c r="X27" s="196"/>
      <c r="Y27" s="196"/>
      <c r="Z27" s="205"/>
      <c r="AA27" s="196"/>
      <c r="AB27" s="196"/>
      <c r="AC27" s="205"/>
      <c r="AD27" s="196"/>
      <c r="AE27" s="196"/>
      <c r="AF27" s="205"/>
    </row>
    <row r="28" spans="1:38">
      <c r="A28" s="196"/>
      <c r="B28" s="204" t="s">
        <v>33</v>
      </c>
      <c r="C28" s="196"/>
      <c r="D28" s="196"/>
      <c r="E28" s="205"/>
      <c r="F28" s="196"/>
      <c r="G28" s="196"/>
      <c r="H28" s="205"/>
      <c r="I28" s="196"/>
      <c r="J28" s="196"/>
      <c r="K28" s="205"/>
      <c r="L28" s="196"/>
      <c r="M28" s="196"/>
      <c r="N28" s="205"/>
      <c r="O28" s="196"/>
      <c r="P28" s="196"/>
      <c r="Q28" s="205"/>
      <c r="R28" s="196"/>
      <c r="S28" s="196"/>
      <c r="T28" s="205"/>
      <c r="U28" s="196"/>
      <c r="V28" s="196"/>
      <c r="W28" s="205"/>
      <c r="X28" s="196"/>
      <c r="Y28" s="196"/>
      <c r="Z28" s="205"/>
      <c r="AA28" s="196"/>
      <c r="AB28" s="196"/>
      <c r="AC28" s="205"/>
      <c r="AD28" s="196"/>
      <c r="AE28" s="196"/>
      <c r="AF28" s="205"/>
    </row>
  </sheetData>
  <customSheetViews>
    <customSheetView guid="{049210FF-EE61-4F07-9A7D-A93788790594}" scale="85" fitToPage="1" hiddenRows="1" hiddenColumns="1">
      <pane xSplit="2" ySplit="12" topLeftCell="C13" activePane="bottomRight" state="frozen"/>
      <selection pane="bottomRight" activeCell="T42" sqref="T42"/>
      <pageMargins left="0" right="0" top="0.47244094488188981" bottom="0.78740157480314965" header="0" footer="0"/>
      <printOptions horizontalCentered="1"/>
      <pageSetup paperSize="8" scale="50" orientation="landscape" r:id="rId1"/>
    </customSheetView>
    <customSheetView guid="{5818FD20-4030-4898-A040-A45F6D39AA99}" scale="85" fitToPage="1" hiddenRows="1" hiddenColumns="1">
      <pane xSplit="2" ySplit="12" topLeftCell="C13" activePane="bottomRight" state="frozen"/>
      <selection pane="bottomRight" activeCell="T42" sqref="T42"/>
      <pageMargins left="0" right="0" top="0.47244094488188981" bottom="0.78740157480314965" header="0" footer="0"/>
      <printOptions horizontalCentered="1"/>
      <pageSetup paperSize="8" scale="50" orientation="landscape" r:id="rId2"/>
    </customSheetView>
  </customSheetViews>
  <mergeCells count="46">
    <mergeCell ref="AL10:AL11"/>
    <mergeCell ref="U10:V10"/>
    <mergeCell ref="W10:W11"/>
    <mergeCell ref="X10:Y10"/>
    <mergeCell ref="Z10:Z11"/>
    <mergeCell ref="AA10:AB10"/>
    <mergeCell ref="AC10:AC11"/>
    <mergeCell ref="AD10:AE10"/>
    <mergeCell ref="AF10:AF11"/>
    <mergeCell ref="AG10:AH10"/>
    <mergeCell ref="AI10:AI11"/>
    <mergeCell ref="AJ10:AK10"/>
    <mergeCell ref="N10:N11"/>
    <mergeCell ref="O10:P10"/>
    <mergeCell ref="Q10:Q11"/>
    <mergeCell ref="R10:S10"/>
    <mergeCell ref="R9:T9"/>
    <mergeCell ref="L9:N9"/>
    <mergeCell ref="O9:Q9"/>
    <mergeCell ref="A8:A12"/>
    <mergeCell ref="B8:B12"/>
    <mergeCell ref="C8:H8"/>
    <mergeCell ref="I8:N8"/>
    <mergeCell ref="O8:T8"/>
    <mergeCell ref="C9:E9"/>
    <mergeCell ref="F9:H9"/>
    <mergeCell ref="I9:K9"/>
    <mergeCell ref="T10:T11"/>
    <mergeCell ref="C10:D10"/>
    <mergeCell ref="E10:E11"/>
    <mergeCell ref="F10:G10"/>
    <mergeCell ref="H10:H11"/>
    <mergeCell ref="I10:J10"/>
    <mergeCell ref="K10:K11"/>
    <mergeCell ref="L10:M10"/>
    <mergeCell ref="AA9:AC9"/>
    <mergeCell ref="AD9:AF9"/>
    <mergeCell ref="AK1:AL1"/>
    <mergeCell ref="U8:Z8"/>
    <mergeCell ref="AA8:AF8"/>
    <mergeCell ref="AG8:AL8"/>
    <mergeCell ref="AJ9:AL9"/>
    <mergeCell ref="AG9:AI9"/>
    <mergeCell ref="U9:W9"/>
    <mergeCell ref="X9:Z9"/>
    <mergeCell ref="B6:AK6"/>
  </mergeCells>
  <printOptions horizontalCentered="1"/>
  <pageMargins left="0" right="0" top="0.47244094488188981" bottom="0.78740157480314965" header="0" footer="0"/>
  <pageSetup paperSize="8" orientation="landscape" blackAndWhite="1"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I35"/>
  <sheetViews>
    <sheetView view="pageBreakPreview" topLeftCell="A13" zoomScale="115" zoomScaleNormal="100" zoomScaleSheetLayoutView="115" workbookViewId="0">
      <selection activeCell="D26" sqref="D26"/>
    </sheetView>
  </sheetViews>
  <sheetFormatPr defaultColWidth="9.140625" defaultRowHeight="15"/>
  <cols>
    <col min="1" max="1" width="9.140625" style="17"/>
    <col min="2" max="2" width="8.140625" style="17" customWidth="1"/>
    <col min="3" max="3" width="39.42578125" style="17" customWidth="1"/>
    <col min="4" max="4" width="15.85546875" style="17" customWidth="1"/>
    <col min="5" max="5" width="13.28515625" style="17" customWidth="1"/>
    <col min="6" max="6" width="16.140625" style="17" customWidth="1"/>
    <col min="7" max="7" width="13.28515625" style="17" customWidth="1"/>
    <col min="8" max="9" width="14.28515625" style="17" customWidth="1"/>
    <col min="10" max="16384" width="9.140625" style="17"/>
  </cols>
  <sheetData>
    <row r="1" spans="2:9" ht="93.75" customHeight="1">
      <c r="H1" s="434" t="s">
        <v>429</v>
      </c>
      <c r="I1" s="434"/>
    </row>
    <row r="2" spans="2:9" ht="35.25" customHeight="1">
      <c r="B2" s="404" t="s">
        <v>426</v>
      </c>
      <c r="C2" s="404"/>
      <c r="D2" s="404"/>
      <c r="E2" s="404"/>
      <c r="F2" s="404"/>
      <c r="G2" s="404"/>
      <c r="H2" s="404"/>
      <c r="I2" s="404"/>
    </row>
    <row r="4" spans="2:9">
      <c r="B4" s="416" t="s">
        <v>0</v>
      </c>
      <c r="C4" s="416" t="s">
        <v>1</v>
      </c>
      <c r="D4" s="416" t="s">
        <v>2</v>
      </c>
      <c r="E4" s="416" t="s">
        <v>5</v>
      </c>
      <c r="F4" s="416"/>
      <c r="G4" s="416"/>
      <c r="H4" s="416"/>
      <c r="I4" s="416"/>
    </row>
    <row r="5" spans="2:9">
      <c r="B5" s="416"/>
      <c r="C5" s="416"/>
      <c r="D5" s="416"/>
      <c r="E5" s="308" t="s">
        <v>256</v>
      </c>
      <c r="F5" s="308" t="s">
        <v>257</v>
      </c>
      <c r="G5" s="308" t="s">
        <v>258</v>
      </c>
      <c r="H5" s="308" t="s">
        <v>259</v>
      </c>
      <c r="I5" s="308" t="s">
        <v>260</v>
      </c>
    </row>
    <row r="6" spans="2:9">
      <c r="B6" s="308">
        <v>1</v>
      </c>
      <c r="C6" s="308">
        <v>2</v>
      </c>
      <c r="D6" s="308">
        <v>3</v>
      </c>
      <c r="E6" s="308">
        <v>4</v>
      </c>
      <c r="F6" s="308">
        <v>5</v>
      </c>
      <c r="G6" s="308">
        <v>6</v>
      </c>
      <c r="H6" s="308">
        <v>7</v>
      </c>
      <c r="I6" s="308">
        <v>8</v>
      </c>
    </row>
    <row r="7" spans="2:9" ht="15" customHeight="1">
      <c r="B7" s="217" t="s">
        <v>60</v>
      </c>
      <c r="C7" s="415" t="s">
        <v>261</v>
      </c>
      <c r="D7" s="415"/>
      <c r="E7" s="416" t="s">
        <v>3</v>
      </c>
      <c r="F7" s="416"/>
      <c r="G7" s="416"/>
      <c r="H7" s="416"/>
      <c r="I7" s="416"/>
    </row>
    <row r="8" spans="2:9">
      <c r="B8" s="217" t="s">
        <v>104</v>
      </c>
      <c r="C8" s="415" t="s">
        <v>15</v>
      </c>
      <c r="D8" s="415"/>
      <c r="E8" s="415"/>
      <c r="F8" s="415"/>
      <c r="G8" s="415"/>
      <c r="H8" s="415"/>
      <c r="I8" s="415"/>
    </row>
    <row r="9" spans="2:9" ht="30">
      <c r="B9" s="217" t="s">
        <v>106</v>
      </c>
      <c r="C9" s="309" t="s">
        <v>262</v>
      </c>
      <c r="D9" s="308" t="s">
        <v>263</v>
      </c>
      <c r="E9" s="179" t="s">
        <v>264</v>
      </c>
      <c r="F9" s="363">
        <v>789883.8884907316</v>
      </c>
      <c r="G9" s="363">
        <v>1255569.5884770397</v>
      </c>
      <c r="H9" s="363">
        <v>1342633.4635477099</v>
      </c>
      <c r="I9" s="363">
        <v>1207613.1001719749</v>
      </c>
    </row>
    <row r="10" spans="2:9" ht="30">
      <c r="B10" s="217" t="s">
        <v>108</v>
      </c>
      <c r="C10" s="309" t="s">
        <v>265</v>
      </c>
      <c r="D10" s="308" t="s">
        <v>266</v>
      </c>
      <c r="E10" s="179" t="s">
        <v>264</v>
      </c>
      <c r="F10" s="363">
        <v>59.718599999999981</v>
      </c>
      <c r="G10" s="363">
        <v>125.73349999999982</v>
      </c>
      <c r="H10" s="363">
        <v>302.91211999999996</v>
      </c>
      <c r="I10" s="363">
        <v>591.10730000000001</v>
      </c>
    </row>
    <row r="11" spans="2:9">
      <c r="B11" s="217" t="s">
        <v>110</v>
      </c>
      <c r="C11" s="309" t="s">
        <v>12</v>
      </c>
      <c r="D11" s="308" t="s">
        <v>13</v>
      </c>
      <c r="E11" s="179" t="s">
        <v>264</v>
      </c>
      <c r="F11" s="364">
        <v>1.2778620000000005</v>
      </c>
      <c r="G11" s="364">
        <v>2.4567399999999977</v>
      </c>
      <c r="H11" s="364">
        <v>3.3281069999999988</v>
      </c>
      <c r="I11" s="364">
        <v>3.6390600000000002</v>
      </c>
    </row>
    <row r="12" spans="2:9" ht="45">
      <c r="B12" s="217" t="s">
        <v>267</v>
      </c>
      <c r="C12" s="309" t="s">
        <v>49</v>
      </c>
      <c r="D12" s="308" t="s">
        <v>24</v>
      </c>
      <c r="E12" s="363">
        <v>2457812.1397034717</v>
      </c>
      <c r="F12" s="363">
        <v>-934529.70791580423</v>
      </c>
      <c r="G12" s="363">
        <v>195942.96595949127</v>
      </c>
      <c r="H12" s="363">
        <v>3026536.479742243</v>
      </c>
      <c r="I12" s="363">
        <v>169862.40191754187</v>
      </c>
    </row>
    <row r="13" spans="2:9">
      <c r="B13" s="217" t="s">
        <v>268</v>
      </c>
      <c r="C13" s="309" t="s">
        <v>269</v>
      </c>
      <c r="D13" s="308" t="s">
        <v>266</v>
      </c>
      <c r="E13" s="363">
        <v>323.44036247758578</v>
      </c>
      <c r="F13" s="363">
        <v>-589.82979618035552</v>
      </c>
      <c r="G13" s="363">
        <v>894.81677232396919</v>
      </c>
      <c r="H13" s="363">
        <v>711.41137909129941</v>
      </c>
      <c r="I13" s="363">
        <v>198.43761659856006</v>
      </c>
    </row>
    <row r="14" spans="2:9" hidden="1">
      <c r="B14" s="217" t="s">
        <v>61</v>
      </c>
      <c r="C14" s="415" t="s">
        <v>45</v>
      </c>
      <c r="D14" s="415"/>
      <c r="E14" s="416" t="s">
        <v>270</v>
      </c>
      <c r="F14" s="416"/>
      <c r="G14" s="416"/>
      <c r="H14" s="416"/>
      <c r="I14" s="416"/>
    </row>
    <row r="15" spans="2:9" hidden="1">
      <c r="B15" s="217" t="s">
        <v>213</v>
      </c>
      <c r="C15" s="309" t="s">
        <v>15</v>
      </c>
      <c r="D15" s="308"/>
      <c r="E15" s="303"/>
      <c r="F15" s="303"/>
      <c r="G15" s="303"/>
      <c r="H15" s="303"/>
      <c r="I15" s="303"/>
    </row>
    <row r="16" spans="2:9" ht="30" hidden="1">
      <c r="B16" s="217" t="s">
        <v>271</v>
      </c>
      <c r="C16" s="309" t="s">
        <v>262</v>
      </c>
      <c r="D16" s="308" t="s">
        <v>263</v>
      </c>
      <c r="E16" s="303" t="s">
        <v>264</v>
      </c>
      <c r="F16" s="303">
        <v>228610.41112558977</v>
      </c>
      <c r="G16" s="303">
        <v>435851.7268461035</v>
      </c>
      <c r="H16" s="303">
        <v>519868.92072994047</v>
      </c>
      <c r="I16" s="303">
        <v>573537.77846096316</v>
      </c>
    </row>
    <row r="17" spans="2:9" ht="30" hidden="1">
      <c r="B17" s="217" t="s">
        <v>272</v>
      </c>
      <c r="C17" s="309" t="s">
        <v>265</v>
      </c>
      <c r="D17" s="308" t="s">
        <v>266</v>
      </c>
      <c r="E17" s="303" t="s">
        <v>264</v>
      </c>
      <c r="F17" s="303">
        <v>76.391700000000029</v>
      </c>
      <c r="G17" s="303">
        <v>141.52215000000001</v>
      </c>
      <c r="H17" s="303">
        <v>258.10784999999998</v>
      </c>
      <c r="I17" s="303">
        <v>438.38024999999999</v>
      </c>
    </row>
    <row r="18" spans="2:9" hidden="1">
      <c r="B18" s="217" t="s">
        <v>214</v>
      </c>
      <c r="C18" s="309" t="s">
        <v>12</v>
      </c>
      <c r="D18" s="308" t="s">
        <v>13</v>
      </c>
      <c r="E18" s="303" t="s">
        <v>264</v>
      </c>
      <c r="F18" s="303">
        <v>588.90440566607276</v>
      </c>
      <c r="G18" s="303">
        <v>1367.6545842833859</v>
      </c>
      <c r="H18" s="303">
        <v>1946.6777988010974</v>
      </c>
      <c r="I18" s="303">
        <v>2149.5759554911219</v>
      </c>
    </row>
    <row r="19" spans="2:9" ht="45" hidden="1">
      <c r="B19" s="217" t="s">
        <v>273</v>
      </c>
      <c r="C19" s="309" t="s">
        <v>49</v>
      </c>
      <c r="D19" s="308" t="s">
        <v>24</v>
      </c>
      <c r="E19" s="303">
        <v>583534.4043267027</v>
      </c>
      <c r="F19" s="303">
        <v>116901.25682185752</v>
      </c>
      <c r="G19" s="303">
        <v>58250.488703690527</v>
      </c>
      <c r="H19" s="303">
        <v>438758.06081343733</v>
      </c>
      <c r="I19" s="303">
        <v>-30375.402012282757</v>
      </c>
    </row>
    <row r="20" spans="2:9" hidden="1">
      <c r="B20" s="217" t="s">
        <v>274</v>
      </c>
      <c r="C20" s="309" t="s">
        <v>269</v>
      </c>
      <c r="D20" s="308" t="s">
        <v>266</v>
      </c>
      <c r="E20" s="303"/>
      <c r="F20" s="303">
        <v>26.566493513472508</v>
      </c>
      <c r="G20" s="303">
        <v>38.854076985601452</v>
      </c>
      <c r="H20" s="303">
        <v>11.132338596646122</v>
      </c>
      <c r="I20" s="303">
        <v>-24.255751467287951</v>
      </c>
    </row>
    <row r="21" spans="2:9" ht="15" customHeight="1">
      <c r="B21" s="217" t="s">
        <v>61</v>
      </c>
      <c r="C21" s="415" t="s">
        <v>45</v>
      </c>
      <c r="D21" s="415"/>
      <c r="E21" s="416" t="s">
        <v>4</v>
      </c>
      <c r="F21" s="416"/>
      <c r="G21" s="416"/>
      <c r="H21" s="416"/>
      <c r="I21" s="416"/>
    </row>
    <row r="22" spans="2:9">
      <c r="B22" s="217" t="s">
        <v>213</v>
      </c>
      <c r="C22" s="415" t="s">
        <v>15</v>
      </c>
      <c r="D22" s="415"/>
      <c r="E22" s="415"/>
      <c r="F22" s="415"/>
      <c r="G22" s="415"/>
      <c r="H22" s="415"/>
      <c r="I22" s="415"/>
    </row>
    <row r="23" spans="2:9" ht="30">
      <c r="B23" s="217" t="s">
        <v>271</v>
      </c>
      <c r="C23" s="309" t="s">
        <v>262</v>
      </c>
      <c r="D23" s="308" t="s">
        <v>263</v>
      </c>
      <c r="E23" s="179" t="s">
        <v>264</v>
      </c>
      <c r="F23" s="363">
        <v>899539.1609280518</v>
      </c>
      <c r="G23" s="363">
        <v>1429873.466926232</v>
      </c>
      <c r="H23" s="363">
        <v>1529023.9449513757</v>
      </c>
      <c r="I23" s="363">
        <v>1375259.4408908091</v>
      </c>
    </row>
    <row r="24" spans="2:9" ht="30">
      <c r="B24" s="217" t="s">
        <v>272</v>
      </c>
      <c r="C24" s="309" t="s">
        <v>265</v>
      </c>
      <c r="D24" s="308" t="s">
        <v>266</v>
      </c>
      <c r="E24" s="179" t="s">
        <v>264</v>
      </c>
      <c r="F24" s="363">
        <v>65.49174385167791</v>
      </c>
      <c r="G24" s="363">
        <v>137.95730572780576</v>
      </c>
      <c r="H24" s="363">
        <v>330.56084430411528</v>
      </c>
      <c r="I24" s="363">
        <v>642.37546874911561</v>
      </c>
    </row>
    <row r="25" spans="2:9">
      <c r="B25" s="217" t="s">
        <v>214</v>
      </c>
      <c r="C25" s="309" t="s">
        <v>12</v>
      </c>
      <c r="D25" s="308" t="s">
        <v>13</v>
      </c>
      <c r="E25" s="179" t="s">
        <v>264</v>
      </c>
      <c r="F25" s="364">
        <v>1.4278562938961465</v>
      </c>
      <c r="G25" s="364">
        <v>2.6830807358720397</v>
      </c>
      <c r="H25" s="364">
        <v>3.5714021533894496</v>
      </c>
      <c r="I25" s="364">
        <v>3.7645984877498293</v>
      </c>
    </row>
    <row r="26" spans="2:9" ht="45">
      <c r="B26" s="217" t="s">
        <v>273</v>
      </c>
      <c r="C26" s="309" t="s">
        <v>49</v>
      </c>
      <c r="D26" s="308" t="s">
        <v>24</v>
      </c>
      <c r="E26" s="363">
        <v>3055700.1043381114</v>
      </c>
      <c r="F26" s="363">
        <v>-1061360.8908802336</v>
      </c>
      <c r="G26" s="363">
        <v>232701.64993323656</v>
      </c>
      <c r="H26" s="363">
        <v>3621350.2193276575</v>
      </c>
      <c r="I26" s="363">
        <v>263009.12595745106</v>
      </c>
    </row>
    <row r="27" spans="2:9">
      <c r="B27" s="217" t="s">
        <v>274</v>
      </c>
      <c r="C27" s="309" t="s">
        <v>269</v>
      </c>
      <c r="D27" s="308" t="s">
        <v>266</v>
      </c>
      <c r="E27" s="363">
        <v>396.61963020904579</v>
      </c>
      <c r="F27" s="363">
        <v>-604.11315127179819</v>
      </c>
      <c r="G27" s="363">
        <v>1036.9333679342922</v>
      </c>
      <c r="H27" s="363">
        <v>841.60387061239396</v>
      </c>
      <c r="I27" s="363">
        <v>301.5192473468087</v>
      </c>
    </row>
    <row r="29" spans="2:9">
      <c r="F29" s="359"/>
      <c r="G29" s="359"/>
      <c r="H29" s="359"/>
      <c r="I29" s="359"/>
    </row>
    <row r="30" spans="2:9">
      <c r="F30" s="359"/>
      <c r="G30" s="359"/>
      <c r="H30" s="359"/>
      <c r="I30" s="359"/>
    </row>
    <row r="31" spans="2:9">
      <c r="F31" s="359"/>
      <c r="G31" s="359"/>
      <c r="H31" s="359"/>
      <c r="I31" s="359"/>
    </row>
    <row r="33" spans="6:9">
      <c r="F33" s="359"/>
      <c r="G33" s="359"/>
      <c r="H33" s="359"/>
      <c r="I33" s="359"/>
    </row>
    <row r="34" spans="6:9">
      <c r="F34" s="359"/>
      <c r="G34" s="359"/>
      <c r="H34" s="359"/>
      <c r="I34" s="359"/>
    </row>
    <row r="35" spans="6:9">
      <c r="F35" s="359"/>
      <c r="G35" s="359"/>
      <c r="H35" s="359"/>
      <c r="I35" s="359"/>
    </row>
  </sheetData>
  <customSheetViews>
    <customSheetView guid="{049210FF-EE61-4F07-9A7D-A93788790594}" fitToPage="1" printArea="1" hiddenRows="1">
      <selection activeCell="H1" sqref="H1:I1"/>
      <pageMargins left="0.70866141732283472" right="0.34" top="0.74803149606299213" bottom="0.74803149606299213" header="0.31496062992125984" footer="0.31496062992125984"/>
      <pageSetup paperSize="9" scale="69" orientation="portrait" r:id="rId1"/>
    </customSheetView>
    <customSheetView guid="{5818FD20-4030-4898-A040-A45F6D39AA99}" fitToPage="1" hiddenRows="1">
      <selection activeCell="N45" sqref="N45"/>
      <pageMargins left="0.70866141732283472" right="0.34" top="0.74803149606299213" bottom="0.74803149606299213" header="0.31496062992125984" footer="0.31496062992125984"/>
      <pageSetup paperSize="9" scale="69" orientation="portrait" r:id="rId2"/>
    </customSheetView>
  </customSheetViews>
  <mergeCells count="14">
    <mergeCell ref="C22:I22"/>
    <mergeCell ref="C7:D7"/>
    <mergeCell ref="E7:I7"/>
    <mergeCell ref="C8:I8"/>
    <mergeCell ref="C14:D14"/>
    <mergeCell ref="E14:I14"/>
    <mergeCell ref="C21:D21"/>
    <mergeCell ref="E21:I21"/>
    <mergeCell ref="H1:I1"/>
    <mergeCell ref="B2:I2"/>
    <mergeCell ref="B4:B5"/>
    <mergeCell ref="C4:C5"/>
    <mergeCell ref="D4:D5"/>
    <mergeCell ref="E4:I4"/>
  </mergeCells>
  <pageMargins left="0.70866141732283472" right="0.34" top="0.74803149606299213" bottom="0.74803149606299213" header="0.31496062992125984" footer="0.31496062992125984"/>
  <pageSetup paperSize="9" scale="68"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AA41"/>
  <sheetViews>
    <sheetView tabSelected="1" view="pageBreakPreview" topLeftCell="A31" zoomScale="85" zoomScaleNormal="100" zoomScaleSheetLayoutView="85" workbookViewId="0">
      <selection activeCell="AC48" sqref="AC47:AC48"/>
    </sheetView>
  </sheetViews>
  <sheetFormatPr defaultColWidth="9.140625" defaultRowHeight="15" outlineLevelCol="1"/>
  <cols>
    <col min="1" max="1" width="9.140625" style="17"/>
    <col min="2" max="2" width="11.85546875" style="17" customWidth="1"/>
    <col min="3" max="3" width="35" style="17" customWidth="1"/>
    <col min="4" max="4" width="15.85546875" style="17" customWidth="1"/>
    <col min="5" max="5" width="16.85546875" style="17" customWidth="1"/>
    <col min="6" max="6" width="12.28515625" style="17" customWidth="1"/>
    <col min="7" max="7" width="14.42578125" style="17" customWidth="1"/>
    <col min="8" max="8" width="15.42578125" style="17" customWidth="1"/>
    <col min="9" max="24" width="9.140625" style="17" hidden="1" customWidth="1" outlineLevel="1"/>
    <col min="25" max="25" width="9.140625" style="17" collapsed="1"/>
    <col min="26" max="16384" width="9.140625" style="17"/>
  </cols>
  <sheetData>
    <row r="1" spans="2:27">
      <c r="B1" s="187"/>
      <c r="C1" s="187"/>
      <c r="D1" s="187"/>
      <c r="E1" s="187"/>
      <c r="F1" s="187"/>
      <c r="G1" s="403" t="s">
        <v>275</v>
      </c>
      <c r="H1" s="403"/>
      <c r="I1" s="187"/>
      <c r="J1" s="187"/>
      <c r="K1" s="187"/>
      <c r="L1" s="187"/>
      <c r="M1" s="187"/>
      <c r="N1" s="187"/>
      <c r="O1" s="187"/>
      <c r="P1" s="187"/>
      <c r="Q1" s="187"/>
      <c r="R1" s="187"/>
      <c r="S1" s="187"/>
      <c r="T1" s="187"/>
      <c r="U1" s="187"/>
      <c r="V1" s="187"/>
      <c r="W1" s="187"/>
      <c r="X1" s="187"/>
    </row>
    <row r="2" spans="2:27">
      <c r="B2" s="187"/>
      <c r="C2" s="187"/>
      <c r="D2" s="187"/>
      <c r="E2" s="187"/>
      <c r="F2" s="187"/>
      <c r="G2" s="216"/>
      <c r="H2" s="216"/>
      <c r="I2" s="187"/>
      <c r="J2" s="187"/>
      <c r="K2" s="187"/>
      <c r="L2" s="187"/>
      <c r="M2" s="187"/>
      <c r="N2" s="187"/>
      <c r="O2" s="187"/>
      <c r="P2" s="187"/>
      <c r="Q2" s="187"/>
      <c r="R2" s="187"/>
      <c r="S2" s="187"/>
      <c r="T2" s="187"/>
      <c r="U2" s="187"/>
      <c r="V2" s="187"/>
      <c r="W2" s="187"/>
      <c r="X2" s="187"/>
    </row>
    <row r="3" spans="2:27" ht="39" customHeight="1">
      <c r="B3" s="404" t="s">
        <v>427</v>
      </c>
      <c r="C3" s="404"/>
      <c r="D3" s="404"/>
      <c r="E3" s="404"/>
      <c r="F3" s="404"/>
      <c r="G3" s="404"/>
      <c r="H3" s="404"/>
      <c r="I3" s="404"/>
      <c r="J3" s="404"/>
      <c r="K3" s="404"/>
      <c r="L3" s="404"/>
      <c r="M3" s="404"/>
      <c r="N3" s="404"/>
      <c r="O3" s="404"/>
      <c r="P3" s="404"/>
      <c r="Q3" s="404"/>
      <c r="R3" s="404"/>
      <c r="S3" s="404"/>
      <c r="T3" s="404"/>
      <c r="U3" s="404"/>
      <c r="V3" s="404"/>
      <c r="W3" s="404"/>
      <c r="X3" s="404"/>
    </row>
    <row r="4" spans="2:27">
      <c r="B4" s="187"/>
      <c r="C4" s="187"/>
      <c r="D4" s="187"/>
      <c r="E4" s="405"/>
      <c r="F4" s="405"/>
      <c r="G4" s="405"/>
      <c r="H4" s="405"/>
      <c r="I4" s="405" t="s">
        <v>35</v>
      </c>
      <c r="J4" s="405"/>
      <c r="K4" s="405"/>
      <c r="L4" s="405"/>
      <c r="M4" s="405" t="s">
        <v>36</v>
      </c>
      <c r="N4" s="405"/>
      <c r="O4" s="405"/>
      <c r="P4" s="405"/>
      <c r="Q4" s="405" t="s">
        <v>37</v>
      </c>
      <c r="R4" s="405"/>
      <c r="S4" s="405"/>
      <c r="T4" s="405"/>
      <c r="U4" s="405" t="s">
        <v>38</v>
      </c>
      <c r="V4" s="405"/>
      <c r="W4" s="405"/>
      <c r="X4" s="405"/>
    </row>
    <row r="5" spans="2:27">
      <c r="B5" s="385" t="s">
        <v>0</v>
      </c>
      <c r="C5" s="385" t="s">
        <v>1</v>
      </c>
      <c r="D5" s="385" t="s">
        <v>2</v>
      </c>
      <c r="E5" s="385" t="s">
        <v>38</v>
      </c>
      <c r="F5" s="385"/>
      <c r="G5" s="385"/>
      <c r="H5" s="385"/>
      <c r="I5" s="385"/>
      <c r="J5" s="385"/>
      <c r="K5" s="385"/>
      <c r="L5" s="385"/>
      <c r="M5" s="385"/>
      <c r="N5" s="385"/>
      <c r="O5" s="385"/>
      <c r="P5" s="385"/>
      <c r="Q5" s="385"/>
      <c r="R5" s="385"/>
      <c r="S5" s="385"/>
      <c r="T5" s="385"/>
      <c r="U5" s="385"/>
      <c r="V5" s="385"/>
      <c r="W5" s="385"/>
      <c r="X5" s="385"/>
    </row>
    <row r="6" spans="2:27">
      <c r="B6" s="385"/>
      <c r="C6" s="385"/>
      <c r="D6" s="385"/>
      <c r="E6" s="302" t="s">
        <v>257</v>
      </c>
      <c r="F6" s="302" t="s">
        <v>258</v>
      </c>
      <c r="G6" s="302" t="s">
        <v>259</v>
      </c>
      <c r="H6" s="302" t="s">
        <v>260</v>
      </c>
      <c r="I6" s="302" t="s">
        <v>257</v>
      </c>
      <c r="J6" s="302" t="s">
        <v>258</v>
      </c>
      <c r="K6" s="302" t="s">
        <v>259</v>
      </c>
      <c r="L6" s="302" t="s">
        <v>260</v>
      </c>
      <c r="M6" s="302" t="s">
        <v>257</v>
      </c>
      <c r="N6" s="302" t="s">
        <v>258</v>
      </c>
      <c r="O6" s="302" t="s">
        <v>259</v>
      </c>
      <c r="P6" s="302" t="s">
        <v>260</v>
      </c>
      <c r="Q6" s="302" t="s">
        <v>257</v>
      </c>
      <c r="R6" s="302" t="s">
        <v>258</v>
      </c>
      <c r="S6" s="302" t="s">
        <v>259</v>
      </c>
      <c r="T6" s="302" t="s">
        <v>260</v>
      </c>
      <c r="U6" s="302" t="s">
        <v>257</v>
      </c>
      <c r="V6" s="302" t="s">
        <v>258</v>
      </c>
      <c r="W6" s="302" t="s">
        <v>259</v>
      </c>
      <c r="X6" s="302" t="s">
        <v>260</v>
      </c>
    </row>
    <row r="7" spans="2:27">
      <c r="B7" s="302">
        <v>1</v>
      </c>
      <c r="C7" s="302">
        <v>2</v>
      </c>
      <c r="D7" s="302">
        <v>3</v>
      </c>
      <c r="E7" s="302">
        <v>4</v>
      </c>
      <c r="F7" s="302">
        <v>5</v>
      </c>
      <c r="G7" s="302">
        <v>6</v>
      </c>
      <c r="H7" s="302">
        <v>7</v>
      </c>
      <c r="I7" s="302">
        <v>8</v>
      </c>
      <c r="J7" s="302">
        <v>9</v>
      </c>
      <c r="K7" s="302">
        <v>10</v>
      </c>
      <c r="L7" s="302">
        <v>11</v>
      </c>
      <c r="M7" s="302">
        <v>12</v>
      </c>
      <c r="N7" s="302">
        <v>13</v>
      </c>
      <c r="O7" s="302">
        <v>14</v>
      </c>
      <c r="P7" s="302">
        <v>15</v>
      </c>
      <c r="Q7" s="302">
        <v>16</v>
      </c>
      <c r="R7" s="302">
        <v>17</v>
      </c>
      <c r="S7" s="302">
        <v>18</v>
      </c>
      <c r="T7" s="302">
        <v>19</v>
      </c>
      <c r="U7" s="302">
        <v>20</v>
      </c>
      <c r="V7" s="302">
        <v>21</v>
      </c>
      <c r="W7" s="302">
        <v>22</v>
      </c>
      <c r="X7" s="302">
        <v>23</v>
      </c>
      <c r="AA7" s="365"/>
    </row>
    <row r="8" spans="2:27" ht="46.5" customHeight="1">
      <c r="B8" s="302">
        <v>1</v>
      </c>
      <c r="C8" s="387" t="s">
        <v>432</v>
      </c>
      <c r="D8" s="406"/>
      <c r="E8" s="406"/>
      <c r="F8" s="406"/>
      <c r="G8" s="406"/>
      <c r="H8" s="388"/>
      <c r="I8" s="224"/>
      <c r="J8" s="224"/>
      <c r="K8" s="224"/>
      <c r="L8" s="224"/>
      <c r="M8" s="224"/>
      <c r="N8" s="224"/>
      <c r="O8" s="224"/>
      <c r="P8" s="224"/>
      <c r="Q8" s="224"/>
      <c r="R8" s="224"/>
      <c r="S8" s="224"/>
      <c r="T8" s="224"/>
      <c r="U8" s="224"/>
      <c r="V8" s="224"/>
      <c r="W8" s="224"/>
      <c r="X8" s="225"/>
    </row>
    <row r="9" spans="2:27" ht="54" customHeight="1">
      <c r="B9" s="226" t="s">
        <v>104</v>
      </c>
      <c r="C9" s="385" t="s">
        <v>278</v>
      </c>
      <c r="D9" s="385"/>
      <c r="E9" s="385" t="s">
        <v>3</v>
      </c>
      <c r="F9" s="385"/>
      <c r="G9" s="385"/>
      <c r="H9" s="385"/>
      <c r="I9" s="385" t="s">
        <v>3</v>
      </c>
      <c r="J9" s="385"/>
      <c r="K9" s="385"/>
      <c r="L9" s="385"/>
      <c r="M9" s="385" t="s">
        <v>3</v>
      </c>
      <c r="N9" s="385"/>
      <c r="O9" s="385"/>
      <c r="P9" s="385"/>
      <c r="Q9" s="385" t="s">
        <v>3</v>
      </c>
      <c r="R9" s="385"/>
      <c r="S9" s="385"/>
      <c r="T9" s="385"/>
      <c r="U9" s="385" t="s">
        <v>3</v>
      </c>
      <c r="V9" s="385"/>
      <c r="W9" s="385"/>
      <c r="X9" s="385"/>
    </row>
    <row r="10" spans="2:27">
      <c r="B10" s="227" t="s">
        <v>106</v>
      </c>
      <c r="C10" s="228" t="s">
        <v>279</v>
      </c>
      <c r="D10" s="229"/>
      <c r="E10" s="229"/>
      <c r="F10" s="229"/>
      <c r="G10" s="229"/>
      <c r="H10" s="230"/>
      <c r="I10" s="229"/>
      <c r="J10" s="229"/>
      <c r="K10" s="229"/>
      <c r="L10" s="229"/>
      <c r="M10" s="229"/>
      <c r="N10" s="229"/>
      <c r="O10" s="229"/>
      <c r="P10" s="229"/>
      <c r="Q10" s="229"/>
      <c r="R10" s="229"/>
      <c r="S10" s="229"/>
      <c r="T10" s="229"/>
      <c r="U10" s="229"/>
      <c r="V10" s="229"/>
      <c r="W10" s="229"/>
      <c r="X10" s="230"/>
    </row>
    <row r="11" spans="2:27" ht="30">
      <c r="B11" s="226" t="s">
        <v>280</v>
      </c>
      <c r="C11" s="302" t="s">
        <v>262</v>
      </c>
      <c r="D11" s="302" t="s">
        <v>263</v>
      </c>
      <c r="E11" s="303">
        <v>1172348.7550693583</v>
      </c>
      <c r="F11" s="362">
        <v>773586.92279628757</v>
      </c>
      <c r="G11" s="362">
        <v>1026896.8707644362</v>
      </c>
      <c r="H11" s="362">
        <v>1128991.1893492364</v>
      </c>
      <c r="I11" s="303">
        <v>505294.0013482541</v>
      </c>
      <c r="J11" s="303">
        <v>170312.08210560415</v>
      </c>
      <c r="K11" s="303">
        <v>178747.75596642107</v>
      </c>
      <c r="L11" s="303">
        <v>541672.77071263292</v>
      </c>
      <c r="M11" s="303">
        <v>655949.37074626517</v>
      </c>
      <c r="N11" s="303">
        <v>433138.4109299549</v>
      </c>
      <c r="O11" s="303">
        <v>166122.38216543576</v>
      </c>
      <c r="P11" s="303">
        <v>158286.18821440582</v>
      </c>
      <c r="Q11" s="303">
        <v>462153.53594235645</v>
      </c>
      <c r="R11" s="303">
        <v>548484.37451763137</v>
      </c>
      <c r="S11" s="303">
        <v>490847.25791168521</v>
      </c>
      <c r="T11" s="303">
        <v>367964.39831084828</v>
      </c>
      <c r="U11" s="303">
        <v>1031895.5816946481</v>
      </c>
      <c r="V11" s="303">
        <v>471056.07676046499</v>
      </c>
      <c r="W11" s="303">
        <v>551142.59794889868</v>
      </c>
      <c r="X11" s="303">
        <v>635623.15921665856</v>
      </c>
    </row>
    <row r="12" spans="2:27" ht="45">
      <c r="B12" s="226" t="s">
        <v>281</v>
      </c>
      <c r="C12" s="302" t="s">
        <v>265</v>
      </c>
      <c r="D12" s="302" t="s">
        <v>266</v>
      </c>
      <c r="E12" s="303">
        <v>59.718600000000002</v>
      </c>
      <c r="F12" s="362">
        <v>125.73350000000001</v>
      </c>
      <c r="G12" s="362">
        <v>302.91211999999996</v>
      </c>
      <c r="H12" s="362">
        <v>591.1072999999999</v>
      </c>
      <c r="I12" s="302"/>
      <c r="J12" s="302"/>
      <c r="K12" s="302"/>
      <c r="L12" s="302"/>
      <c r="M12" s="302"/>
      <c r="N12" s="302"/>
      <c r="O12" s="302"/>
      <c r="P12" s="302"/>
      <c r="Q12" s="302"/>
      <c r="R12" s="302"/>
      <c r="S12" s="302"/>
      <c r="T12" s="302"/>
      <c r="U12" s="302"/>
      <c r="V12" s="302"/>
      <c r="W12" s="302"/>
      <c r="X12" s="302"/>
    </row>
    <row r="13" spans="2:27">
      <c r="B13" s="226" t="s">
        <v>108</v>
      </c>
      <c r="C13" s="302" t="s">
        <v>12</v>
      </c>
      <c r="D13" s="302" t="s">
        <v>13</v>
      </c>
      <c r="E13" s="312">
        <v>1.8684349148692014</v>
      </c>
      <c r="F13" s="312">
        <v>1.5619232276760278</v>
      </c>
      <c r="G13" s="312">
        <v>2.5940895388799858</v>
      </c>
      <c r="H13" s="312">
        <v>2.6904971197208805</v>
      </c>
      <c r="I13" s="302"/>
      <c r="J13" s="302"/>
      <c r="K13" s="302"/>
      <c r="L13" s="302"/>
      <c r="M13" s="302"/>
      <c r="N13" s="302"/>
      <c r="O13" s="302"/>
      <c r="P13" s="302"/>
      <c r="Q13" s="302"/>
      <c r="R13" s="302"/>
      <c r="S13" s="302"/>
      <c r="T13" s="302"/>
      <c r="U13" s="302"/>
      <c r="V13" s="302"/>
      <c r="W13" s="302"/>
      <c r="X13" s="302"/>
    </row>
    <row r="14" spans="2:27" ht="45" hidden="1" customHeight="1">
      <c r="B14" s="226" t="s">
        <v>104</v>
      </c>
      <c r="C14" s="385" t="s">
        <v>278</v>
      </c>
      <c r="D14" s="385"/>
      <c r="E14" s="385" t="s">
        <v>270</v>
      </c>
      <c r="F14" s="385"/>
      <c r="G14" s="385"/>
      <c r="H14" s="385"/>
      <c r="I14" s="302"/>
      <c r="J14" s="302"/>
      <c r="K14" s="302"/>
      <c r="L14" s="302"/>
      <c r="M14" s="302"/>
      <c r="N14" s="302"/>
      <c r="O14" s="302"/>
      <c r="P14" s="302"/>
      <c r="Q14" s="302"/>
      <c r="R14" s="302"/>
      <c r="S14" s="302"/>
      <c r="T14" s="302"/>
      <c r="U14" s="302"/>
      <c r="V14" s="302"/>
      <c r="W14" s="302"/>
      <c r="X14" s="302"/>
    </row>
    <row r="15" spans="2:27" hidden="1">
      <c r="B15" s="226" t="s">
        <v>106</v>
      </c>
      <c r="C15" s="302" t="s">
        <v>279</v>
      </c>
      <c r="D15" s="302"/>
      <c r="E15" s="303"/>
      <c r="F15" s="303"/>
      <c r="G15" s="303"/>
      <c r="H15" s="303"/>
      <c r="I15" s="302"/>
      <c r="J15" s="302"/>
      <c r="K15" s="302"/>
      <c r="L15" s="302"/>
      <c r="M15" s="302"/>
      <c r="N15" s="302"/>
      <c r="O15" s="302"/>
      <c r="P15" s="302"/>
      <c r="Q15" s="302"/>
      <c r="R15" s="302"/>
      <c r="S15" s="302"/>
      <c r="T15" s="302"/>
      <c r="U15" s="302"/>
      <c r="V15" s="302"/>
      <c r="W15" s="302"/>
      <c r="X15" s="302"/>
    </row>
    <row r="16" spans="2:27" ht="30" hidden="1">
      <c r="B16" s="226" t="s">
        <v>280</v>
      </c>
      <c r="C16" s="302" t="s">
        <v>262</v>
      </c>
      <c r="D16" s="302" t="s">
        <v>263</v>
      </c>
      <c r="E16" s="303">
        <v>135822.02175246752</v>
      </c>
      <c r="F16" s="303">
        <v>143436.0850460151</v>
      </c>
      <c r="G16" s="303">
        <v>420664.19880438363</v>
      </c>
      <c r="H16" s="303">
        <v>598734.49404023204</v>
      </c>
      <c r="I16" s="302"/>
      <c r="J16" s="302"/>
      <c r="K16" s="302"/>
      <c r="L16" s="302"/>
      <c r="M16" s="302"/>
      <c r="N16" s="302"/>
      <c r="O16" s="302"/>
      <c r="P16" s="302"/>
      <c r="Q16" s="302"/>
      <c r="R16" s="302"/>
      <c r="S16" s="302"/>
      <c r="T16" s="302"/>
      <c r="U16" s="302"/>
      <c r="V16" s="302"/>
      <c r="W16" s="302"/>
      <c r="X16" s="302"/>
    </row>
    <row r="17" spans="2:24" ht="45" hidden="1">
      <c r="B17" s="226" t="s">
        <v>281</v>
      </c>
      <c r="C17" s="302" t="s">
        <v>265</v>
      </c>
      <c r="D17" s="302" t="s">
        <v>266</v>
      </c>
      <c r="E17" s="303">
        <v>49.82520648652752</v>
      </c>
      <c r="F17" s="303">
        <v>102.66807301439856</v>
      </c>
      <c r="G17" s="303">
        <v>246.97551140335386</v>
      </c>
      <c r="H17" s="303">
        <v>462.63600146728794</v>
      </c>
      <c r="I17" s="302"/>
      <c r="J17" s="302"/>
      <c r="K17" s="302"/>
      <c r="L17" s="302"/>
      <c r="M17" s="302"/>
      <c r="N17" s="302"/>
      <c r="O17" s="302"/>
      <c r="P17" s="302"/>
      <c r="Q17" s="302"/>
      <c r="R17" s="302"/>
      <c r="S17" s="302"/>
      <c r="T17" s="302"/>
      <c r="U17" s="302"/>
      <c r="V17" s="302"/>
      <c r="W17" s="302"/>
      <c r="X17" s="302"/>
    </row>
    <row r="18" spans="2:24" hidden="1">
      <c r="B18" s="226" t="s">
        <v>108</v>
      </c>
      <c r="C18" s="302" t="s">
        <v>12</v>
      </c>
      <c r="D18" s="302" t="s">
        <v>13</v>
      </c>
      <c r="E18" s="303">
        <v>353.99103679964827</v>
      </c>
      <c r="F18" s="303">
        <v>506.18061016593401</v>
      </c>
      <c r="G18" s="303">
        <v>1593.2465827823594</v>
      </c>
      <c r="H18" s="303">
        <v>1640.6389070177315</v>
      </c>
      <c r="I18" s="302"/>
      <c r="J18" s="302"/>
      <c r="K18" s="302"/>
      <c r="L18" s="302"/>
      <c r="M18" s="302"/>
      <c r="N18" s="302"/>
      <c r="O18" s="302"/>
      <c r="P18" s="302"/>
      <c r="Q18" s="302"/>
      <c r="R18" s="302"/>
      <c r="S18" s="302"/>
      <c r="T18" s="302"/>
      <c r="U18" s="302"/>
      <c r="V18" s="302"/>
      <c r="W18" s="302"/>
      <c r="X18" s="302"/>
    </row>
    <row r="19" spans="2:24" hidden="1">
      <c r="B19" s="226"/>
      <c r="C19" s="302"/>
      <c r="D19" s="302"/>
      <c r="E19" s="303"/>
      <c r="F19" s="303"/>
      <c r="G19" s="303"/>
      <c r="H19" s="303"/>
      <c r="I19" s="302"/>
      <c r="J19" s="302"/>
      <c r="K19" s="302"/>
      <c r="L19" s="302"/>
      <c r="M19" s="302"/>
      <c r="N19" s="302"/>
      <c r="O19" s="302"/>
      <c r="P19" s="302"/>
      <c r="Q19" s="302"/>
      <c r="R19" s="302"/>
      <c r="S19" s="302"/>
      <c r="T19" s="302"/>
      <c r="U19" s="302"/>
      <c r="V19" s="302"/>
      <c r="W19" s="302"/>
      <c r="X19" s="302"/>
    </row>
    <row r="20" spans="2:24" ht="51.75" customHeight="1">
      <c r="B20" s="226" t="s">
        <v>110</v>
      </c>
      <c r="C20" s="385" t="s">
        <v>278</v>
      </c>
      <c r="D20" s="385"/>
      <c r="E20" s="385" t="s">
        <v>4</v>
      </c>
      <c r="F20" s="385"/>
      <c r="G20" s="385"/>
      <c r="H20" s="385"/>
      <c r="I20" s="385" t="s">
        <v>4</v>
      </c>
      <c r="J20" s="385"/>
      <c r="K20" s="385"/>
      <c r="L20" s="385"/>
      <c r="M20" s="385" t="s">
        <v>4</v>
      </c>
      <c r="N20" s="385"/>
      <c r="O20" s="385"/>
      <c r="P20" s="385"/>
      <c r="Q20" s="385" t="s">
        <v>4</v>
      </c>
      <c r="R20" s="385"/>
      <c r="S20" s="385"/>
      <c r="T20" s="385"/>
      <c r="U20" s="385" t="s">
        <v>4</v>
      </c>
      <c r="V20" s="385"/>
      <c r="W20" s="385"/>
      <c r="X20" s="385"/>
    </row>
    <row r="21" spans="2:24">
      <c r="B21" s="226" t="s">
        <v>282</v>
      </c>
      <c r="C21" s="228" t="s">
        <v>279</v>
      </c>
      <c r="D21" s="229"/>
      <c r="E21" s="229"/>
      <c r="F21" s="229"/>
      <c r="G21" s="229"/>
      <c r="H21" s="230"/>
      <c r="I21" s="229"/>
      <c r="J21" s="229"/>
      <c r="K21" s="229"/>
      <c r="L21" s="229"/>
      <c r="M21" s="229"/>
      <c r="N21" s="229"/>
      <c r="O21" s="229"/>
      <c r="P21" s="229"/>
      <c r="Q21" s="229"/>
      <c r="R21" s="229"/>
      <c r="S21" s="229"/>
      <c r="T21" s="229"/>
      <c r="U21" s="229"/>
      <c r="V21" s="229"/>
      <c r="W21" s="229"/>
      <c r="X21" s="230"/>
    </row>
    <row r="22" spans="2:24" ht="30">
      <c r="B22" s="226" t="s">
        <v>283</v>
      </c>
      <c r="C22" s="302" t="s">
        <v>262</v>
      </c>
      <c r="D22" s="302" t="s">
        <v>263</v>
      </c>
      <c r="E22" s="303">
        <v>1298421.7046516805</v>
      </c>
      <c r="F22" s="362">
        <v>847314.87970059155</v>
      </c>
      <c r="G22" s="362">
        <v>1131956.533251019</v>
      </c>
      <c r="H22" s="362">
        <v>1242447.9187796479</v>
      </c>
      <c r="I22" s="303">
        <v>433138.4109299549</v>
      </c>
      <c r="J22" s="303">
        <v>166122.38216543576</v>
      </c>
      <c r="K22" s="303">
        <v>158286.18821440582</v>
      </c>
      <c r="L22" s="303">
        <v>462153.53594235645</v>
      </c>
      <c r="M22" s="303">
        <v>548484.37451763137</v>
      </c>
      <c r="N22" s="303">
        <v>490847.25791168521</v>
      </c>
      <c r="O22" s="303">
        <v>367964.39831084828</v>
      </c>
      <c r="P22" s="303">
        <v>1031895.5816946481</v>
      </c>
      <c r="Q22" s="303">
        <v>471056.07676046499</v>
      </c>
      <c r="R22" s="303">
        <v>551142.59794889868</v>
      </c>
      <c r="S22" s="303">
        <v>635623.15921665856</v>
      </c>
      <c r="T22" s="303">
        <v>597780.40115304466</v>
      </c>
      <c r="U22" s="303">
        <v>869975.52512708679</v>
      </c>
      <c r="V22" s="303">
        <v>601124.43434582243</v>
      </c>
      <c r="W22" s="303">
        <v>702410.81792433036</v>
      </c>
      <c r="X22" s="303">
        <v>558243.91322065704</v>
      </c>
    </row>
    <row r="23" spans="2:24" ht="45">
      <c r="B23" s="226" t="s">
        <v>284</v>
      </c>
      <c r="C23" s="302" t="s">
        <v>265</v>
      </c>
      <c r="D23" s="302" t="s">
        <v>266</v>
      </c>
      <c r="E23" s="303">
        <v>65.49174385167791</v>
      </c>
      <c r="F23" s="362">
        <v>137.95730572780576</v>
      </c>
      <c r="G23" s="362">
        <v>330.56084430411528</v>
      </c>
      <c r="H23" s="362">
        <v>642.37546874911561</v>
      </c>
      <c r="I23" s="302"/>
      <c r="J23" s="302"/>
      <c r="K23" s="302"/>
      <c r="L23" s="302"/>
      <c r="M23" s="302"/>
      <c r="N23" s="302"/>
      <c r="O23" s="302"/>
      <c r="P23" s="302"/>
      <c r="Q23" s="302"/>
      <c r="R23" s="302"/>
      <c r="S23" s="302"/>
      <c r="T23" s="302"/>
      <c r="U23" s="302"/>
      <c r="V23" s="302"/>
      <c r="W23" s="302"/>
      <c r="X23" s="302"/>
    </row>
    <row r="24" spans="2:24">
      <c r="B24" s="226" t="s">
        <v>285</v>
      </c>
      <c r="C24" s="302" t="s">
        <v>12</v>
      </c>
      <c r="D24" s="302" t="s">
        <v>13</v>
      </c>
      <c r="E24" s="312">
        <v>2.0328963941505886</v>
      </c>
      <c r="F24" s="312">
        <v>1.6461473679377467</v>
      </c>
      <c r="G24" s="312">
        <v>2.7115343834603163</v>
      </c>
      <c r="H24" s="312">
        <v>2.8849867314801183</v>
      </c>
      <c r="I24" s="302"/>
      <c r="J24" s="302"/>
      <c r="K24" s="302"/>
      <c r="L24" s="302"/>
      <c r="M24" s="302"/>
      <c r="N24" s="302"/>
      <c r="O24" s="302"/>
      <c r="P24" s="302"/>
      <c r="Q24" s="302"/>
      <c r="R24" s="302"/>
      <c r="S24" s="302"/>
      <c r="T24" s="302"/>
      <c r="U24" s="302"/>
      <c r="V24" s="302"/>
      <c r="W24" s="302"/>
      <c r="X24" s="302"/>
    </row>
    <row r="25" spans="2:24" ht="204" customHeight="1">
      <c r="B25" s="398" t="s">
        <v>0</v>
      </c>
      <c r="C25" s="400" t="s">
        <v>286</v>
      </c>
      <c r="D25" s="401"/>
      <c r="E25" s="385" t="s">
        <v>287</v>
      </c>
      <c r="F25" s="385"/>
      <c r="G25" s="385" t="s">
        <v>288</v>
      </c>
      <c r="H25" s="385"/>
      <c r="I25" s="385" t="s">
        <v>287</v>
      </c>
      <c r="J25" s="385"/>
      <c r="K25" s="385" t="s">
        <v>288</v>
      </c>
      <c r="L25" s="385"/>
      <c r="M25" s="385" t="s">
        <v>287</v>
      </c>
      <c r="N25" s="385"/>
      <c r="O25" s="385" t="s">
        <v>288</v>
      </c>
      <c r="P25" s="385"/>
      <c r="Q25" s="385" t="s">
        <v>287</v>
      </c>
      <c r="R25" s="385"/>
      <c r="S25" s="385" t="s">
        <v>288</v>
      </c>
      <c r="T25" s="385"/>
      <c r="U25" s="385" t="s">
        <v>287</v>
      </c>
      <c r="V25" s="385"/>
      <c r="W25" s="385" t="s">
        <v>288</v>
      </c>
      <c r="X25" s="385"/>
    </row>
    <row r="26" spans="2:24">
      <c r="B26" s="399"/>
      <c r="C26" s="385"/>
      <c r="D26" s="385"/>
      <c r="E26" s="385" t="s">
        <v>24</v>
      </c>
      <c r="F26" s="385"/>
      <c r="G26" s="385" t="s">
        <v>24</v>
      </c>
      <c r="H26" s="385"/>
      <c r="I26" s="385" t="s">
        <v>24</v>
      </c>
      <c r="J26" s="385"/>
      <c r="K26" s="385" t="s">
        <v>24</v>
      </c>
      <c r="L26" s="385"/>
      <c r="M26" s="385" t="s">
        <v>24</v>
      </c>
      <c r="N26" s="385"/>
      <c r="O26" s="385" t="s">
        <v>24</v>
      </c>
      <c r="P26" s="385"/>
      <c r="Q26" s="385" t="s">
        <v>24</v>
      </c>
      <c r="R26" s="385"/>
      <c r="S26" s="385" t="s">
        <v>24</v>
      </c>
      <c r="T26" s="385"/>
      <c r="U26" s="385" t="s">
        <v>24</v>
      </c>
      <c r="V26" s="385"/>
      <c r="W26" s="385" t="s">
        <v>24</v>
      </c>
      <c r="X26" s="385"/>
    </row>
    <row r="27" spans="2:24">
      <c r="B27" s="226" t="s">
        <v>60</v>
      </c>
      <c r="C27" s="385" t="s">
        <v>410</v>
      </c>
      <c r="D27" s="385"/>
      <c r="E27" s="436">
        <v>39359305.947576128</v>
      </c>
      <c r="F27" s="437"/>
      <c r="G27" s="393">
        <v>3863.1910338983052</v>
      </c>
      <c r="H27" s="394"/>
      <c r="I27" s="385"/>
      <c r="J27" s="385"/>
      <c r="K27" s="385"/>
      <c r="L27" s="385"/>
      <c r="M27" s="385"/>
      <c r="N27" s="385"/>
      <c r="O27" s="385"/>
      <c r="P27" s="385"/>
      <c r="Q27" s="385"/>
      <c r="R27" s="385"/>
      <c r="S27" s="385"/>
      <c r="T27" s="385"/>
      <c r="U27" s="385"/>
      <c r="V27" s="385"/>
      <c r="W27" s="385"/>
      <c r="X27" s="385"/>
    </row>
    <row r="28" spans="2:24">
      <c r="B28" s="226" t="s">
        <v>61</v>
      </c>
      <c r="C28" s="400" t="s">
        <v>422</v>
      </c>
      <c r="D28" s="401"/>
      <c r="E28" s="436">
        <v>608735.58612078207</v>
      </c>
      <c r="F28" s="437"/>
      <c r="G28" s="393">
        <v>16961.109592333338</v>
      </c>
      <c r="H28" s="394"/>
      <c r="I28" s="385"/>
      <c r="J28" s="385"/>
      <c r="K28" s="385"/>
      <c r="L28" s="385"/>
      <c r="M28" s="385"/>
      <c r="N28" s="385"/>
      <c r="O28" s="385"/>
      <c r="P28" s="385"/>
      <c r="Q28" s="385"/>
      <c r="R28" s="385"/>
      <c r="S28" s="385"/>
      <c r="T28" s="385"/>
      <c r="U28" s="385"/>
      <c r="V28" s="385"/>
      <c r="W28" s="385"/>
      <c r="X28" s="385"/>
    </row>
    <row r="29" spans="2:24">
      <c r="B29" s="226" t="s">
        <v>62</v>
      </c>
      <c r="C29" s="385" t="s">
        <v>421</v>
      </c>
      <c r="D29" s="385"/>
      <c r="E29" s="436">
        <v>415710.06418605917</v>
      </c>
      <c r="F29" s="437"/>
      <c r="G29" s="393">
        <v>3061.8697866666666</v>
      </c>
      <c r="H29" s="394"/>
      <c r="I29" s="385"/>
      <c r="J29" s="385"/>
      <c r="K29" s="385"/>
      <c r="L29" s="385"/>
      <c r="M29" s="385"/>
      <c r="N29" s="385"/>
      <c r="O29" s="385"/>
      <c r="P29" s="385"/>
      <c r="Q29" s="385"/>
      <c r="R29" s="385"/>
      <c r="S29" s="385"/>
      <c r="T29" s="385"/>
      <c r="U29" s="385"/>
      <c r="V29" s="385"/>
      <c r="W29" s="385"/>
      <c r="X29" s="385"/>
    </row>
    <row r="30" spans="2:24" ht="13.9" customHeight="1">
      <c r="B30" s="226" t="s">
        <v>63</v>
      </c>
      <c r="C30" s="400" t="s">
        <v>389</v>
      </c>
      <c r="D30" s="401"/>
      <c r="E30" s="436">
        <v>447145.48210847849</v>
      </c>
      <c r="F30" s="437"/>
      <c r="G30" s="393">
        <v>0</v>
      </c>
      <c r="H30" s="394"/>
      <c r="I30" s="385"/>
      <c r="J30" s="385"/>
      <c r="K30" s="385"/>
      <c r="L30" s="385"/>
      <c r="M30" s="385"/>
      <c r="N30" s="385"/>
      <c r="O30" s="385"/>
      <c r="P30" s="385"/>
      <c r="Q30" s="385"/>
      <c r="R30" s="385"/>
      <c r="S30" s="385"/>
      <c r="T30" s="385"/>
      <c r="U30" s="385"/>
      <c r="V30" s="385"/>
      <c r="W30" s="385"/>
      <c r="X30" s="385"/>
    </row>
    <row r="31" spans="2:24">
      <c r="B31" s="226" t="s">
        <v>64</v>
      </c>
      <c r="C31" s="400" t="s">
        <v>391</v>
      </c>
      <c r="D31" s="401"/>
      <c r="E31" s="436">
        <v>431782.47720161144</v>
      </c>
      <c r="F31" s="437"/>
      <c r="G31" s="391">
        <v>0</v>
      </c>
      <c r="H31" s="392"/>
      <c r="I31" s="385"/>
      <c r="J31" s="385"/>
      <c r="K31" s="385"/>
      <c r="L31" s="385"/>
      <c r="M31" s="385"/>
      <c r="N31" s="385"/>
      <c r="O31" s="385"/>
      <c r="P31" s="385"/>
      <c r="Q31" s="385"/>
      <c r="R31" s="385"/>
      <c r="S31" s="385"/>
      <c r="T31" s="385"/>
      <c r="U31" s="385"/>
      <c r="V31" s="385"/>
      <c r="W31" s="385"/>
      <c r="X31" s="385"/>
    </row>
    <row r="32" spans="2:24">
      <c r="B32" s="226" t="s">
        <v>65</v>
      </c>
      <c r="C32" s="385" t="s">
        <v>25</v>
      </c>
      <c r="D32" s="385"/>
      <c r="E32" s="436">
        <v>322739.10677866772</v>
      </c>
      <c r="F32" s="437"/>
      <c r="G32" s="391">
        <v>0</v>
      </c>
      <c r="H32" s="392"/>
      <c r="I32" s="302"/>
      <c r="J32" s="302"/>
      <c r="K32" s="302"/>
      <c r="L32" s="302"/>
      <c r="M32" s="302"/>
      <c r="N32" s="302"/>
      <c r="O32" s="302"/>
      <c r="P32" s="302"/>
      <c r="Q32" s="302"/>
      <c r="R32" s="302"/>
      <c r="S32" s="302"/>
      <c r="T32" s="302"/>
      <c r="U32" s="302"/>
      <c r="V32" s="302"/>
      <c r="W32" s="302"/>
      <c r="X32" s="302"/>
    </row>
    <row r="33" spans="2:24">
      <c r="B33" s="226" t="s">
        <v>66</v>
      </c>
      <c r="C33" s="385" t="s">
        <v>390</v>
      </c>
      <c r="D33" s="385"/>
      <c r="E33" s="436">
        <v>132896.34666079606</v>
      </c>
      <c r="F33" s="437"/>
      <c r="G33" s="391">
        <v>0</v>
      </c>
      <c r="H33" s="392"/>
      <c r="I33" s="358"/>
      <c r="J33" s="358"/>
      <c r="K33" s="358"/>
      <c r="L33" s="358"/>
      <c r="M33" s="358"/>
      <c r="N33" s="358"/>
      <c r="O33" s="358"/>
      <c r="P33" s="358"/>
      <c r="Q33" s="358"/>
      <c r="R33" s="358"/>
      <c r="S33" s="358"/>
      <c r="T33" s="358"/>
      <c r="U33" s="358"/>
      <c r="V33" s="358"/>
      <c r="W33" s="358"/>
      <c r="X33" s="358"/>
    </row>
    <row r="34" spans="2:24">
      <c r="B34" s="226" t="s">
        <v>67</v>
      </c>
      <c r="C34" s="385" t="s">
        <v>415</v>
      </c>
      <c r="D34" s="385"/>
      <c r="E34" s="436">
        <v>172588.72003298538</v>
      </c>
      <c r="F34" s="437"/>
      <c r="G34" s="391">
        <v>0</v>
      </c>
      <c r="H34" s="392"/>
      <c r="I34" s="385"/>
      <c r="J34" s="385"/>
      <c r="K34" s="385"/>
      <c r="L34" s="385"/>
      <c r="M34" s="385"/>
      <c r="N34" s="385"/>
      <c r="O34" s="385"/>
      <c r="P34" s="385"/>
      <c r="Q34" s="385"/>
      <c r="R34" s="385"/>
      <c r="S34" s="385"/>
      <c r="T34" s="385"/>
      <c r="U34" s="385"/>
      <c r="V34" s="385"/>
      <c r="W34" s="385"/>
      <c r="X34" s="385"/>
    </row>
    <row r="35" spans="2:24" ht="13.9" customHeight="1">
      <c r="B35" s="226" t="s">
        <v>68</v>
      </c>
      <c r="C35" s="385" t="s">
        <v>392</v>
      </c>
      <c r="D35" s="385"/>
      <c r="E35" s="436">
        <v>122929.51999034942</v>
      </c>
      <c r="F35" s="437"/>
      <c r="G35" s="438">
        <v>0</v>
      </c>
      <c r="H35" s="439"/>
      <c r="I35" s="400"/>
      <c r="J35" s="401"/>
      <c r="K35" s="400"/>
      <c r="L35" s="401"/>
      <c r="M35" s="400"/>
      <c r="N35" s="401"/>
      <c r="O35" s="400"/>
      <c r="P35" s="401"/>
      <c r="Q35" s="400"/>
      <c r="R35" s="401"/>
      <c r="S35" s="400"/>
      <c r="T35" s="401"/>
      <c r="U35" s="400"/>
      <c r="V35" s="401"/>
      <c r="W35" s="400"/>
      <c r="X35" s="401"/>
    </row>
    <row r="36" spans="2:24">
      <c r="B36" s="226" t="s">
        <v>69</v>
      </c>
      <c r="C36" s="385" t="s">
        <v>238</v>
      </c>
      <c r="D36" s="385"/>
      <c r="E36" s="436">
        <v>380003.00386078545</v>
      </c>
      <c r="F36" s="437"/>
      <c r="G36" s="391">
        <v>0</v>
      </c>
      <c r="H36" s="392"/>
      <c r="I36" s="302"/>
      <c r="J36" s="302"/>
      <c r="K36" s="302"/>
      <c r="L36" s="302"/>
      <c r="M36" s="302"/>
      <c r="N36" s="302"/>
      <c r="O36" s="302"/>
      <c r="P36" s="302"/>
      <c r="Q36" s="302"/>
      <c r="R36" s="302"/>
      <c r="S36" s="302"/>
      <c r="T36" s="302"/>
      <c r="U36" s="302"/>
      <c r="V36" s="302"/>
      <c r="W36" s="302"/>
      <c r="X36" s="302"/>
    </row>
    <row r="37" spans="2:24" ht="52.9" customHeight="1">
      <c r="B37" s="226" t="s">
        <v>70</v>
      </c>
      <c r="C37" s="385" t="s">
        <v>414</v>
      </c>
      <c r="D37" s="385"/>
      <c r="E37" s="436">
        <v>60850.55</v>
      </c>
      <c r="F37" s="437"/>
      <c r="G37" s="391">
        <v>0</v>
      </c>
      <c r="H37" s="392"/>
      <c r="I37" s="385"/>
      <c r="J37" s="385"/>
      <c r="K37" s="385"/>
      <c r="L37" s="385"/>
      <c r="M37" s="385"/>
      <c r="N37" s="385"/>
      <c r="O37" s="385"/>
      <c r="P37" s="385"/>
      <c r="Q37" s="385"/>
      <c r="R37" s="385"/>
      <c r="S37" s="385"/>
      <c r="T37" s="385"/>
      <c r="U37" s="385"/>
      <c r="V37" s="385"/>
      <c r="W37" s="385"/>
      <c r="X37" s="385"/>
    </row>
    <row r="38" spans="2:24">
      <c r="B38" s="226" t="s">
        <v>71</v>
      </c>
      <c r="C38" s="400" t="s">
        <v>413</v>
      </c>
      <c r="D38" s="401"/>
      <c r="E38" s="436">
        <v>16647.919999999998</v>
      </c>
      <c r="F38" s="437"/>
      <c r="G38" s="391">
        <v>0</v>
      </c>
      <c r="H38" s="392"/>
      <c r="I38" s="385"/>
      <c r="J38" s="385"/>
      <c r="K38" s="385"/>
      <c r="L38" s="385"/>
      <c r="M38" s="385"/>
      <c r="N38" s="385"/>
      <c r="O38" s="385"/>
      <c r="P38" s="385"/>
      <c r="Q38" s="385"/>
      <c r="R38" s="385"/>
      <c r="S38" s="385"/>
      <c r="T38" s="385"/>
      <c r="U38" s="385"/>
      <c r="V38" s="385"/>
      <c r="W38" s="385"/>
      <c r="X38" s="385"/>
    </row>
    <row r="39" spans="2:24" ht="18.600000000000001" customHeight="1">
      <c r="B39" s="226" t="s">
        <v>72</v>
      </c>
      <c r="C39" s="385" t="s">
        <v>420</v>
      </c>
      <c r="D39" s="385"/>
      <c r="E39" s="436">
        <v>3916.7758121863553</v>
      </c>
      <c r="F39" s="437"/>
      <c r="G39" s="391">
        <v>0</v>
      </c>
      <c r="H39" s="392"/>
      <c r="I39" s="385"/>
      <c r="J39" s="385"/>
      <c r="K39" s="385"/>
      <c r="L39" s="385"/>
      <c r="M39" s="385"/>
      <c r="N39" s="385"/>
      <c r="O39" s="385"/>
      <c r="P39" s="385"/>
      <c r="Q39" s="385"/>
      <c r="R39" s="385"/>
      <c r="S39" s="385"/>
      <c r="T39" s="385"/>
      <c r="U39" s="385"/>
      <c r="V39" s="385"/>
      <c r="W39" s="385"/>
      <c r="X39" s="385"/>
    </row>
    <row r="40" spans="2:24">
      <c r="B40" s="302" t="s">
        <v>26</v>
      </c>
      <c r="C40" s="385"/>
      <c r="D40" s="385"/>
      <c r="E40" s="436">
        <v>42475251.500328824</v>
      </c>
      <c r="F40" s="437"/>
      <c r="G40" s="391">
        <v>23886.170412898307</v>
      </c>
      <c r="H40" s="392"/>
      <c r="I40" s="385">
        <v>0</v>
      </c>
      <c r="J40" s="385"/>
      <c r="K40" s="385">
        <v>0</v>
      </c>
      <c r="L40" s="385"/>
      <c r="M40" s="385">
        <v>0</v>
      </c>
      <c r="N40" s="385"/>
      <c r="O40" s="385">
        <v>0</v>
      </c>
      <c r="P40" s="385"/>
      <c r="Q40" s="385">
        <v>0</v>
      </c>
      <c r="R40" s="385"/>
      <c r="S40" s="385">
        <v>0</v>
      </c>
      <c r="T40" s="385"/>
      <c r="U40" s="385">
        <v>0</v>
      </c>
      <c r="V40" s="385"/>
      <c r="W40" s="385">
        <v>0</v>
      </c>
      <c r="X40" s="385"/>
    </row>
    <row r="41" spans="2:24">
      <c r="B41" s="187"/>
      <c r="C41" s="187"/>
      <c r="D41" s="187"/>
      <c r="E41" s="313"/>
      <c r="F41" s="314"/>
      <c r="G41" s="383"/>
      <c r="H41" s="384"/>
      <c r="I41" s="22"/>
      <c r="J41" s="22"/>
      <c r="K41" s="22"/>
      <c r="L41" s="22"/>
      <c r="M41" s="22"/>
      <c r="N41" s="22"/>
      <c r="O41" s="22"/>
      <c r="P41" s="22"/>
      <c r="Q41" s="22"/>
      <c r="R41" s="22"/>
      <c r="S41" s="22"/>
      <c r="T41" s="22"/>
      <c r="U41" s="22"/>
      <c r="V41" s="22"/>
      <c r="W41" s="22"/>
      <c r="X41" s="22"/>
    </row>
  </sheetData>
  <customSheetViews>
    <customSheetView guid="{049210FF-EE61-4F07-9A7D-A93788790594}" fitToPage="1" printArea="1" hiddenRows="1" hiddenColumns="1" topLeftCell="B26">
      <selection activeCell="E45" sqref="E45"/>
      <pageMargins left="0.31496062992125984" right="0.19685039370078741" top="0.43307086614173229" bottom="0.31496062992125984" header="0.31496062992125984" footer="0.31496062992125984"/>
      <printOptions horizontalCentered="1"/>
      <pageSetup paperSize="9" scale="80" orientation="portrait" blackAndWhite="1" r:id="rId1"/>
    </customSheetView>
    <customSheetView guid="{5818FD20-4030-4898-A040-A45F6D39AA99}" fitToPage="1" hiddenRows="1" hiddenColumns="1" topLeftCell="B1">
      <selection activeCell="C25" sqref="C25:D25"/>
      <pageMargins left="0.31496062992125984" right="0.19685039370078741" top="0.43307086614173229" bottom="0.31496062992125984" header="0.31496062992125984" footer="0.31496062992125984"/>
      <printOptions horizontalCentered="1"/>
      <pageSetup paperSize="9" scale="80" orientation="portrait" blackAndWhite="1" r:id="rId2"/>
    </customSheetView>
  </customSheetViews>
  <mergeCells count="183">
    <mergeCell ref="O40:P40"/>
    <mergeCell ref="Q40:R40"/>
    <mergeCell ref="S40:T40"/>
    <mergeCell ref="U40:V40"/>
    <mergeCell ref="W40:X40"/>
    <mergeCell ref="C40:D40"/>
    <mergeCell ref="E40:F40"/>
    <mergeCell ref="G40:H40"/>
    <mergeCell ref="I40:J40"/>
    <mergeCell ref="K40:L40"/>
    <mergeCell ref="M40:N40"/>
    <mergeCell ref="Q39:R39"/>
    <mergeCell ref="S39:T39"/>
    <mergeCell ref="U39:V39"/>
    <mergeCell ref="W39:X39"/>
    <mergeCell ref="Q38:R38"/>
    <mergeCell ref="S38:T38"/>
    <mergeCell ref="U38:V38"/>
    <mergeCell ref="W38:X38"/>
    <mergeCell ref="O38:P38"/>
    <mergeCell ref="U37:V37"/>
    <mergeCell ref="W37:X37"/>
    <mergeCell ref="C39:D39"/>
    <mergeCell ref="E39:F39"/>
    <mergeCell ref="G39:H39"/>
    <mergeCell ref="I37:J37"/>
    <mergeCell ref="K37:L37"/>
    <mergeCell ref="M37:N37"/>
    <mergeCell ref="O37:P37"/>
    <mergeCell ref="Q37:R37"/>
    <mergeCell ref="S37:T37"/>
    <mergeCell ref="I39:J39"/>
    <mergeCell ref="K39:L39"/>
    <mergeCell ref="M39:N39"/>
    <mergeCell ref="C37:D37"/>
    <mergeCell ref="E37:F37"/>
    <mergeCell ref="G37:H37"/>
    <mergeCell ref="I38:J38"/>
    <mergeCell ref="K38:L38"/>
    <mergeCell ref="M38:N38"/>
    <mergeCell ref="C38:D38"/>
    <mergeCell ref="E38:F38"/>
    <mergeCell ref="G38:H38"/>
    <mergeCell ref="O39:P39"/>
    <mergeCell ref="S31:T31"/>
    <mergeCell ref="U31:V31"/>
    <mergeCell ref="W31:X31"/>
    <mergeCell ref="M31:N31"/>
    <mergeCell ref="O31:P31"/>
    <mergeCell ref="C35:D35"/>
    <mergeCell ref="E35:F35"/>
    <mergeCell ref="G36:H36"/>
    <mergeCell ref="S35:T35"/>
    <mergeCell ref="U35:V35"/>
    <mergeCell ref="W35:X35"/>
    <mergeCell ref="U34:V34"/>
    <mergeCell ref="W34:X34"/>
    <mergeCell ref="C33:D33"/>
    <mergeCell ref="E33:F33"/>
    <mergeCell ref="Q34:R34"/>
    <mergeCell ref="S34:T34"/>
    <mergeCell ref="Q35:R35"/>
    <mergeCell ref="K35:L35"/>
    <mergeCell ref="I34:J34"/>
    <mergeCell ref="K34:L34"/>
    <mergeCell ref="M34:N34"/>
    <mergeCell ref="O34:P34"/>
    <mergeCell ref="O35:P35"/>
    <mergeCell ref="S30:T30"/>
    <mergeCell ref="U30:V30"/>
    <mergeCell ref="W30:X30"/>
    <mergeCell ref="M30:N30"/>
    <mergeCell ref="M29:N29"/>
    <mergeCell ref="O29:P29"/>
    <mergeCell ref="Q29:R29"/>
    <mergeCell ref="S29:T29"/>
    <mergeCell ref="U29:V29"/>
    <mergeCell ref="W29:X29"/>
    <mergeCell ref="S28:T28"/>
    <mergeCell ref="U28:V28"/>
    <mergeCell ref="W28:X28"/>
    <mergeCell ref="M28:N28"/>
    <mergeCell ref="C28:D28"/>
    <mergeCell ref="E28:F28"/>
    <mergeCell ref="G29:H29"/>
    <mergeCell ref="I29:J29"/>
    <mergeCell ref="K29:L29"/>
    <mergeCell ref="Q28:R28"/>
    <mergeCell ref="O30:P30"/>
    <mergeCell ref="Q30:R30"/>
    <mergeCell ref="Q31:R31"/>
    <mergeCell ref="M35:N35"/>
    <mergeCell ref="G35:H35"/>
    <mergeCell ref="C32:D32"/>
    <mergeCell ref="K28:L28"/>
    <mergeCell ref="C29:D29"/>
    <mergeCell ref="E29:F29"/>
    <mergeCell ref="G31:H31"/>
    <mergeCell ref="I31:J31"/>
    <mergeCell ref="K31:L31"/>
    <mergeCell ref="C30:D30"/>
    <mergeCell ref="E30:F30"/>
    <mergeCell ref="G30:H30"/>
    <mergeCell ref="Q27:R27"/>
    <mergeCell ref="S27:T27"/>
    <mergeCell ref="U27:V27"/>
    <mergeCell ref="W27:X27"/>
    <mergeCell ref="O26:P26"/>
    <mergeCell ref="Q26:R26"/>
    <mergeCell ref="S26:T26"/>
    <mergeCell ref="U26:V26"/>
    <mergeCell ref="W26:X26"/>
    <mergeCell ref="Q20:T20"/>
    <mergeCell ref="U20:X20"/>
    <mergeCell ref="B25:B26"/>
    <mergeCell ref="C25:D25"/>
    <mergeCell ref="E25:F25"/>
    <mergeCell ref="G25:H25"/>
    <mergeCell ref="I25:J25"/>
    <mergeCell ref="K25:L25"/>
    <mergeCell ref="M25:N25"/>
    <mergeCell ref="O25:P25"/>
    <mergeCell ref="Q25:R25"/>
    <mergeCell ref="S25:T25"/>
    <mergeCell ref="U25:V25"/>
    <mergeCell ref="W25:X25"/>
    <mergeCell ref="C26:D26"/>
    <mergeCell ref="E26:F26"/>
    <mergeCell ref="G26:H26"/>
    <mergeCell ref="I26:J26"/>
    <mergeCell ref="K26:L26"/>
    <mergeCell ref="M26:N26"/>
    <mergeCell ref="G1:H1"/>
    <mergeCell ref="B3:X3"/>
    <mergeCell ref="E4:H4"/>
    <mergeCell ref="I4:L4"/>
    <mergeCell ref="M4:P4"/>
    <mergeCell ref="Q4:T4"/>
    <mergeCell ref="U4:X4"/>
    <mergeCell ref="C14:D14"/>
    <mergeCell ref="E14:H14"/>
    <mergeCell ref="Q5:T5"/>
    <mergeCell ref="U5:X5"/>
    <mergeCell ref="C8:H8"/>
    <mergeCell ref="C9:D9"/>
    <mergeCell ref="E9:H9"/>
    <mergeCell ref="I9:L9"/>
    <mergeCell ref="M9:P9"/>
    <mergeCell ref="Q9:T9"/>
    <mergeCell ref="U9:X9"/>
    <mergeCell ref="C27:D27"/>
    <mergeCell ref="E27:F27"/>
    <mergeCell ref="G27:H27"/>
    <mergeCell ref="I27:J27"/>
    <mergeCell ref="K27:L27"/>
    <mergeCell ref="M27:N27"/>
    <mergeCell ref="O27:P27"/>
    <mergeCell ref="C36:D36"/>
    <mergeCell ref="E36:F36"/>
    <mergeCell ref="G28:H28"/>
    <mergeCell ref="I28:J28"/>
    <mergeCell ref="I30:J30"/>
    <mergeCell ref="K30:L30"/>
    <mergeCell ref="C31:D31"/>
    <mergeCell ref="E31:F31"/>
    <mergeCell ref="G33:H33"/>
    <mergeCell ref="I35:J35"/>
    <mergeCell ref="E32:F32"/>
    <mergeCell ref="G32:H32"/>
    <mergeCell ref="C34:D34"/>
    <mergeCell ref="E34:F34"/>
    <mergeCell ref="G34:H34"/>
    <mergeCell ref="O28:P28"/>
    <mergeCell ref="B5:B6"/>
    <mergeCell ref="C5:C6"/>
    <mergeCell ref="D5:D6"/>
    <mergeCell ref="E5:H5"/>
    <mergeCell ref="I5:L5"/>
    <mergeCell ref="M5:P5"/>
    <mergeCell ref="C20:D20"/>
    <mergeCell ref="E20:H20"/>
    <mergeCell ref="I20:L20"/>
    <mergeCell ref="M20:P20"/>
  </mergeCells>
  <printOptions horizontalCentered="1"/>
  <pageMargins left="0.31496062992125984" right="0.19685039370078741" top="0.43307086614173229" bottom="0.31496062992125984" header="0.31496062992125984" footer="0.31496062992125984"/>
  <pageSetup paperSize="9" scale="81" orientation="portrait" blackAndWhite="1"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23</vt:i4>
      </vt:variant>
    </vt:vector>
  </HeadingPairs>
  <TitlesOfParts>
    <vt:vector size="41" baseType="lpstr">
      <vt:lpstr>таб 1</vt:lpstr>
      <vt:lpstr>таб 2</vt:lpstr>
      <vt:lpstr>ЕКТ прочие прил 4</vt:lpstr>
      <vt:lpstr>прил № 2.</vt:lpstr>
      <vt:lpstr>прил № 2. (2)</vt:lpstr>
      <vt:lpstr>прил № 3</vt:lpstr>
      <vt:lpstr>прил № 3 (2) Инд тарифы ССО</vt:lpstr>
      <vt:lpstr>Прил № 4 ЕКТ</vt:lpstr>
      <vt:lpstr>прил4 таб 1 НВВ ТСО</vt:lpstr>
      <vt:lpstr>табл 2</vt:lpstr>
      <vt:lpstr>прил 4</vt:lpstr>
      <vt:lpstr>прил4 таб 2</vt:lpstr>
      <vt:lpstr>прил № 5 </vt:lpstr>
      <vt:lpstr>4 таб 2</vt:lpstr>
      <vt:lpstr>расп2017_тарифы население</vt:lpstr>
      <vt:lpstr>НВВ на котел</vt:lpstr>
      <vt:lpstr>ОБЩАЯ 2015</vt:lpstr>
      <vt:lpstr>тарифы передача (5000-7472)</vt:lpstr>
      <vt:lpstr>'прил 4'!Заголовки_для_печати</vt:lpstr>
      <vt:lpstr>'прил № 5 '!Заголовки_для_печати</vt:lpstr>
      <vt:lpstr>'расп2017_тарифы население'!Заголовки_для_печати</vt:lpstr>
      <vt:lpstr>'тарифы передача (5000-7472)'!Заголовки_для_печати</vt:lpstr>
      <vt:lpstr>'4 таб 2'!Область_печати</vt:lpstr>
      <vt:lpstr>'ЕКТ прочие прил 4'!Область_печати</vt:lpstr>
      <vt:lpstr>'НВВ на котел'!Область_печати</vt:lpstr>
      <vt:lpstr>'ОБЩАЯ 2015'!Область_печати</vt:lpstr>
      <vt:lpstr>'прил 4'!Область_печати</vt:lpstr>
      <vt:lpstr>'прил № 1 (2015)'!Область_печати</vt:lpstr>
      <vt:lpstr>'прил № 2.'!Область_печати</vt:lpstr>
      <vt:lpstr>'прил № 2. (2)'!Область_печати</vt:lpstr>
      <vt:lpstr>'прил № 3'!Область_печати</vt:lpstr>
      <vt:lpstr>'прил № 3 (2) Инд тарифы ССО'!Область_печати</vt:lpstr>
      <vt:lpstr>'Прил № 4 ЕКТ'!Область_печати</vt:lpstr>
      <vt:lpstr>'прил № 5 '!Область_печати</vt:lpstr>
      <vt:lpstr>'прил4 таб 1 НВВ ТСО'!Область_печати</vt:lpstr>
      <vt:lpstr>'прил4 таб 2'!Область_печати</vt:lpstr>
      <vt:lpstr>'расп2017_тарифы население'!Область_печати</vt:lpstr>
      <vt:lpstr>'таб 1'!Область_печати</vt:lpstr>
      <vt:lpstr>'таб 2'!Область_печати</vt:lpstr>
      <vt:lpstr>'табл 2'!Область_печати</vt:lpstr>
      <vt:lpstr>'тарифы передача (5000-7472)'!Область_печати</vt:lpstr>
    </vt:vector>
  </TitlesOfParts>
  <Company>Комитет по тарифам СПб</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rek.spb</dc:creator>
  <cp:lastModifiedBy>Гоголева Арина Сергеевна</cp:lastModifiedBy>
  <cp:lastPrinted>2018-12-27T12:02:35Z</cp:lastPrinted>
  <dcterms:created xsi:type="dcterms:W3CDTF">2014-11-17T15:12:48Z</dcterms:created>
  <dcterms:modified xsi:type="dcterms:W3CDTF">2019-01-09T12:27:25Z</dcterms:modified>
</cp:coreProperties>
</file>